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10_HELIOS\HLIOS_202510\"/>
    </mc:Choice>
  </mc:AlternateContent>
  <xr:revisionPtr revIDLastSave="0" documentId="13_ncr:1_{87C9660B-3E0C-4F8E-9BBF-350A8F98FCA0}" xr6:coauthVersionLast="47" xr6:coauthVersionMax="47" xr10:uidLastSave="{00000000-0000-0000-0000-000000000000}"/>
  <bookViews>
    <workbookView xWindow="28680" yWindow="-120" windowWidth="29040" windowHeight="15840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Σ26!$A$3:$K$59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142" i="4" l="1"/>
  <c r="E29" i="2"/>
  <c r="C29" i="2"/>
  <c r="B29" i="2"/>
  <c r="B4" i="1" l="1"/>
  <c r="C4" i="1"/>
  <c r="D4" i="1" s="1"/>
  <c r="I57" i="5"/>
  <c r="H57" i="5"/>
  <c r="G57" i="5"/>
  <c r="F57" i="5"/>
  <c r="E57" i="5"/>
  <c r="D57" i="5"/>
  <c r="C57" i="5"/>
  <c r="E63" i="10"/>
  <c r="D63" i="10"/>
  <c r="F63" i="10"/>
  <c r="G63" i="10"/>
  <c r="C24" i="6"/>
  <c r="B23" i="14"/>
  <c r="B85" i="7"/>
  <c r="C85" i="7"/>
  <c r="D85" i="7"/>
  <c r="E85" i="7"/>
  <c r="F85" i="7"/>
  <c r="G85" i="7"/>
  <c r="H85" i="7"/>
  <c r="E9" i="2"/>
  <c r="C9" i="2"/>
  <c r="B9" i="2"/>
  <c r="E19" i="2"/>
  <c r="C19" i="2"/>
  <c r="B19" i="2"/>
  <c r="C56" i="9" l="1"/>
  <c r="D56" i="9"/>
  <c r="E56" i="9"/>
  <c r="F56" i="9"/>
  <c r="G56" i="9"/>
  <c r="H56" i="9"/>
  <c r="F88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<sst xmlns="http://schemas.openxmlformats.org/spreadsheetml/2006/main" count="3232" uniqueCount="809">
  <si>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</si>
  <si>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</si>
  <si>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</si>
  <si>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</si>
  <si>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</si>
  <si>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</si>
  <si>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</si>
  <si>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</si>
  <si>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</si>
  <si>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</si>
  <si>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</si>
  <si>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</si>
  <si>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</si>
  <si>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</si>
  <si>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</si>
  <si>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</si>
  <si>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</si>
  <si>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</si>
  <si>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</si>
  <si>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</si>
  <si>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</si>
  <si>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</si>
  <si>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</si>
  <si>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</si>
  <si>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</si>
  <si>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</si>
  <si>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</si>
  <si>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</si>
  <si>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</si>
  <si>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</si>
  <si>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</si>
  <si>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</si>
  <si>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</si>
  <si>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</si>
  <si>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</si>
  <si>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</si>
  <si>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</si>
  <si>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</si>
  <si>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</si>
  <si>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</si>
  <si>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</si>
  <si>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</si>
  <si>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</si>
  <si>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</si>
  <si>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</si>
  <si>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</si>
  <si>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</si>
  <si>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</si>
  <si>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</si>
  <si>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</si>
  <si>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</si>
  <si>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</si>
  <si>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</si>
  <si>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</si>
  <si>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</si>
  <si>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</si>
  <si>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</si>
  <si>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</si>
  <si>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</si>
  <si>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</si>
  <si>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</si>
  <si>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</si>
  <si>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</si>
  <si>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</si>
  <si>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</si>
  <si>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</si>
  <si>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</si>
  <si>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</si>
  <si>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</si>
  <si>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</si>
  <si>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</si>
  <si>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</si>
  <si>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</si>
  <si>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</si>
  <si>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</si>
  <si>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</si>
  <si>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</si>
  <si>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</si>
  <si>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</si>
  <si>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</si>
  <si>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</si>
  <si>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</si>
  <si>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</si>
  <si>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</si>
  <si>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</si>
  <si>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</si>
  <si>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</si>
  <si>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</si>
  <si>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</si>
  <si>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</si>
  <si>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</si>
  <si>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</si>
  <si>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</si>
  <si>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</si>
  <si>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</si>
  <si>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</si>
  <si>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</si>
  <si>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</si>
  <si>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</si>
  <si>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</si>
  <si>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</si>
  <si>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</si>
  <si>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</si>
  <si>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</si>
  <si>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</si>
  <si>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</si>
  <si>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</si>
  <si>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</si>
  <si>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</si>
  <si>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</si>
  <si>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</si>
  <si>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</si>
  <si>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</si>
  <si>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</si>
  <si>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</si>
  <si>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</si>
  <si>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</si>
  <si>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</si>
  <si>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</si>
  <si>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</si>
  <si>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</si>
  <si>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</si>
  <si>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</si>
  <si>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</si>
  <si>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</si>
  <si>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</si>
  <si>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</si>
  <si>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</si>
  <si>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</si>
  <si>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</si>
  <si>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</si>
  <si>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</si>
  <si>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</si>
  <si>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</si>
  <si>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</si>
  <si>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</si>
  <si>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</si>
  <si>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</si>
  <si>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</si>
  <si>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</si>
  <si>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</si>
  <si>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</si>
  <si>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</si>
  <si>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</si>
  <si>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</si>
  <si>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</si>
  <si>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</si>
  <si>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</si>
  <si>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</si>
  <si>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</si>
  <si>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</si>
  <si>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</si>
  <si>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</si>
  <si>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</si>
  <si>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</si>
  <si>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</si>
  <si>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</si>
  <si>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</si>
  <si>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</si>
  <si>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</si>
  <si>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</si>
  <si>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</si>
  <si>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</si>
  <si>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</si>
  <si>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</si>
  <si>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</si>
  <si>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</si>
  <si>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</si>
  <si>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</si>
  <si>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</si>
  <si>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</si>
  <si>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</si>
  <si>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</si>
  <si>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</si>
  <si>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</si>
  <si>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</si>
  <si>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</si>
  <si>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</si>
  <si>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</si>
  <si>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</si>
  <si>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</si>
  <si>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</si>
  <si>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</si>
  <si>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</si>
  <si>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</si>
  <si>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</si>
  <si>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</si>
  <si>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</si>
  <si>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</si>
  <si>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</si>
  <si>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</si>
  <si>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</si>
  <si>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</si>
  <si>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</si>
  <si>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</si>
  <si>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</si>
  <si>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</si>
  <si>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</si>
  <si>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</si>
  <si>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</si>
  <si>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</si>
  <si>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</si>
  <si>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</si>
  <si>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</si>
  <si>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</si>
  <si>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</si>
  <si>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</si>
  <si>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</si>
  <si>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</si>
  <si>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</si>
  <si>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</si>
  <si>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</si>
  <si>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</si>
  <si>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</si>
  <si>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</si>
  <si>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</si>
  <si>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</si>
  <si>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</si>
  <si>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</si>
  <si>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</si>
  <si>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</si>
  <si>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</si>
  <si>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</si>
  <si>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</si>
  <si>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</si>
  <si>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</si>
  <si>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</si>
  <si>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</si>
  <si>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</si>
  <si>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</si>
  <si>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</si>
  <si>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</si>
  <si>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</si>
  <si>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</si>
  <si>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</si>
  <si>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</si>
  <si>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</si>
  <si>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</si>
  <si>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</si>
  <si>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</si>
  <si>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</si>
  <si>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</si>
  <si>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</si>
  <si>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</si>
  <si>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</si>
  <si>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</si>
  <si>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</si>
  <si>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</si>
  <si>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</si>
  <si>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</si>
  <si>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</si>
  <si>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</si>
  <si>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</si>
  <si>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</si>
  <si>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</si>
  <si>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</si>
  <si>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</si>
  <si>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</si>
  <si>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</si>
  <si>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</si>
  <si>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</si>
  <si>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</si>
  <si>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</si>
  <si>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</si>
  <si>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</si>
  <si>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</si>
  <si>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</si>
  <si>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</si>
  <si>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</si>
  <si>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</si>
  <si>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</si>
  <si>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</si>
  <si>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</si>
  <si>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</si>
  <si>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</si>
  <si>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</si>
  <si>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</si>
  <si>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</si>
  <si>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</si>
  <si>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</si>
  <si>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</si>
  <si>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</si>
  <si>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</si>
  <si>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</si>
  <si>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</si>
  <si>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</si>
  <si>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</si>
  <si>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</si>
  <si>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</si>
  <si>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</si>
  <si>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</si>
  <si>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</si>
  <si>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</si>
  <si>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</si>
  <si>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</si>
  <si>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</si>
  <si>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</si>
  <si>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</si>
  <si>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</si>
  <si>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</si>
  <si>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</si>
  <si>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</si>
  <si>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</si>
  <si>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</si>
  <si>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</si>
  <si>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</si>
  <si>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</si>
  <si>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</si>
  <si>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</si>
  <si>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</si>
  <si>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</si>
  <si>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</si>
  <si>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</si>
  <si>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</si>
  <si>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</si>
  <si>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</si>
  <si>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</si>
  <si>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</si>
  <si>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</si>
  <si>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</si>
  <si>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</si>
  <si>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</si>
  <si>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</si>
  <si>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</si>
  <si>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</si>
  <si>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</si>
  <si>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</si>
  <si>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</si>
  <si>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</si>
  <si>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</si>
  <si>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</si>
  <si>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</si>
  <si>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</si>
  <si>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</si>
  <si>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</si>
  <si>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</si>
  <si>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</si>
  <si>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</si>
  <si>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</si>
  <si>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</si>
  <si>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</si>
  <si>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</si>
  <si>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</si>
  <si>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</si>
  <si>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</si>
  <si>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</si>
  <si>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</si>
  <si>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</si>
  <si>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</si>
  <si>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</si>
  <si>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</si>
  <si>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</si>
  <si>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</si>
  <si>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</si>
  <si>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</si>
  <si>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</si>
  <si>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</si>
  <si>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</si>
  <si>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</si>
  <si>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</si>
  <si>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</si>
  <si>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</si>
  <si>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</si>
  <si>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</si>
  <si>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</si>
  <si>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</si>
  <si>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</si>
  <si>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</si>
  <si>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</si>
  <si>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</si>
  <si>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</si>
  <si>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</si>
  <si>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</si>
  <si>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</si>
  <si>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</si>
  <si>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</si>
  <si>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</si>
  <si>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</si>
  <si>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</si>
  <si>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</si>
  <si>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</si>
  <si>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</si>
  <si>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</si>
  <si>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</si>
  <si>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</si>
  <si>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</si>
  <si>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</si>
  <si>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</si>
  <si>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</si>
  <si>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</si>
  <si>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</si>
  <si>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</si>
  <si>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</si>
  <si>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</si>
  <si>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</si>
  <si>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</si>
  <si>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</si>
  <si>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</si>
  <si>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</si>
  <si>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</si>
  <si>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</si>
  <si>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</si>
  <si>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</si>
  <si>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</si>
  <si>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</si>
  <si>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</si>
  <si>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</si>
  <si>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</si>
  <si>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</si>
  <si>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</si>
  <si>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</si>
  <si>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</si>
  <si>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</si>
  <si>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</si>
  <si>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</si>
  <si>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</si>
  <si>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</si>
  <si>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</si>
  <si>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</si>
  <si>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</si>
  <si>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</si>
  <si>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</si>
  <si>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</si>
  <si>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</si>
  <si>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</si>
  <si>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</si>
  <si>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</si>
  <si>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</si>
  <si>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</si>
  <si>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</si>
  <si>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</si>
  <si>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</si>
  <si>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</si>
  <si>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</si>
  <si>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</si>
  <si>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</si>
  <si>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</si>
  <si>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</si>
  <si>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</si>
  <si>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</si>
  <si>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</si>
  <si>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</si>
  <si>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</si>
  <si>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</si>
  <si>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</si>
  <si>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</si>
  <si>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</si>
  <si>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</si>
  <si>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</si>
  <si>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</si>
  <si>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</si>
  <si>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</si>
  <si>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</si>
  <si>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</si>
  <si>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</si>
  <si>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</si>
  <si>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</si>
  <si>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</si>
  <si>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</si>
  <si>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</si>
  <si>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</si>
  <si>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</si>
  <si>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</si>
  <si>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</si>
  <si>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</si>
  <si>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</si>
  <si>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</si>
  <si>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</si>
  <si>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</si>
  <si>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</si>
  <si>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</si>
  <si>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</si>
  <si>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</si>
  <si>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</si>
  <si>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</si>
  <si>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</si>
  <si>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</si>
  <si>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</si>
  <si>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</si>
  <si>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</si>
  <si>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</si>
  <si>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</si>
  <si>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</si>
  <si>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</si>
  <si>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</si>
  <si>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</si>
  <si>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</si>
  <si>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</si>
  <si>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</si>
  <si>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</si>
  <si>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</si>
  <si>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</si>
  <si>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</si>
  <si>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</si>
  <si>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</si>
  <si>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</si>
  <si>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</si>
  <si>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</si>
  <si>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</si>
  <si>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</si>
  <si>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</si>
  <si>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</si>
  <si>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</si>
  <si>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</si>
  <si>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</si>
  <si>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</si>
  <si>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</si>
  <si>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</si>
  <si>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</si>
  <si>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</si>
  <si>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</si>
  <si>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</si>
  <si>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</si>
  <si>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</si>
  <si>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</si>
  <si>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</si>
  <si>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</si>
  <si>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</si>
  <si>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</si>
  <si>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</si>
  <si>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</si>
  <si>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</si>
  <si>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</si>
  <si>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</si>
  <si>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</si>
  <si>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</si>
  <si>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</si>
  <si>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</si>
  <si>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</si>
  <si>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</si>
  <si>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</si>
  <si>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</si>
  <si>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</si>
  <si>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</si>
  <si>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</si>
  <si>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</si>
  <si>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</si>
  <si>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</si>
  <si>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</si>
  <si>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</si>
  <si>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</si>
  <si>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</si>
  <si>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</si>
  <si>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</si>
  <si>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</si>
  <si>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</si>
  <si>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</si>
  <si>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</si>
  <si>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</si>
  <si>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</si>
  <si>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</si>
  <si>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</si>
  <si>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</si>
  <si>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</si>
  <si>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</si>
  <si>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</si>
  <si>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</si>
  <si>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</si>
  <si>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</si>
  <si>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</si>
  <si>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</si>
  <si>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</si>
  <si>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</si>
  <si>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</si>
  <si>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</si>
  <si>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</si>
  <si>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</si>
  <si>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</si>
  <si>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</si>
  <si>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</si>
  <si>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</si>
  <si>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</si>
  <si>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</si>
  <si>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</si>
  <si>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</si>
  <si>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</si>
  <si>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</si>
  <si>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</si>
  <si>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</si>
  <si>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</si>
  <si>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</si>
  <si>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</si>
  <si>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</si>
  <si>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</si>
  <si>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</si>
  <si>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</si>
  <si>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</si>
  <si>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</si>
  <si>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</si>
  <si>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</si>
  <si>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</si>
  <si>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</si>
  <si>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</si>
  <si>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</si>
  <si>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</si>
  <si>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</si>
  <si>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</si>
  <si>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</si>
  <si>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</si>
  <si>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</si>
  <si>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</si>
  <si>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</si>
  <si>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</si>
  <si>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</si>
  <si>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</si>
  <si>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</si>
  <si>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</si>
  <si>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</si>
  <si>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</si>
  <si>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</si>
  <si>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</si>
  <si>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</si>
  <si>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</si>
  <si>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</si>
  <si>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</si>
  <si>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</si>
  <si>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</si>
  <si>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</si>
  <si>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</si>
  <si>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</si>
  <si>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</si>
  <si>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</si>
  <si>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</si>
  <si>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</si>
  <si>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</si>
  <si>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</si>
  <si>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</si>
  <si>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</si>
  <si>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</si>
  <si>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</si>
  <si>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</si>
  <si>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</si>
  <si>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</si>
  <si>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</si>
  <si>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</si>
  <si>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</si>
  <si>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</si>
  <si>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</si>
  <si>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</si>
  <si>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</si>
  <si>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</si>
  <si>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</si>
  <si>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</si>
  <si>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</si>
  <si>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</si>
  <si>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</si>
  <si>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</si>
  <si>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</si>
  <si>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</si>
  <si>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</si>
  <si>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</si>
  <si>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</si>
  <si>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</si>
  <si>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</si>
  <si>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</si>
  <si>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</si>
  <si>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1.184,39 / 1.111,30</t>
  </si>
  <si>
    <t>1.117,54 / 1.047,15</t>
  </si>
  <si>
    <t>414,84 / 409,13</t>
  </si>
  <si>
    <t>390,15 / 384,58</t>
  </si>
  <si>
    <t>752,94 / 647,25</t>
  </si>
  <si>
    <t>711,45 / 610,02</t>
  </si>
  <si>
    <t>725,82 / 609,75</t>
  </si>
  <si>
    <t>688,67 / 573,71</t>
  </si>
  <si>
    <t>446,13 / 409,13</t>
  </si>
  <si>
    <t>436,24 / 409,13</t>
  </si>
  <si>
    <t>Μέσο Μηνιαίο Εισόδημα από Συντάξεις προ Φόρων (Με περίθαλψη) (08/2025)</t>
  </si>
  <si>
    <t>ΓΟΥΑΤΕΜΑΛΑ</t>
  </si>
  <si>
    <t>ΜΠΟΥΤΑΝ</t>
  </si>
  <si>
    <t>Κατανομή Συντάξεων ανά Κατηγορία Σύνταξης - ΔΑΠΑΝΗ (10/2025)</t>
  </si>
  <si>
    <t>Κατανομή Συντάξεων ανά Κατηγορία Σύνταξης - ΕΙΣΟΔΗΜΑ (10/2025)</t>
  </si>
  <si>
    <t>1.186,42 / 1.113,20</t>
  </si>
  <si>
    <t>1.119,46 / 1.048,96</t>
  </si>
  <si>
    <t>414,71 / 409,13</t>
  </si>
  <si>
    <t>390,03 / 384,58</t>
  </si>
  <si>
    <t>754,28 / 648,35</t>
  </si>
  <si>
    <t>712,74 / 611,35</t>
  </si>
  <si>
    <t>726,17 / 609,83</t>
  </si>
  <si>
    <t>689,03 / 573,89</t>
  </si>
  <si>
    <t>447,08 / 409,13</t>
  </si>
  <si>
    <t>437,18 / 409,13</t>
  </si>
  <si>
    <t>Μέσο Μηνιαίο Εισόδημα από Συντάξεις προ Φόρων (Με περίθαλψη) (10/2025)</t>
  </si>
  <si>
    <t>1.185,75 / 1.112,62</t>
  </si>
  <si>
    <t>1.118,84 / 1.048,37</t>
  </si>
  <si>
    <t>753,82 / 648,00</t>
  </si>
  <si>
    <t>712,30 / 610,95</t>
  </si>
  <si>
    <t>726,13 / 609,75</t>
  </si>
  <si>
    <t>688,99 / 573,75</t>
  </si>
  <si>
    <t>446,69 / 409,13</t>
  </si>
  <si>
    <t>436,77 / 409,13</t>
  </si>
  <si>
    <t>Μέσο Μηνιαίο Εισόδημα από Συντάξεις προ Φόρων (Με περίθαλψη) (09/2025)</t>
  </si>
  <si>
    <t>Διαστρωμάτωση Συντάξεων - ΔΑΠΑΝΗ (10/2025)</t>
  </si>
  <si>
    <t>Διαστρωμάτωση Συντάξεων - ΕΙΣΟΔΗΜΑ (10/2025)</t>
  </si>
  <si>
    <t>Συνταξιοδοτική Δαπάνη ΜΕΡΙΣΜΑΤΑ 10/2025</t>
  </si>
  <si>
    <t>Συνταξιοδοτική Δαπάνη ΕΠΙΚΟΥΡΙΚΩΝ Συντάξεων 10/2025</t>
  </si>
  <si>
    <t>Συνταξιοδοτική Δαπάνη ΚΥΡΙΩΝ Συντάξεων 10/2025</t>
  </si>
  <si>
    <t>ΜΑΥΡΙΤΑΝΙΑ</t>
  </si>
  <si>
    <t>Κατανομή Συντάξεων ανά Υπηκοότητα  (10/2025)</t>
  </si>
  <si>
    <t>Κατανομή Συντάξεων (Κύριων και Επικουρικών) ανά Νομό (10/2025)</t>
  </si>
  <si>
    <t>Κατανομή Κατά Αριθμό Καταβαλλόμενων Συντάξεων (10/2025)</t>
  </si>
  <si>
    <t>Αναλυτική Κατανομή Κατά Αριθμό Καταβαλλόμενων Συντάξεων (10/2025)</t>
  </si>
  <si>
    <t>Κατανομή Συντάξεων  ανά Νομό και κατηγορία (Γήρατος/Θανάτου/Αναπηρίας) (10/2025)</t>
  </si>
  <si>
    <t>Κατανομή συντάξεων ανά ταμείο για ασφαλισμένους που λαμβάνουν 10, 9, 8 ή 7 Συντάξεις (10/2025)</t>
  </si>
  <si>
    <t>Μέσο Μηνιαίο Εισόδημα από Συντάξεις προ Φόρων ανά Φύλο Συνταξιούχου - ΔΑΠΑΝΗ (10/2025)</t>
  </si>
  <si>
    <t>Διαστρωμάτωση Συνταξιούχων (Εισόδημα από όλες τις Συντάξεις) - ΔΑΠΑΝΗ (10/2025)</t>
  </si>
  <si>
    <t>Διαστρωμάτωση Συνταξιούχων - Άνδρες - ΔΑΠΑΝΗ  10/2025</t>
  </si>
  <si>
    <t>Διαστρωμάτωση Συνταξιούχων - Γυναίκες - ΔΑΠΑΝΗ 10/2025</t>
  </si>
  <si>
    <t>Διαστρωμάτωση Συνταξιούχων - Ολοι  - ΔΑΠΑΝΗ  10/2025</t>
  </si>
  <si>
    <t>Διαστρωμάτωση Συνταξιούχων - Άνδρες (Εισόδημα από όλες τις Συντάξεις) 10/2025</t>
  </si>
  <si>
    <t>Διαστρωμάτωση Συνταξιούχων - Γυναίκες (Εισόδημα από όλες τις Συντάξεις) 10/2025</t>
  </si>
  <si>
    <t>Διαστρωμάτωση Συνταξιούχων - Ολοι (Εισόδημα από όλες τις Συντάξεις) 10/2025</t>
  </si>
  <si>
    <t>Διαστρωμάτωση Συνταξιούχων (Εισόδημα από όλες τις Συντάξεις) 10/2025</t>
  </si>
  <si>
    <t>Κατανομή Συντάξεων ανά Ταμείο και Κατηγορία - Ομαδοποίηση με Εποπτεύοντα Φορέα (10/2025)</t>
  </si>
  <si>
    <t>Στοιχεία Νέων Συντάξεων με αναδρομικά ποσά ανά κατηγορία - Οριστική Απόφαση (10/2025)</t>
  </si>
  <si>
    <t>Στοιχεία Νέων Συντάξεων με αναδρομικά ποσά ανά κατηγορία - Προσωρινή Απόφαση (10/2025)</t>
  </si>
  <si>
    <t>Στοιχεία Νέων Συντάξεων με αναδρομικά ποσά ανά κατηγορία - Τροποποιητική Απόφαση (10/2025)</t>
  </si>
  <si>
    <t xml:space="preserve">Αναστολές Συντάξεων Λόγω Γάμου -  Καθαρό Πληρωτέο (10/2025) </t>
  </si>
  <si>
    <t xml:space="preserve">Αναστολές Συντάξεων Λόγω Θανάτου - Καθαρό Πληρωτέο (10/2025) </t>
  </si>
  <si>
    <t>Κατανομή Ηλικιών Συνταξιούχων (10/2025)</t>
  </si>
  <si>
    <t>Κατανομή Συνταξιούχων ανά Ηλικία και Κατηγορία Σύνταξης - 'Ολοι (ΔΑΠΑΝΗ)_10/2025</t>
  </si>
  <si>
    <t>Κατανομή Συνταξιούχων ανά Ηλικία και Κατηγορία Σύνταξης - Άνδρες (ΔΑΠΑΝΗ)_10/2025</t>
  </si>
  <si>
    <t>Κατανομή Συνταξιούχων ανά Ηλικία και Κατηγορία Σύνταξης - Γυναίκες (ΔΑΠΑΝΗ)_10/2025</t>
  </si>
  <si>
    <t>Κατανομή Συνταξιούχων ανά Ηλικία και Κατηγορία Σύνταξης  - 'Ολοι (ΕΙΣΟΔΗΜΑ)_10/2025</t>
  </si>
  <si>
    <t>Κατανομή Συνταξιούχων ανά Ηλικία και Κατηγορία Σύνταξης - Άνδρες (ΕΙΣΟΔΗΜΑ)_10/2025</t>
  </si>
  <si>
    <t>Κατανομή Συνταξιούχων ανά Ηλικία και Κατηγορία Σύνταξης - Γυναίκες (ΕΙΣΟΔΗΜΑ)_10/2025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</si>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</sst>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02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0" fontId="5" fillId="4" borderId="12" xfId="0" applyFont="1" applyFill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77" xfId="0" applyBorder="1"/>
    <xf numFmtId="0" fontId="0" fillId="0" borderId="27" xfId="0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0" fillId="0" borderId="15" xfId="0" applyBorder="1"/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3" fontId="0" fillId="0" borderId="28" xfId="0" applyNumberFormat="1" applyBorder="1"/>
    <xf numFmtId="0" fontId="10" fillId="4" borderId="49" xfId="0" applyFont="1" applyFill="1" applyBorder="1"/>
    <xf numFmtId="0" fontId="5" fillId="0" borderId="29" xfId="0" applyFont="1" applyBorder="1" applyAlignment="1">
      <alignment horizontal="right"/>
    </xf>
    <xf numFmtId="0" fontId="0" fillId="0" borderId="11" xfId="0" applyBorder="1" applyAlignment="1">
      <alignment horizontal="right"/>
    </xf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0" fillId="0" borderId="78" xfId="0" applyBorder="1"/>
    <xf numFmtId="0" fontId="0" fillId="0" borderId="79" xfId="0" applyBorder="1"/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8" fillId="0" borderId="68" xfId="0" applyFont="1" applyBorder="1" applyAlignment="1">
      <alignment horizontal="center" vertical="center"/>
    </xf>
    <xf numFmtId="4" fontId="0" fillId="0" borderId="15" xfId="0" applyNumberFormat="1" applyBorder="1"/>
    <xf numFmtId="0" fontId="5" fillId="0" borderId="12" xfId="0" applyFont="1" applyBorder="1"/>
    <xf numFmtId="0" fontId="5" fillId="0" borderId="49" xfId="0" applyFont="1" applyBorder="1"/>
    <xf numFmtId="3" fontId="5" fillId="0" borderId="49" xfId="0" applyNumberFormat="1" applyFont="1" applyBorder="1"/>
    <xf numFmtId="4" fontId="5" fillId="0" borderId="49" xfId="0" applyNumberFormat="1" applyFont="1" applyBorder="1"/>
    <xf numFmtId="4" fontId="5" fillId="0" borderId="13" xfId="0" applyNumberFormat="1" applyFont="1" applyBorder="1"/>
    <xf numFmtId="0" fontId="5" fillId="0" borderId="12" xfId="0" applyFont="1" applyBorder="1" applyAlignment="1">
      <alignment horizontal="center"/>
    </xf>
    <xf numFmtId="3" fontId="5" fillId="0" borderId="49" xfId="0" applyNumberFormat="1" applyFont="1" applyBorder="1" applyAlignment="1">
      <alignment horizontal="right"/>
    </xf>
    <xf numFmtId="4" fontId="5" fillId="0" borderId="49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78" xfId="0" applyFont="1" applyFill="1" applyBorder="1" applyAlignment="1">
      <alignment horizontal="center"/>
    </xf>
    <xf numFmtId="0" fontId="37" fillId="38" borderId="79" xfId="0" applyFont="1" applyFill="1" applyBorder="1" applyAlignment="1">
      <alignment horizontal="center"/>
    </xf>
    <xf numFmtId="0" fontId="38" fillId="38" borderId="78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58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43" xfId="67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56710103-B4CB-4409-9C93-822CE8F16C8A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BA00B91B-035D-421C-B624-E74985C80E8F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E4897C5F-B3FD-4DD3-977E-17C007D9419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4A7DE7E5-6F28-4099-BAFE-3B7E257149E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E5E9-E881-42E4-9805-5C4D83785F67}">
  <dimension ref="A1:B35"/>
  <sheetViews>
    <sheetView showGridLines="0" tabSelected="1" zoomScale="80" zoomScaleNormal="80" workbookViewId="0">
      <selection sqref="A1:B1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31" t="s">
        <v>725</v>
      </c>
      <c r="B1" s="432"/>
    </row>
    <row r="2" spans="1:2" ht="32.25" customHeight="1" x14ac:dyDescent="0.3">
      <c r="A2" s="433" t="s">
        <v>726</v>
      </c>
      <c r="B2" s="434"/>
    </row>
    <row r="3" spans="1:2" ht="23.25" customHeight="1" x14ac:dyDescent="0.3">
      <c r="A3" s="435" t="s">
        <v>727</v>
      </c>
      <c r="B3" s="436"/>
    </row>
    <row r="4" spans="1:2" ht="30" customHeight="1" x14ac:dyDescent="0.3">
      <c r="A4" s="435" t="s">
        <v>728</v>
      </c>
      <c r="B4" s="436"/>
    </row>
    <row r="5" spans="1:2" ht="27.75" customHeight="1" x14ac:dyDescent="0.25">
      <c r="A5" s="406" t="s">
        <v>729</v>
      </c>
      <c r="B5" s="407" t="s">
        <v>730</v>
      </c>
    </row>
    <row r="6" spans="1:2" ht="18.75" customHeight="1" x14ac:dyDescent="0.25">
      <c r="A6" s="406" t="s">
        <v>731</v>
      </c>
      <c r="B6" s="407" t="s">
        <v>732</v>
      </c>
    </row>
    <row r="7" spans="1:2" ht="30" x14ac:dyDescent="0.25">
      <c r="A7" s="406" t="s">
        <v>733</v>
      </c>
      <c r="B7" s="408" t="s">
        <v>734</v>
      </c>
    </row>
    <row r="8" spans="1:2" ht="27.75" customHeight="1" x14ac:dyDescent="0.25">
      <c r="A8" s="406" t="s">
        <v>735</v>
      </c>
      <c r="B8" s="408" t="s">
        <v>736</v>
      </c>
    </row>
    <row r="9" spans="1:2" ht="19.5" customHeight="1" x14ac:dyDescent="0.25">
      <c r="A9" s="406" t="s">
        <v>737</v>
      </c>
      <c r="B9" s="407" t="s">
        <v>738</v>
      </c>
    </row>
    <row r="10" spans="1:2" ht="14.25" customHeight="1" x14ac:dyDescent="0.25">
      <c r="A10" s="406" t="s">
        <v>739</v>
      </c>
      <c r="B10" s="407" t="s">
        <v>740</v>
      </c>
    </row>
    <row r="11" spans="1:2" x14ac:dyDescent="0.25">
      <c r="A11" s="406" t="s">
        <v>741</v>
      </c>
      <c r="B11" s="407" t="s">
        <v>742</v>
      </c>
    </row>
    <row r="12" spans="1:2" x14ac:dyDescent="0.25">
      <c r="A12" s="406" t="s">
        <v>743</v>
      </c>
      <c r="B12" s="407" t="s">
        <v>744</v>
      </c>
    </row>
    <row r="13" spans="1:2" x14ac:dyDescent="0.25">
      <c r="A13" s="406" t="s">
        <v>745</v>
      </c>
      <c r="B13" s="407" t="s">
        <v>746</v>
      </c>
    </row>
    <row r="14" spans="1:2" x14ac:dyDescent="0.25">
      <c r="A14" s="406" t="s">
        <v>747</v>
      </c>
      <c r="B14" s="407" t="s">
        <v>748</v>
      </c>
    </row>
    <row r="15" spans="1:2" ht="19.5" customHeight="1" x14ac:dyDescent="0.25">
      <c r="A15" s="406" t="s">
        <v>749</v>
      </c>
      <c r="B15" s="407" t="s">
        <v>750</v>
      </c>
    </row>
    <row r="16" spans="1:2" ht="19.5" customHeight="1" x14ac:dyDescent="0.25">
      <c r="A16" s="406" t="s">
        <v>751</v>
      </c>
      <c r="B16" s="407" t="s">
        <v>752</v>
      </c>
    </row>
    <row r="17" spans="1:2" ht="19.5" customHeight="1" x14ac:dyDescent="0.25">
      <c r="A17" s="406" t="s">
        <v>753</v>
      </c>
      <c r="B17" s="407" t="s">
        <v>754</v>
      </c>
    </row>
    <row r="18" spans="1:2" ht="19.5" customHeight="1" x14ac:dyDescent="0.25">
      <c r="A18" s="406" t="s">
        <v>755</v>
      </c>
      <c r="B18" s="407" t="s">
        <v>756</v>
      </c>
    </row>
    <row r="19" spans="1:2" ht="19.5" customHeight="1" x14ac:dyDescent="0.25">
      <c r="A19" s="406" t="s">
        <v>757</v>
      </c>
      <c r="B19" s="407" t="s">
        <v>758</v>
      </c>
    </row>
    <row r="20" spans="1:2" ht="19.5" customHeight="1" x14ac:dyDescent="0.25">
      <c r="A20" s="406" t="s">
        <v>759</v>
      </c>
      <c r="B20" s="407" t="s">
        <v>760</v>
      </c>
    </row>
    <row r="21" spans="1:2" ht="19.5" customHeight="1" x14ac:dyDescent="0.25">
      <c r="A21" s="406" t="s">
        <v>761</v>
      </c>
      <c r="B21" s="407" t="s">
        <v>762</v>
      </c>
    </row>
    <row r="22" spans="1:2" ht="19.5" customHeight="1" x14ac:dyDescent="0.25">
      <c r="A22" s="406" t="s">
        <v>763</v>
      </c>
      <c r="B22" s="407" t="s">
        <v>764</v>
      </c>
    </row>
    <row r="23" spans="1:2" ht="19.5" customHeight="1" x14ac:dyDescent="0.25">
      <c r="A23" s="406" t="s">
        <v>765</v>
      </c>
      <c r="B23" s="407" t="s">
        <v>766</v>
      </c>
    </row>
    <row r="24" spans="1:2" ht="19.5" customHeight="1" x14ac:dyDescent="0.25">
      <c r="A24" s="406" t="s">
        <v>767</v>
      </c>
      <c r="B24" s="407" t="s">
        <v>768</v>
      </c>
    </row>
    <row r="25" spans="1:2" ht="19.5" customHeight="1" x14ac:dyDescent="0.25">
      <c r="A25" s="406" t="s">
        <v>769</v>
      </c>
      <c r="B25" s="407" t="s">
        <v>770</v>
      </c>
    </row>
    <row r="26" spans="1:2" ht="19.5" customHeight="1" x14ac:dyDescent="0.25">
      <c r="A26" s="406" t="s">
        <v>771</v>
      </c>
      <c r="B26" s="407" t="s">
        <v>772</v>
      </c>
    </row>
    <row r="27" spans="1:2" ht="19.5" customHeight="1" x14ac:dyDescent="0.25">
      <c r="A27" s="406" t="s">
        <v>773</v>
      </c>
      <c r="B27" s="407" t="s">
        <v>774</v>
      </c>
    </row>
    <row r="28" spans="1:2" ht="19.5" customHeight="1" x14ac:dyDescent="0.25">
      <c r="A28" s="406" t="s">
        <v>775</v>
      </c>
      <c r="B28" s="407" t="s">
        <v>776</v>
      </c>
    </row>
    <row r="29" spans="1:2" ht="19.5" customHeight="1" x14ac:dyDescent="0.25">
      <c r="A29" s="406" t="s">
        <v>777</v>
      </c>
      <c r="B29" s="407" t="s">
        <v>778</v>
      </c>
    </row>
    <row r="30" spans="1:2" ht="19.5" customHeight="1" x14ac:dyDescent="0.25">
      <c r="A30" s="406" t="s">
        <v>779</v>
      </c>
      <c r="B30" s="407" t="s">
        <v>780</v>
      </c>
    </row>
    <row r="31" spans="1:2" ht="19.5" customHeight="1" x14ac:dyDescent="0.25">
      <c r="A31" s="406" t="s">
        <v>781</v>
      </c>
      <c r="B31" s="407" t="s">
        <v>782</v>
      </c>
    </row>
    <row r="32" spans="1:2" ht="19.5" customHeight="1" x14ac:dyDescent="0.25">
      <c r="A32" s="406" t="s">
        <v>783</v>
      </c>
      <c r="B32" s="407" t="s">
        <v>784</v>
      </c>
    </row>
    <row r="33" spans="1:2" ht="19.5" customHeight="1" x14ac:dyDescent="0.25">
      <c r="A33" s="406" t="s">
        <v>785</v>
      </c>
      <c r="B33" s="407" t="s">
        <v>786</v>
      </c>
    </row>
    <row r="34" spans="1:2" ht="19.5" customHeight="1" x14ac:dyDescent="0.25">
      <c r="A34" s="406" t="s">
        <v>787</v>
      </c>
      <c r="B34" s="407" t="s">
        <v>788</v>
      </c>
    </row>
    <row r="35" spans="1:2" ht="45" customHeight="1" thickBot="1" x14ac:dyDescent="0.3">
      <c r="A35" s="409"/>
      <c r="B35" s="41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6" workbookViewId="0">
      <selection sqref="A1:J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52" t="s">
        <v>698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0" x14ac:dyDescent="0.25">
      <c r="A2" s="181"/>
    </row>
    <row r="3" spans="1:10" s="42" customFormat="1" ht="21" customHeight="1" x14ac:dyDescent="0.25">
      <c r="A3" s="478" t="s">
        <v>17</v>
      </c>
      <c r="B3" s="478" t="s">
        <v>30</v>
      </c>
      <c r="C3" s="484" t="s">
        <v>51</v>
      </c>
      <c r="D3" s="485"/>
      <c r="E3" s="484" t="s">
        <v>31</v>
      </c>
      <c r="F3" s="485"/>
      <c r="G3" s="484" t="s">
        <v>32</v>
      </c>
      <c r="H3" s="485"/>
      <c r="I3" s="484" t="s">
        <v>20</v>
      </c>
      <c r="J3" s="485"/>
    </row>
    <row r="4" spans="1:10" s="38" customFormat="1" ht="15.75" x14ac:dyDescent="0.25">
      <c r="A4" s="479"/>
      <c r="B4" s="479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25">
      <c r="A5" s="35">
        <v>1</v>
      </c>
      <c r="B5" s="7" t="s">
        <v>34</v>
      </c>
      <c r="C5" s="6">
        <v>79656</v>
      </c>
      <c r="D5" s="22">
        <v>44525055.719999999</v>
      </c>
      <c r="E5" s="6">
        <v>55134</v>
      </c>
      <c r="F5" s="22">
        <v>40466138.560000002</v>
      </c>
      <c r="G5" s="6">
        <v>24522</v>
      </c>
      <c r="H5" s="22">
        <v>4058917.16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37830</v>
      </c>
      <c r="D6" s="22">
        <v>22065799.129999999</v>
      </c>
      <c r="E6" s="6">
        <v>26246</v>
      </c>
      <c r="F6" s="22">
        <v>20100704.98</v>
      </c>
      <c r="G6" s="6">
        <v>11584</v>
      </c>
      <c r="H6" s="22">
        <v>1965094.15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35273</v>
      </c>
      <c r="D7" s="22">
        <v>21796144.559999999</v>
      </c>
      <c r="E7" s="6">
        <v>23379</v>
      </c>
      <c r="F7" s="22">
        <v>19536194.710000001</v>
      </c>
      <c r="G7" s="6">
        <v>11894</v>
      </c>
      <c r="H7" s="22">
        <v>2259949.85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32166</v>
      </c>
      <c r="D8" s="22">
        <v>17642113.920000002</v>
      </c>
      <c r="E8" s="6">
        <v>21526</v>
      </c>
      <c r="F8" s="22">
        <v>15958673.960000001</v>
      </c>
      <c r="G8" s="6">
        <v>10640</v>
      </c>
      <c r="H8" s="22">
        <v>1683439.96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1732880</v>
      </c>
      <c r="D9" s="22">
        <v>1102768427.6700001</v>
      </c>
      <c r="E9" s="6">
        <v>1005602</v>
      </c>
      <c r="F9" s="22">
        <v>964230123.87</v>
      </c>
      <c r="G9" s="6">
        <v>727278</v>
      </c>
      <c r="H9" s="22">
        <v>138538303.80000001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131561</v>
      </c>
      <c r="D10" s="22">
        <v>75638070.079999998</v>
      </c>
      <c r="E10" s="6">
        <v>78156</v>
      </c>
      <c r="F10" s="22">
        <v>66559229.170000002</v>
      </c>
      <c r="G10" s="6">
        <v>53405</v>
      </c>
      <c r="H10" s="22">
        <v>9078840.9100000001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43867</v>
      </c>
      <c r="D11" s="22">
        <v>25670721.829999998</v>
      </c>
      <c r="E11" s="6">
        <v>28566</v>
      </c>
      <c r="F11" s="22">
        <v>22843403.739999998</v>
      </c>
      <c r="G11" s="6">
        <v>15301</v>
      </c>
      <c r="H11" s="22">
        <v>2827318.09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12864</v>
      </c>
      <c r="D12" s="22">
        <v>6887487.4900000002</v>
      </c>
      <c r="E12" s="6">
        <v>9176</v>
      </c>
      <c r="F12" s="22">
        <v>6299768.0999999996</v>
      </c>
      <c r="G12" s="6">
        <v>3688</v>
      </c>
      <c r="H12" s="22">
        <v>587719.39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41079</v>
      </c>
      <c r="D13" s="22">
        <v>21908120.91</v>
      </c>
      <c r="E13" s="6">
        <v>26651</v>
      </c>
      <c r="F13" s="22">
        <v>19644294.739999998</v>
      </c>
      <c r="G13" s="6">
        <v>14428</v>
      </c>
      <c r="H13" s="22">
        <v>2263826.17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69286</v>
      </c>
      <c r="D14" s="22">
        <v>38590597.799999997</v>
      </c>
      <c r="E14" s="6">
        <v>43641</v>
      </c>
      <c r="F14" s="22">
        <v>34177084.859999999</v>
      </c>
      <c r="G14" s="6">
        <v>25645</v>
      </c>
      <c r="H14" s="22">
        <v>4413512.9400000004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57876</v>
      </c>
      <c r="D15" s="22">
        <v>32294254.829999998</v>
      </c>
      <c r="E15" s="6">
        <v>39600</v>
      </c>
      <c r="F15" s="22">
        <v>29339588.550000001</v>
      </c>
      <c r="G15" s="6">
        <v>18276</v>
      </c>
      <c r="H15" s="22">
        <v>2954666.28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86096</v>
      </c>
      <c r="D16" s="22">
        <v>50960594.490000002</v>
      </c>
      <c r="E16" s="6">
        <v>53979</v>
      </c>
      <c r="F16" s="22">
        <v>44962102.340000004</v>
      </c>
      <c r="G16" s="6">
        <v>32117</v>
      </c>
      <c r="H16" s="22">
        <v>5998492.1500000004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6777</v>
      </c>
      <c r="D17" s="22">
        <v>3595206.68</v>
      </c>
      <c r="E17" s="6">
        <v>4626</v>
      </c>
      <c r="F17" s="22">
        <v>3256690.09</v>
      </c>
      <c r="G17" s="6">
        <v>2151</v>
      </c>
      <c r="H17" s="22">
        <v>338516.59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12966</v>
      </c>
      <c r="D18" s="22">
        <v>7192063.3600000003</v>
      </c>
      <c r="E18" s="6">
        <v>8873</v>
      </c>
      <c r="F18" s="22">
        <v>6515366.7699999996</v>
      </c>
      <c r="G18" s="6">
        <v>4093</v>
      </c>
      <c r="H18" s="22">
        <v>676696.59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52832</v>
      </c>
      <c r="D19" s="22">
        <v>29685023.289999999</v>
      </c>
      <c r="E19" s="6">
        <v>36708</v>
      </c>
      <c r="F19" s="22">
        <v>27007710.890000001</v>
      </c>
      <c r="G19" s="6">
        <v>16124</v>
      </c>
      <c r="H19" s="22">
        <v>2677312.4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57985</v>
      </c>
      <c r="D20" s="22">
        <v>31564485.780000001</v>
      </c>
      <c r="E20" s="6">
        <v>39304</v>
      </c>
      <c r="F20" s="22">
        <v>28548024.489999998</v>
      </c>
      <c r="G20" s="6">
        <v>18681</v>
      </c>
      <c r="H20" s="22">
        <v>3016461.29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114758</v>
      </c>
      <c r="D21" s="22">
        <v>65360311.270000003</v>
      </c>
      <c r="E21" s="6">
        <v>74077</v>
      </c>
      <c r="F21" s="22">
        <v>58431232.890000001</v>
      </c>
      <c r="G21" s="6">
        <v>40681</v>
      </c>
      <c r="H21" s="22">
        <v>6929078.3799999999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17503</v>
      </c>
      <c r="D22" s="22">
        <v>9401534.4299999997</v>
      </c>
      <c r="E22" s="6">
        <v>12424</v>
      </c>
      <c r="F22" s="22">
        <v>8577937.5099999998</v>
      </c>
      <c r="G22" s="6">
        <v>5079</v>
      </c>
      <c r="H22" s="22">
        <v>823596.92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462744</v>
      </c>
      <c r="D23" s="22">
        <v>272978322.06999999</v>
      </c>
      <c r="E23" s="6">
        <v>277778</v>
      </c>
      <c r="F23" s="22">
        <v>241175167.13999999</v>
      </c>
      <c r="G23" s="6">
        <v>184966</v>
      </c>
      <c r="H23" s="22">
        <v>31803154.93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74316</v>
      </c>
      <c r="D24" s="22">
        <v>41374139.119999997</v>
      </c>
      <c r="E24" s="6">
        <v>45114</v>
      </c>
      <c r="F24" s="22">
        <v>36723590.579999998</v>
      </c>
      <c r="G24" s="6">
        <v>29202</v>
      </c>
      <c r="H24" s="22">
        <v>4650548.54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59588</v>
      </c>
      <c r="D25" s="22">
        <v>32435678.73</v>
      </c>
      <c r="E25" s="6">
        <v>38102</v>
      </c>
      <c r="F25" s="22">
        <v>28938151.719999999</v>
      </c>
      <c r="G25" s="6">
        <v>21486</v>
      </c>
      <c r="H25" s="22">
        <v>3497527.01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47183</v>
      </c>
      <c r="D26" s="22">
        <v>26128628.690000001</v>
      </c>
      <c r="E26" s="6">
        <v>33028</v>
      </c>
      <c r="F26" s="22">
        <v>23882598.68</v>
      </c>
      <c r="G26" s="6">
        <v>14155</v>
      </c>
      <c r="H26" s="22">
        <v>2246030.0099999998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18916</v>
      </c>
      <c r="D27" s="22">
        <v>10647069.949999999</v>
      </c>
      <c r="E27" s="6">
        <v>13953</v>
      </c>
      <c r="F27" s="22">
        <v>9868653.3900000006</v>
      </c>
      <c r="G27" s="6">
        <v>4963</v>
      </c>
      <c r="H27" s="22">
        <v>778416.56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42946</v>
      </c>
      <c r="D28" s="22">
        <v>23322469.109999999</v>
      </c>
      <c r="E28" s="6">
        <v>27427</v>
      </c>
      <c r="F28" s="22">
        <v>20824170.98</v>
      </c>
      <c r="G28" s="6">
        <v>15519</v>
      </c>
      <c r="H28" s="22">
        <v>2498298.13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14676</v>
      </c>
      <c r="D29" s="22">
        <v>8522623.8900000006</v>
      </c>
      <c r="E29" s="6">
        <v>9959</v>
      </c>
      <c r="F29" s="22">
        <v>7637745.1500000004</v>
      </c>
      <c r="G29" s="6">
        <v>4717</v>
      </c>
      <c r="H29" s="22">
        <v>884878.74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28295</v>
      </c>
      <c r="D30" s="22">
        <v>14916732.01</v>
      </c>
      <c r="E30" s="6">
        <v>19694</v>
      </c>
      <c r="F30" s="22">
        <v>13563763.960000001</v>
      </c>
      <c r="G30" s="6">
        <v>8601</v>
      </c>
      <c r="H30" s="22">
        <v>1352968.05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63445</v>
      </c>
      <c r="D31" s="22">
        <v>43084242.670000002</v>
      </c>
      <c r="E31" s="6">
        <v>39452</v>
      </c>
      <c r="F31" s="22">
        <v>37656681.850000001</v>
      </c>
      <c r="G31" s="6">
        <v>23993</v>
      </c>
      <c r="H31" s="22">
        <v>5427560.8200000003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58093</v>
      </c>
      <c r="D32" s="22">
        <v>34770138.57</v>
      </c>
      <c r="E32" s="6">
        <v>39451</v>
      </c>
      <c r="F32" s="22">
        <v>31411556.43</v>
      </c>
      <c r="G32" s="6">
        <v>18642</v>
      </c>
      <c r="H32" s="22">
        <v>3358582.14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40655</v>
      </c>
      <c r="D33" s="22">
        <v>24558124.649999999</v>
      </c>
      <c r="E33" s="6">
        <v>26827</v>
      </c>
      <c r="F33" s="22">
        <v>21923741.239999998</v>
      </c>
      <c r="G33" s="6">
        <v>13828</v>
      </c>
      <c r="H33" s="22">
        <v>2634383.41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31177</v>
      </c>
      <c r="D34" s="22">
        <v>17862927.170000002</v>
      </c>
      <c r="E34" s="6">
        <v>23308</v>
      </c>
      <c r="F34" s="22">
        <v>16517561.220000001</v>
      </c>
      <c r="G34" s="6">
        <v>7869</v>
      </c>
      <c r="H34" s="22">
        <v>1345365.95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116409</v>
      </c>
      <c r="D35" s="22">
        <v>66177442.090000004</v>
      </c>
      <c r="E35" s="6">
        <v>76355</v>
      </c>
      <c r="F35" s="22">
        <v>59444029.409999996</v>
      </c>
      <c r="G35" s="6">
        <v>40054</v>
      </c>
      <c r="H35" s="22">
        <v>6733412.6799999997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32251</v>
      </c>
      <c r="D36" s="22">
        <v>18235825.109999999</v>
      </c>
      <c r="E36" s="6">
        <v>21222</v>
      </c>
      <c r="F36" s="22">
        <v>16442741.380000001</v>
      </c>
      <c r="G36" s="6">
        <v>11029</v>
      </c>
      <c r="H36" s="22">
        <v>1793083.73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39619</v>
      </c>
      <c r="D37" s="22">
        <v>22495991.98</v>
      </c>
      <c r="E37" s="6">
        <v>26490</v>
      </c>
      <c r="F37" s="22">
        <v>20247920.899999999</v>
      </c>
      <c r="G37" s="6">
        <v>13129</v>
      </c>
      <c r="H37" s="22">
        <v>2248071.08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9342</v>
      </c>
      <c r="D38" s="22">
        <v>5228084.1399999997</v>
      </c>
      <c r="E38" s="6">
        <v>6191</v>
      </c>
      <c r="F38" s="22">
        <v>4710410.8499999996</v>
      </c>
      <c r="G38" s="6">
        <v>3151</v>
      </c>
      <c r="H38" s="22">
        <v>517673.29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85839</v>
      </c>
      <c r="D39" s="22">
        <v>50735423.310000002</v>
      </c>
      <c r="E39" s="6">
        <v>52935</v>
      </c>
      <c r="F39" s="22">
        <v>44895824.170000002</v>
      </c>
      <c r="G39" s="6">
        <v>32904</v>
      </c>
      <c r="H39" s="22">
        <v>5839599.1399999997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63449</v>
      </c>
      <c r="D40" s="22">
        <v>37143889.590000004</v>
      </c>
      <c r="E40" s="6">
        <v>42236</v>
      </c>
      <c r="F40" s="22">
        <v>33461873.719999999</v>
      </c>
      <c r="G40" s="6">
        <v>21213</v>
      </c>
      <c r="H40" s="22">
        <v>3682015.87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38672</v>
      </c>
      <c r="D41" s="22">
        <v>20472890.98</v>
      </c>
      <c r="E41" s="6">
        <v>25300</v>
      </c>
      <c r="F41" s="22">
        <v>18350989.75</v>
      </c>
      <c r="G41" s="6">
        <v>13372</v>
      </c>
      <c r="H41" s="22">
        <v>2121901.23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52876</v>
      </c>
      <c r="D42" s="22">
        <v>28529096.07</v>
      </c>
      <c r="E42" s="6">
        <v>38025</v>
      </c>
      <c r="F42" s="22">
        <v>26159404.82</v>
      </c>
      <c r="G42" s="6">
        <v>14851</v>
      </c>
      <c r="H42" s="22">
        <v>2369691.25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46611</v>
      </c>
      <c r="D43" s="22">
        <v>25385466.890000001</v>
      </c>
      <c r="E43" s="6">
        <v>32309</v>
      </c>
      <c r="F43" s="22">
        <v>23167598.050000001</v>
      </c>
      <c r="G43" s="6">
        <v>14302</v>
      </c>
      <c r="H43" s="22">
        <v>2217868.84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27859</v>
      </c>
      <c r="D44" s="22">
        <v>15443212.369999999</v>
      </c>
      <c r="E44" s="6">
        <v>18857</v>
      </c>
      <c r="F44" s="22">
        <v>13989521.85</v>
      </c>
      <c r="G44" s="6">
        <v>9002</v>
      </c>
      <c r="H44" s="22">
        <v>1453690.52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29760</v>
      </c>
      <c r="D45" s="22">
        <v>16583429.869999999</v>
      </c>
      <c r="E45" s="6">
        <v>19346</v>
      </c>
      <c r="F45" s="22">
        <v>14883951.65</v>
      </c>
      <c r="G45" s="6">
        <v>10414</v>
      </c>
      <c r="H45" s="22">
        <v>1699478.22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40658</v>
      </c>
      <c r="D46" s="22">
        <v>21960679.640000001</v>
      </c>
      <c r="E46" s="6">
        <v>29837</v>
      </c>
      <c r="F46" s="22">
        <v>20213218.5</v>
      </c>
      <c r="G46" s="6">
        <v>10821</v>
      </c>
      <c r="H46" s="22">
        <v>1747461.14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16235</v>
      </c>
      <c r="D47" s="22">
        <v>9498690.0700000003</v>
      </c>
      <c r="E47" s="6">
        <v>11166</v>
      </c>
      <c r="F47" s="22">
        <v>8583329.4000000004</v>
      </c>
      <c r="G47" s="6">
        <v>5069</v>
      </c>
      <c r="H47" s="22">
        <v>915360.67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71095</v>
      </c>
      <c r="D48" s="22">
        <v>38464036.439999998</v>
      </c>
      <c r="E48" s="6">
        <v>50138</v>
      </c>
      <c r="F48" s="22">
        <v>35232253.369999997</v>
      </c>
      <c r="G48" s="6">
        <v>20957</v>
      </c>
      <c r="H48" s="22">
        <v>3231783.07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58825</v>
      </c>
      <c r="D49" s="22">
        <v>31989038.350000001</v>
      </c>
      <c r="E49" s="6">
        <v>39913</v>
      </c>
      <c r="F49" s="22">
        <v>29031231.32</v>
      </c>
      <c r="G49" s="6">
        <v>18912</v>
      </c>
      <c r="H49" s="22">
        <v>2957807.03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65328</v>
      </c>
      <c r="D50" s="22">
        <v>37888615.780000001</v>
      </c>
      <c r="E50" s="6">
        <v>42575</v>
      </c>
      <c r="F50" s="22">
        <v>34048340.950000003</v>
      </c>
      <c r="G50" s="6">
        <v>22753</v>
      </c>
      <c r="H50" s="22">
        <v>3840274.83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19198</v>
      </c>
      <c r="D51" s="22">
        <v>11045762.82</v>
      </c>
      <c r="E51" s="6">
        <v>12668</v>
      </c>
      <c r="F51" s="22">
        <v>9856318.2100000009</v>
      </c>
      <c r="G51" s="6">
        <v>6530</v>
      </c>
      <c r="H51" s="22">
        <v>1189444.6100000001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15076</v>
      </c>
      <c r="D52" s="22">
        <v>8641041</v>
      </c>
      <c r="E52" s="6">
        <v>9674</v>
      </c>
      <c r="F52" s="22">
        <v>7708094.7599999998</v>
      </c>
      <c r="G52" s="6">
        <v>5402</v>
      </c>
      <c r="H52" s="22">
        <v>932946.24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35566</v>
      </c>
      <c r="D53" s="22">
        <v>19225959.329999998</v>
      </c>
      <c r="E53" s="6">
        <v>23851</v>
      </c>
      <c r="F53" s="22">
        <v>17298131.629999999</v>
      </c>
      <c r="G53" s="6">
        <v>11715</v>
      </c>
      <c r="H53" s="22">
        <v>1927827.7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58445</v>
      </c>
      <c r="D54" s="22">
        <v>34349603.490000002</v>
      </c>
      <c r="E54" s="6">
        <v>36311</v>
      </c>
      <c r="F54" s="22">
        <v>30589196.530000001</v>
      </c>
      <c r="G54" s="6">
        <v>22134</v>
      </c>
      <c r="H54" s="22">
        <v>3760406.96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21567</v>
      </c>
      <c r="D55" s="22">
        <v>13622937.380000001</v>
      </c>
      <c r="E55" s="6">
        <v>13952</v>
      </c>
      <c r="F55" s="22">
        <v>11979315.17</v>
      </c>
      <c r="G55" s="6">
        <v>7615</v>
      </c>
      <c r="H55" s="22">
        <v>1643622.21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200018</v>
      </c>
      <c r="D56" s="22">
        <v>70060853.739999995</v>
      </c>
      <c r="E56" s="6">
        <v>72923</v>
      </c>
      <c r="F56" s="22">
        <v>51921834.909999996</v>
      </c>
      <c r="G56" s="6">
        <v>127095</v>
      </c>
      <c r="H56" s="22">
        <v>18139018.829999998</v>
      </c>
      <c r="I56" s="7">
        <v>0</v>
      </c>
      <c r="J56" s="22" t="s">
        <v>430</v>
      </c>
    </row>
    <row r="57" spans="1:10" s="42" customFormat="1" ht="15.75" x14ac:dyDescent="0.25">
      <c r="A57" s="182"/>
      <c r="B57" s="45" t="s">
        <v>529</v>
      </c>
      <c r="C57" s="63">
        <f t="shared" ref="C57:I57" si="0">SUM(C5:C56)</f>
        <v>4709987</v>
      </c>
      <c r="D57" s="46">
        <f t="shared" si="0"/>
        <v>2761325080.3099999</v>
      </c>
      <c r="E57" s="63">
        <f t="shared" si="0"/>
        <v>2884035</v>
      </c>
      <c r="F57" s="46">
        <f t="shared" si="0"/>
        <v>2438793183.8600006</v>
      </c>
      <c r="G57" s="63">
        <f t="shared" si="0"/>
        <v>1825952</v>
      </c>
      <c r="H57" s="46">
        <f t="shared" si="0"/>
        <v>322531896.44999987</v>
      </c>
      <c r="I57" s="63">
        <f t="shared" si="0"/>
        <v>0</v>
      </c>
      <c r="J57" s="328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3"/>
      <c r="D63" s="306"/>
      <c r="E63" s="233"/>
      <c r="F63" s="306"/>
      <c r="G63" s="233"/>
      <c r="H63" s="306"/>
      <c r="I63" s="233"/>
      <c r="J63" s="30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5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52" t="s">
        <v>697</v>
      </c>
      <c r="B1" s="452"/>
      <c r="C1" s="452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430</v>
      </c>
      <c r="B4" s="362" t="s">
        <v>575</v>
      </c>
      <c r="C4" s="366">
        <v>23</v>
      </c>
    </row>
    <row r="5" spans="1:3" x14ac:dyDescent="0.25">
      <c r="A5" s="59" t="s">
        <v>430</v>
      </c>
      <c r="B5" s="362" t="s">
        <v>113</v>
      </c>
      <c r="C5" s="366">
        <v>10</v>
      </c>
    </row>
    <row r="6" spans="1:3" x14ac:dyDescent="0.25">
      <c r="A6" s="58" t="s">
        <v>430</v>
      </c>
      <c r="B6" s="362" t="s">
        <v>114</v>
      </c>
      <c r="C6" s="366">
        <v>784</v>
      </c>
    </row>
    <row r="7" spans="1:3" x14ac:dyDescent="0.25">
      <c r="A7" s="58" t="s">
        <v>430</v>
      </c>
      <c r="B7" s="362" t="s">
        <v>115</v>
      </c>
      <c r="C7" s="366">
        <v>57</v>
      </c>
    </row>
    <row r="8" spans="1:3" x14ac:dyDescent="0.25">
      <c r="A8" s="59" t="s">
        <v>430</v>
      </c>
      <c r="B8" s="362" t="s">
        <v>614</v>
      </c>
      <c r="C8" s="366">
        <v>1</v>
      </c>
    </row>
    <row r="9" spans="1:3" x14ac:dyDescent="0.25">
      <c r="A9" s="7" t="s">
        <v>430</v>
      </c>
      <c r="B9" s="362" t="s">
        <v>116</v>
      </c>
      <c r="C9" s="366">
        <v>17556</v>
      </c>
    </row>
    <row r="10" spans="1:3" x14ac:dyDescent="0.25">
      <c r="A10" s="58" t="s">
        <v>430</v>
      </c>
      <c r="B10" s="362" t="s">
        <v>582</v>
      </c>
      <c r="C10" s="366">
        <v>5</v>
      </c>
    </row>
    <row r="11" spans="1:3" x14ac:dyDescent="0.25">
      <c r="A11" s="59" t="s">
        <v>47</v>
      </c>
      <c r="B11" s="362" t="s">
        <v>117</v>
      </c>
      <c r="C11" s="366">
        <v>67</v>
      </c>
    </row>
    <row r="12" spans="1:3" x14ac:dyDescent="0.25">
      <c r="A12" s="58" t="s">
        <v>430</v>
      </c>
      <c r="B12" s="362" t="s">
        <v>119</v>
      </c>
      <c r="C12" s="366">
        <v>20</v>
      </c>
    </row>
    <row r="13" spans="1:3" x14ac:dyDescent="0.25">
      <c r="A13" s="58" t="s">
        <v>430</v>
      </c>
      <c r="B13" s="362" t="s">
        <v>120</v>
      </c>
      <c r="C13" s="366">
        <v>715</v>
      </c>
    </row>
    <row r="14" spans="1:3" x14ac:dyDescent="0.25">
      <c r="A14" s="58" t="s">
        <v>430</v>
      </c>
      <c r="B14" s="362" t="s">
        <v>122</v>
      </c>
      <c r="C14" s="366">
        <v>75</v>
      </c>
    </row>
    <row r="15" spans="1:3" x14ac:dyDescent="0.25">
      <c r="A15" s="58" t="s">
        <v>430</v>
      </c>
      <c r="B15" s="362" t="s">
        <v>124</v>
      </c>
      <c r="C15" s="366">
        <v>183</v>
      </c>
    </row>
    <row r="16" spans="1:3" ht="17.25" customHeight="1" x14ac:dyDescent="0.25">
      <c r="A16" s="58" t="s">
        <v>430</v>
      </c>
      <c r="B16" s="362" t="s">
        <v>421</v>
      </c>
      <c r="C16" s="366">
        <v>6</v>
      </c>
    </row>
    <row r="17" spans="1:4" x14ac:dyDescent="0.25">
      <c r="A17" s="58" t="s">
        <v>430</v>
      </c>
      <c r="B17" s="362" t="s">
        <v>650</v>
      </c>
      <c r="C17" s="366">
        <v>1</v>
      </c>
    </row>
    <row r="18" spans="1:4" x14ac:dyDescent="0.25">
      <c r="A18" s="58" t="s">
        <v>430</v>
      </c>
      <c r="B18" s="362" t="s">
        <v>125</v>
      </c>
      <c r="C18" s="366">
        <v>169</v>
      </c>
    </row>
    <row r="19" spans="1:4" x14ac:dyDescent="0.25">
      <c r="A19" s="58" t="s">
        <v>430</v>
      </c>
      <c r="B19" s="362" t="s">
        <v>565</v>
      </c>
      <c r="C19" s="366">
        <v>4</v>
      </c>
    </row>
    <row r="20" spans="1:4" x14ac:dyDescent="0.25">
      <c r="A20" s="58" t="s">
        <v>430</v>
      </c>
      <c r="B20" s="362" t="s">
        <v>126</v>
      </c>
      <c r="C20" s="366">
        <v>30</v>
      </c>
    </row>
    <row r="21" spans="1:4" x14ac:dyDescent="0.25">
      <c r="A21" s="58" t="s">
        <v>430</v>
      </c>
      <c r="B21" s="362" t="s">
        <v>127</v>
      </c>
      <c r="C21" s="366">
        <v>2</v>
      </c>
    </row>
    <row r="22" spans="1:4" x14ac:dyDescent="0.25">
      <c r="A22" s="58" t="s">
        <v>430</v>
      </c>
      <c r="B22" s="362" t="s">
        <v>128</v>
      </c>
      <c r="C22" s="366">
        <v>20</v>
      </c>
      <c r="D22" s="56"/>
    </row>
    <row r="23" spans="1:4" x14ac:dyDescent="0.25">
      <c r="A23" s="58" t="s">
        <v>430</v>
      </c>
      <c r="B23" s="362" t="s">
        <v>129</v>
      </c>
      <c r="C23" s="366">
        <v>9731</v>
      </c>
      <c r="D23" s="56"/>
    </row>
    <row r="24" spans="1:4" x14ac:dyDescent="0.25">
      <c r="A24" s="58" t="s">
        <v>430</v>
      </c>
      <c r="B24" s="362" t="s">
        <v>130</v>
      </c>
      <c r="C24" s="366">
        <v>72</v>
      </c>
      <c r="D24" s="56"/>
    </row>
    <row r="25" spans="1:4" x14ac:dyDescent="0.25">
      <c r="A25" s="7" t="s">
        <v>430</v>
      </c>
      <c r="B25" s="362" t="s">
        <v>131</v>
      </c>
      <c r="C25" s="366">
        <v>580</v>
      </c>
      <c r="D25" s="56"/>
    </row>
    <row r="26" spans="1:4" x14ac:dyDescent="0.25">
      <c r="A26" s="59" t="s">
        <v>430</v>
      </c>
      <c r="B26" s="362" t="s">
        <v>132</v>
      </c>
      <c r="C26" s="366">
        <v>1317</v>
      </c>
      <c r="D26" s="56"/>
    </row>
    <row r="27" spans="1:4" ht="16.5" customHeight="1" x14ac:dyDescent="0.25">
      <c r="A27" s="58" t="s">
        <v>430</v>
      </c>
      <c r="B27" s="362" t="s">
        <v>133</v>
      </c>
      <c r="C27" s="366">
        <v>1580</v>
      </c>
      <c r="D27" s="56"/>
    </row>
    <row r="28" spans="1:4" x14ac:dyDescent="0.25">
      <c r="A28" s="58" t="s">
        <v>430</v>
      </c>
      <c r="B28" s="362" t="s">
        <v>134</v>
      </c>
      <c r="C28" s="366">
        <v>124</v>
      </c>
      <c r="D28" s="56"/>
    </row>
    <row r="29" spans="1:4" x14ac:dyDescent="0.25">
      <c r="A29" s="58" t="s">
        <v>430</v>
      </c>
      <c r="B29" s="362" t="s">
        <v>135</v>
      </c>
      <c r="C29" s="366">
        <v>2</v>
      </c>
      <c r="D29" s="56"/>
    </row>
    <row r="30" spans="1:4" x14ac:dyDescent="0.25">
      <c r="A30" s="58" t="s">
        <v>430</v>
      </c>
      <c r="B30" s="362" t="s">
        <v>136</v>
      </c>
      <c r="C30" s="366">
        <v>25</v>
      </c>
      <c r="D30" s="56"/>
    </row>
    <row r="31" spans="1:4" x14ac:dyDescent="0.25">
      <c r="A31" s="58" t="s">
        <v>430</v>
      </c>
      <c r="B31" s="362" t="s">
        <v>137</v>
      </c>
      <c r="C31" s="366">
        <v>1</v>
      </c>
      <c r="D31" s="56"/>
    </row>
    <row r="32" spans="1:4" x14ac:dyDescent="0.25">
      <c r="A32" s="59" t="s">
        <v>430</v>
      </c>
      <c r="B32" s="362" t="s">
        <v>667</v>
      </c>
      <c r="C32" s="366">
        <v>1</v>
      </c>
      <c r="D32" s="56"/>
    </row>
    <row r="33" spans="1:4" x14ac:dyDescent="0.25">
      <c r="A33" s="59" t="s">
        <v>430</v>
      </c>
      <c r="B33" s="362" t="s">
        <v>138</v>
      </c>
      <c r="C33" s="366">
        <v>76</v>
      </c>
      <c r="D33" s="56"/>
    </row>
    <row r="34" spans="1:4" x14ac:dyDescent="0.25">
      <c r="A34" s="58" t="s">
        <v>430</v>
      </c>
      <c r="B34" s="362" t="s">
        <v>139</v>
      </c>
      <c r="C34" s="366">
        <v>20</v>
      </c>
      <c r="D34" s="56"/>
    </row>
    <row r="35" spans="1:4" x14ac:dyDescent="0.25">
      <c r="A35" s="59"/>
      <c r="B35" s="362" t="s">
        <v>625</v>
      </c>
      <c r="C35" s="366">
        <v>7</v>
      </c>
      <c r="D35" s="56"/>
    </row>
    <row r="36" spans="1:4" x14ac:dyDescent="0.25">
      <c r="A36" s="59"/>
      <c r="B36" s="362" t="s">
        <v>616</v>
      </c>
      <c r="C36" s="366">
        <v>4</v>
      </c>
      <c r="D36" s="56"/>
    </row>
    <row r="37" spans="1:4" x14ac:dyDescent="0.25">
      <c r="A37" s="59"/>
      <c r="B37" s="362" t="s">
        <v>140</v>
      </c>
      <c r="C37" s="366">
        <v>78</v>
      </c>
      <c r="D37" s="56"/>
    </row>
    <row r="38" spans="1:4" x14ac:dyDescent="0.25">
      <c r="A38" s="59" t="s">
        <v>46</v>
      </c>
      <c r="B38" s="362" t="s">
        <v>141</v>
      </c>
      <c r="C38" s="366">
        <v>4657906</v>
      </c>
      <c r="D38" s="56"/>
    </row>
    <row r="39" spans="1:4" x14ac:dyDescent="0.25">
      <c r="A39" s="59"/>
      <c r="B39" s="362" t="s">
        <v>142</v>
      </c>
      <c r="C39" s="366">
        <v>6</v>
      </c>
      <c r="D39" s="56"/>
    </row>
    <row r="40" spans="1:4" x14ac:dyDescent="0.25">
      <c r="A40" s="58" t="s">
        <v>430</v>
      </c>
      <c r="B40" s="362" t="s">
        <v>493</v>
      </c>
      <c r="C40" s="366">
        <v>4</v>
      </c>
      <c r="D40" s="56"/>
    </row>
    <row r="41" spans="1:4" x14ac:dyDescent="0.25">
      <c r="A41" s="58" t="s">
        <v>430</v>
      </c>
      <c r="B41" s="362" t="s">
        <v>426</v>
      </c>
      <c r="C41" s="366">
        <v>1</v>
      </c>
      <c r="D41" s="56"/>
    </row>
    <row r="42" spans="1:4" x14ac:dyDescent="0.25">
      <c r="A42" s="58" t="s">
        <v>430</v>
      </c>
      <c r="B42" s="362" t="s">
        <v>418</v>
      </c>
      <c r="C42" s="366">
        <v>2</v>
      </c>
      <c r="D42" s="56"/>
    </row>
    <row r="43" spans="1:4" x14ac:dyDescent="0.25">
      <c r="A43" s="58" t="s">
        <v>430</v>
      </c>
      <c r="B43" s="362" t="s">
        <v>16</v>
      </c>
      <c r="C43" s="366">
        <v>1309</v>
      </c>
      <c r="D43" s="56"/>
    </row>
    <row r="44" spans="1:4" x14ac:dyDescent="0.25">
      <c r="A44" s="58" t="s">
        <v>430</v>
      </c>
      <c r="B44" s="362" t="s">
        <v>143</v>
      </c>
      <c r="C44" s="366">
        <v>283</v>
      </c>
      <c r="D44" s="56"/>
    </row>
    <row r="45" spans="1:4" x14ac:dyDescent="0.25">
      <c r="A45" s="58" t="s">
        <v>430</v>
      </c>
      <c r="B45" s="362" t="s">
        <v>144</v>
      </c>
      <c r="C45" s="366">
        <v>18</v>
      </c>
      <c r="D45" s="56"/>
    </row>
    <row r="46" spans="1:4" x14ac:dyDescent="0.25">
      <c r="A46" s="58" t="s">
        <v>430</v>
      </c>
      <c r="B46" s="362" t="s">
        <v>145</v>
      </c>
      <c r="C46" s="366">
        <v>519</v>
      </c>
      <c r="D46" s="56"/>
    </row>
    <row r="47" spans="1:4" x14ac:dyDescent="0.25">
      <c r="A47" s="58" t="s">
        <v>430</v>
      </c>
      <c r="B47" s="362" t="s">
        <v>146</v>
      </c>
      <c r="C47" s="366">
        <v>19</v>
      </c>
      <c r="D47" s="56"/>
    </row>
    <row r="48" spans="1:4" x14ac:dyDescent="0.25">
      <c r="A48" s="58" t="s">
        <v>430</v>
      </c>
      <c r="B48" s="362" t="s">
        <v>147</v>
      </c>
      <c r="C48" s="366">
        <v>41</v>
      </c>
      <c r="D48" s="56"/>
    </row>
    <row r="49" spans="1:4" x14ac:dyDescent="0.25">
      <c r="A49" s="58" t="s">
        <v>430</v>
      </c>
      <c r="B49" s="362" t="s">
        <v>148</v>
      </c>
      <c r="C49" s="366">
        <v>28</v>
      </c>
      <c r="D49" s="56"/>
    </row>
    <row r="50" spans="1:4" x14ac:dyDescent="0.25">
      <c r="A50" s="58" t="s">
        <v>430</v>
      </c>
      <c r="B50" s="362" t="s">
        <v>149</v>
      </c>
      <c r="C50" s="366">
        <v>29</v>
      </c>
      <c r="D50" s="56"/>
    </row>
    <row r="51" spans="1:4" x14ac:dyDescent="0.25">
      <c r="A51" s="58" t="s">
        <v>430</v>
      </c>
      <c r="B51" s="362" t="s">
        <v>150</v>
      </c>
      <c r="C51" s="366">
        <v>86</v>
      </c>
      <c r="D51" s="56"/>
    </row>
    <row r="52" spans="1:4" x14ac:dyDescent="0.25">
      <c r="A52" s="58" t="s">
        <v>430</v>
      </c>
      <c r="B52" s="362" t="s">
        <v>643</v>
      </c>
      <c r="C52" s="366">
        <v>1</v>
      </c>
      <c r="D52" s="56"/>
    </row>
    <row r="53" spans="1:4" x14ac:dyDescent="0.25">
      <c r="A53" s="58" t="s">
        <v>430</v>
      </c>
      <c r="B53" s="362" t="s">
        <v>559</v>
      </c>
      <c r="C53" s="366">
        <v>5</v>
      </c>
      <c r="D53" s="56"/>
    </row>
    <row r="54" spans="1:4" x14ac:dyDescent="0.25">
      <c r="A54" s="58" t="s">
        <v>430</v>
      </c>
      <c r="B54" s="362" t="s">
        <v>151</v>
      </c>
      <c r="C54" s="366">
        <v>94</v>
      </c>
      <c r="D54" s="56"/>
    </row>
    <row r="55" spans="1:4" x14ac:dyDescent="0.25">
      <c r="A55" s="58" t="s">
        <v>430</v>
      </c>
      <c r="B55" s="362" t="s">
        <v>152</v>
      </c>
      <c r="C55" s="366">
        <v>19</v>
      </c>
      <c r="D55" s="56"/>
    </row>
    <row r="56" spans="1:4" x14ac:dyDescent="0.25">
      <c r="A56" s="58" t="s">
        <v>430</v>
      </c>
      <c r="B56" s="362" t="s">
        <v>153</v>
      </c>
      <c r="C56" s="366">
        <v>812</v>
      </c>
      <c r="D56" s="56"/>
    </row>
    <row r="57" spans="1:4" x14ac:dyDescent="0.25">
      <c r="A57" s="58" t="s">
        <v>430</v>
      </c>
      <c r="B57" s="362" t="s">
        <v>154</v>
      </c>
      <c r="C57" s="366">
        <v>141</v>
      </c>
      <c r="D57" s="56"/>
    </row>
    <row r="58" spans="1:4" x14ac:dyDescent="0.25">
      <c r="A58" s="58" t="s">
        <v>430</v>
      </c>
      <c r="B58" s="362" t="s">
        <v>654</v>
      </c>
      <c r="C58" s="366">
        <v>5</v>
      </c>
      <c r="D58" s="56"/>
    </row>
    <row r="59" spans="1:4" x14ac:dyDescent="0.25">
      <c r="A59" s="58" t="s">
        <v>430</v>
      </c>
      <c r="B59" s="362" t="s">
        <v>155</v>
      </c>
      <c r="C59" s="366">
        <v>135</v>
      </c>
      <c r="D59" s="56"/>
    </row>
    <row r="60" spans="1:4" x14ac:dyDescent="0.25">
      <c r="A60" s="58" t="s">
        <v>430</v>
      </c>
      <c r="B60" s="362" t="s">
        <v>651</v>
      </c>
      <c r="C60" s="366">
        <v>2</v>
      </c>
      <c r="D60" s="56"/>
    </row>
    <row r="61" spans="1:4" x14ac:dyDescent="0.25">
      <c r="A61" s="58" t="s">
        <v>430</v>
      </c>
      <c r="B61" s="362" t="s">
        <v>570</v>
      </c>
      <c r="C61" s="366">
        <v>11</v>
      </c>
      <c r="D61" s="56"/>
    </row>
    <row r="62" spans="1:4" x14ac:dyDescent="0.25">
      <c r="A62" s="58" t="s">
        <v>430</v>
      </c>
      <c r="B62" s="362" t="s">
        <v>560</v>
      </c>
      <c r="C62" s="366">
        <v>48</v>
      </c>
      <c r="D62" s="56"/>
    </row>
    <row r="63" spans="1:4" x14ac:dyDescent="0.25">
      <c r="A63" s="58" t="s">
        <v>430</v>
      </c>
      <c r="B63" s="362" t="s">
        <v>640</v>
      </c>
      <c r="C63" s="366">
        <v>3</v>
      </c>
      <c r="D63" s="56"/>
    </row>
    <row r="64" spans="1:4" x14ac:dyDescent="0.25">
      <c r="A64" s="58" t="s">
        <v>430</v>
      </c>
      <c r="B64" s="362" t="s">
        <v>156</v>
      </c>
      <c r="C64" s="366">
        <v>15</v>
      </c>
      <c r="D64" s="56"/>
    </row>
    <row r="65" spans="1:4" x14ac:dyDescent="0.25">
      <c r="A65" s="58" t="s">
        <v>430</v>
      </c>
      <c r="B65" s="362" t="s">
        <v>494</v>
      </c>
      <c r="C65" s="366">
        <v>15</v>
      </c>
      <c r="D65" s="56"/>
    </row>
    <row r="66" spans="1:4" x14ac:dyDescent="0.25">
      <c r="A66" s="58" t="s">
        <v>430</v>
      </c>
      <c r="B66" s="362" t="s">
        <v>157</v>
      </c>
      <c r="C66" s="366">
        <v>10</v>
      </c>
      <c r="D66" s="56"/>
    </row>
    <row r="67" spans="1:4" x14ac:dyDescent="0.25">
      <c r="A67" s="58" t="s">
        <v>430</v>
      </c>
      <c r="B67" s="362" t="s">
        <v>158</v>
      </c>
      <c r="C67" s="366">
        <v>9</v>
      </c>
      <c r="D67" s="56"/>
    </row>
    <row r="68" spans="1:4" x14ac:dyDescent="0.25">
      <c r="A68" s="58" t="s">
        <v>430</v>
      </c>
      <c r="B68" s="362" t="s">
        <v>159</v>
      </c>
      <c r="C68" s="366">
        <v>3</v>
      </c>
      <c r="D68" s="56"/>
    </row>
    <row r="69" spans="1:4" x14ac:dyDescent="0.25">
      <c r="A69" s="58" t="s">
        <v>430</v>
      </c>
      <c r="B69" s="362" t="s">
        <v>160</v>
      </c>
      <c r="C69" s="366">
        <v>26</v>
      </c>
      <c r="D69" s="56"/>
    </row>
    <row r="70" spans="1:4" x14ac:dyDescent="0.25">
      <c r="A70" s="58" t="s">
        <v>430</v>
      </c>
      <c r="B70" s="362" t="s">
        <v>161</v>
      </c>
      <c r="C70" s="366">
        <v>1887</v>
      </c>
      <c r="D70" s="56"/>
    </row>
    <row r="71" spans="1:4" x14ac:dyDescent="0.25">
      <c r="A71" s="58" t="s">
        <v>430</v>
      </c>
      <c r="B71" s="362" t="s">
        <v>162</v>
      </c>
      <c r="C71" s="366">
        <v>14</v>
      </c>
      <c r="D71" s="56"/>
    </row>
    <row r="72" spans="1:4" x14ac:dyDescent="0.25">
      <c r="A72" s="58" t="s">
        <v>430</v>
      </c>
      <c r="B72" s="362" t="s">
        <v>163</v>
      </c>
      <c r="C72" s="366">
        <v>129</v>
      </c>
      <c r="D72" s="56"/>
    </row>
    <row r="73" spans="1:4" x14ac:dyDescent="0.25">
      <c r="A73" s="58" t="s">
        <v>430</v>
      </c>
      <c r="B73" s="362" t="s">
        <v>164</v>
      </c>
      <c r="C73" s="366">
        <v>51</v>
      </c>
      <c r="D73" s="56"/>
    </row>
    <row r="74" spans="1:4" x14ac:dyDescent="0.25">
      <c r="A74" s="58" t="s">
        <v>430</v>
      </c>
      <c r="B74" s="362" t="s">
        <v>165</v>
      </c>
      <c r="C74" s="366">
        <v>7</v>
      </c>
      <c r="D74" s="56"/>
    </row>
    <row r="75" spans="1:4" x14ac:dyDescent="0.25">
      <c r="A75" s="58" t="s">
        <v>430</v>
      </c>
      <c r="B75" s="362" t="s">
        <v>166</v>
      </c>
      <c r="C75" s="366">
        <v>29</v>
      </c>
      <c r="D75" s="56"/>
    </row>
    <row r="76" spans="1:4" x14ac:dyDescent="0.25">
      <c r="A76" s="58" t="s">
        <v>430</v>
      </c>
      <c r="B76" s="362" t="s">
        <v>422</v>
      </c>
      <c r="C76" s="366">
        <v>8</v>
      </c>
      <c r="D76" s="56"/>
    </row>
    <row r="77" spans="1:4" x14ac:dyDescent="0.25">
      <c r="A77" s="58" t="s">
        <v>430</v>
      </c>
      <c r="B77" s="362" t="s">
        <v>641</v>
      </c>
      <c r="C77" s="366">
        <v>3</v>
      </c>
      <c r="D77" s="56"/>
    </row>
    <row r="78" spans="1:4" x14ac:dyDescent="0.25">
      <c r="A78" s="58" t="s">
        <v>430</v>
      </c>
      <c r="B78" s="362" t="s">
        <v>613</v>
      </c>
      <c r="C78" s="366">
        <v>4</v>
      </c>
      <c r="D78" s="56"/>
    </row>
    <row r="79" spans="1:4" x14ac:dyDescent="0.25">
      <c r="A79" s="58" t="s">
        <v>430</v>
      </c>
      <c r="B79" s="362" t="s">
        <v>167</v>
      </c>
      <c r="C79" s="366">
        <v>2</v>
      </c>
      <c r="D79" s="56"/>
    </row>
    <row r="80" spans="1:4" x14ac:dyDescent="0.25">
      <c r="A80" s="58" t="s">
        <v>430</v>
      </c>
      <c r="B80" s="362" t="s">
        <v>168</v>
      </c>
      <c r="C80" s="366">
        <v>59</v>
      </c>
      <c r="D80" s="56"/>
    </row>
    <row r="81" spans="1:4" x14ac:dyDescent="0.25">
      <c r="A81" s="58" t="s">
        <v>430</v>
      </c>
      <c r="B81" s="362" t="s">
        <v>642</v>
      </c>
      <c r="C81" s="366">
        <v>2</v>
      </c>
      <c r="D81" s="56"/>
    </row>
    <row r="82" spans="1:4" x14ac:dyDescent="0.25">
      <c r="A82" s="58" t="s">
        <v>430</v>
      </c>
      <c r="B82" s="362" t="s">
        <v>696</v>
      </c>
      <c r="C82" s="366">
        <v>1</v>
      </c>
      <c r="D82" s="56"/>
    </row>
    <row r="83" spans="1:4" x14ac:dyDescent="0.25">
      <c r="A83" s="58" t="s">
        <v>430</v>
      </c>
      <c r="B83" s="362" t="s">
        <v>414</v>
      </c>
      <c r="C83" s="366">
        <v>12</v>
      </c>
      <c r="D83" s="56"/>
    </row>
    <row r="84" spans="1:4" x14ac:dyDescent="0.25">
      <c r="A84" s="58" t="s">
        <v>430</v>
      </c>
      <c r="B84" s="362" t="s">
        <v>611</v>
      </c>
      <c r="C84" s="366">
        <v>3</v>
      </c>
      <c r="D84" s="56"/>
    </row>
    <row r="85" spans="1:4" x14ac:dyDescent="0.25">
      <c r="A85" s="58" t="s">
        <v>430</v>
      </c>
      <c r="B85" s="362" t="s">
        <v>169</v>
      </c>
      <c r="C85" s="366">
        <v>713</v>
      </c>
      <c r="D85" s="56"/>
    </row>
    <row r="86" spans="1:4" x14ac:dyDescent="0.25">
      <c r="A86" s="58" t="s">
        <v>430</v>
      </c>
      <c r="B86" s="362" t="s">
        <v>171</v>
      </c>
      <c r="C86" s="366">
        <v>70</v>
      </c>
      <c r="D86" s="56"/>
    </row>
    <row r="87" spans="1:4" x14ac:dyDescent="0.25">
      <c r="A87" s="58" t="s">
        <v>430</v>
      </c>
      <c r="B87" s="362" t="s">
        <v>649</v>
      </c>
      <c r="C87" s="366">
        <v>1</v>
      </c>
      <c r="D87" s="56"/>
    </row>
    <row r="88" spans="1:4" x14ac:dyDescent="0.25">
      <c r="A88" s="58" t="s">
        <v>430</v>
      </c>
      <c r="B88" s="362" t="s">
        <v>172</v>
      </c>
      <c r="C88" s="366">
        <v>1</v>
      </c>
      <c r="D88" s="56"/>
    </row>
    <row r="89" spans="1:4" x14ac:dyDescent="0.25">
      <c r="A89" s="58" t="s">
        <v>430</v>
      </c>
      <c r="B89" s="362" t="s">
        <v>668</v>
      </c>
      <c r="C89" s="366">
        <v>1</v>
      </c>
      <c r="D89" s="56"/>
    </row>
    <row r="90" spans="1:4" x14ac:dyDescent="0.25">
      <c r="A90" s="58" t="s">
        <v>430</v>
      </c>
      <c r="B90" s="362" t="s">
        <v>416</v>
      </c>
      <c r="C90" s="366">
        <v>1</v>
      </c>
      <c r="D90" s="56"/>
    </row>
    <row r="91" spans="1:4" x14ac:dyDescent="0.25">
      <c r="A91" s="58" t="s">
        <v>430</v>
      </c>
      <c r="B91" s="362" t="s">
        <v>173</v>
      </c>
      <c r="C91" s="366">
        <v>7</v>
      </c>
      <c r="D91" s="56"/>
    </row>
    <row r="92" spans="1:4" x14ac:dyDescent="0.25">
      <c r="A92" s="58" t="s">
        <v>430</v>
      </c>
      <c r="B92" s="362" t="s">
        <v>586</v>
      </c>
      <c r="C92" s="366">
        <v>1</v>
      </c>
      <c r="D92" s="56"/>
    </row>
    <row r="93" spans="1:4" x14ac:dyDescent="0.25">
      <c r="A93" s="58" t="s">
        <v>430</v>
      </c>
      <c r="B93" s="362" t="s">
        <v>602</v>
      </c>
      <c r="C93" s="366">
        <v>2</v>
      </c>
      <c r="D93" s="56"/>
    </row>
    <row r="94" spans="1:4" x14ac:dyDescent="0.25">
      <c r="A94" s="58" t="s">
        <v>430</v>
      </c>
      <c r="B94" s="362" t="s">
        <v>174</v>
      </c>
      <c r="C94" s="366">
        <v>37</v>
      </c>
      <c r="D94" s="56"/>
    </row>
    <row r="95" spans="1:4" x14ac:dyDescent="0.25">
      <c r="A95" s="58" t="s">
        <v>430</v>
      </c>
      <c r="B95" s="362" t="s">
        <v>175</v>
      </c>
      <c r="C95" s="366">
        <v>7</v>
      </c>
      <c r="D95" s="56"/>
    </row>
    <row r="96" spans="1:4" x14ac:dyDescent="0.25">
      <c r="A96" s="58" t="s">
        <v>430</v>
      </c>
      <c r="B96" s="362" t="s">
        <v>176</v>
      </c>
      <c r="C96" s="366">
        <v>28</v>
      </c>
      <c r="D96" s="56"/>
    </row>
    <row r="97" spans="1:4" x14ac:dyDescent="0.25">
      <c r="A97" s="58" t="s">
        <v>430</v>
      </c>
      <c r="B97" s="362" t="s">
        <v>495</v>
      </c>
      <c r="C97" s="366">
        <v>8</v>
      </c>
      <c r="D97" s="56"/>
    </row>
    <row r="98" spans="1:4" x14ac:dyDescent="0.25">
      <c r="A98" s="58" t="s">
        <v>430</v>
      </c>
      <c r="B98" s="362" t="s">
        <v>177</v>
      </c>
      <c r="C98" s="366">
        <v>28</v>
      </c>
      <c r="D98" s="56"/>
    </row>
    <row r="99" spans="1:4" x14ac:dyDescent="0.25">
      <c r="A99" s="58" t="s">
        <v>430</v>
      </c>
      <c r="B99" s="362" t="s">
        <v>178</v>
      </c>
      <c r="C99" s="366">
        <v>319</v>
      </c>
      <c r="D99" s="56"/>
    </row>
    <row r="100" spans="1:4" x14ac:dyDescent="0.25">
      <c r="A100" s="58" t="s">
        <v>430</v>
      </c>
      <c r="B100" s="362" t="s">
        <v>655</v>
      </c>
      <c r="C100" s="366">
        <v>1</v>
      </c>
      <c r="D100" s="56"/>
    </row>
    <row r="101" spans="1:4" x14ac:dyDescent="0.25">
      <c r="A101" s="58" t="s">
        <v>430</v>
      </c>
      <c r="B101" s="362" t="s">
        <v>179</v>
      </c>
      <c r="C101" s="366">
        <v>44</v>
      </c>
      <c r="D101" s="56"/>
    </row>
    <row r="102" spans="1:4" x14ac:dyDescent="0.25">
      <c r="A102" s="58" t="s">
        <v>430</v>
      </c>
      <c r="B102" s="362" t="s">
        <v>180</v>
      </c>
      <c r="C102" s="366">
        <v>5</v>
      </c>
      <c r="D102" s="56"/>
    </row>
    <row r="103" spans="1:4" x14ac:dyDescent="0.25">
      <c r="A103" s="58" t="s">
        <v>430</v>
      </c>
      <c r="B103" s="362" t="s">
        <v>181</v>
      </c>
      <c r="C103" s="366">
        <v>86</v>
      </c>
    </row>
    <row r="104" spans="1:4" x14ac:dyDescent="0.25">
      <c r="A104" s="58" t="s">
        <v>430</v>
      </c>
      <c r="B104" s="362" t="s">
        <v>182</v>
      </c>
      <c r="C104" s="366">
        <v>2128</v>
      </c>
    </row>
    <row r="105" spans="1:4" x14ac:dyDescent="0.25">
      <c r="A105" s="58" t="s">
        <v>430</v>
      </c>
      <c r="B105" s="362" t="s">
        <v>183</v>
      </c>
      <c r="C105" s="366">
        <v>5</v>
      </c>
    </row>
    <row r="106" spans="1:4" x14ac:dyDescent="0.25">
      <c r="A106" s="58" t="s">
        <v>430</v>
      </c>
      <c r="B106" s="362" t="s">
        <v>184</v>
      </c>
      <c r="C106" s="366">
        <v>883</v>
      </c>
    </row>
    <row r="107" spans="1:4" x14ac:dyDescent="0.25">
      <c r="A107" s="58" t="s">
        <v>430</v>
      </c>
      <c r="B107" s="362" t="s">
        <v>652</v>
      </c>
      <c r="C107" s="366">
        <v>4</v>
      </c>
    </row>
    <row r="108" spans="1:4" x14ac:dyDescent="0.25">
      <c r="A108" s="58" t="s">
        <v>430</v>
      </c>
      <c r="B108" s="362" t="s">
        <v>185</v>
      </c>
      <c r="C108" s="366">
        <v>5</v>
      </c>
    </row>
    <row r="109" spans="1:4" x14ac:dyDescent="0.25">
      <c r="A109" s="58" t="s">
        <v>430</v>
      </c>
      <c r="B109" s="362" t="s">
        <v>648</v>
      </c>
      <c r="C109" s="366">
        <v>2</v>
      </c>
    </row>
    <row r="110" spans="1:4" x14ac:dyDescent="0.25">
      <c r="A110" s="58" t="s">
        <v>430</v>
      </c>
      <c r="B110" s="362" t="s">
        <v>186</v>
      </c>
      <c r="C110" s="366">
        <v>7</v>
      </c>
    </row>
    <row r="111" spans="1:4" x14ac:dyDescent="0.25">
      <c r="A111" s="58" t="s">
        <v>430</v>
      </c>
      <c r="B111" s="362" t="s">
        <v>187</v>
      </c>
      <c r="C111" s="366">
        <v>6</v>
      </c>
    </row>
    <row r="112" spans="1:4" x14ac:dyDescent="0.25">
      <c r="A112" s="58" t="s">
        <v>430</v>
      </c>
      <c r="B112" s="362" t="s">
        <v>188</v>
      </c>
      <c r="C112" s="366">
        <v>1241</v>
      </c>
    </row>
    <row r="113" spans="1:4" x14ac:dyDescent="0.25">
      <c r="A113" s="58" t="s">
        <v>430</v>
      </c>
      <c r="B113" s="362" t="s">
        <v>496</v>
      </c>
      <c r="C113" s="366">
        <v>20</v>
      </c>
    </row>
    <row r="114" spans="1:4" x14ac:dyDescent="0.25">
      <c r="A114" s="58" t="s">
        <v>430</v>
      </c>
      <c r="B114" s="362" t="s">
        <v>427</v>
      </c>
      <c r="C114" s="366">
        <v>7</v>
      </c>
    </row>
    <row r="115" spans="1:4" x14ac:dyDescent="0.25">
      <c r="A115" s="58" t="s">
        <v>430</v>
      </c>
      <c r="B115" s="362" t="s">
        <v>615</v>
      </c>
      <c r="C115" s="366">
        <v>8</v>
      </c>
      <c r="D115" s="38"/>
    </row>
    <row r="116" spans="1:4" x14ac:dyDescent="0.25">
      <c r="A116" s="351" t="s">
        <v>430</v>
      </c>
      <c r="B116" s="362" t="s">
        <v>189</v>
      </c>
      <c r="C116" s="366">
        <v>1968</v>
      </c>
    </row>
    <row r="117" spans="1:4" x14ac:dyDescent="0.25">
      <c r="A117" s="1" t="s">
        <v>430</v>
      </c>
      <c r="B117" s="362" t="s">
        <v>190</v>
      </c>
      <c r="C117" s="366">
        <v>1724</v>
      </c>
    </row>
    <row r="118" spans="1:4" x14ac:dyDescent="0.25">
      <c r="A118" s="7" t="s">
        <v>430</v>
      </c>
      <c r="B118" s="362" t="s">
        <v>428</v>
      </c>
      <c r="C118" s="366">
        <v>1</v>
      </c>
    </row>
    <row r="119" spans="1:4" x14ac:dyDescent="0.25">
      <c r="A119" s="58" t="s">
        <v>430</v>
      </c>
      <c r="B119" s="362" t="s">
        <v>647</v>
      </c>
      <c r="C119" s="366">
        <v>1</v>
      </c>
    </row>
    <row r="120" spans="1:4" x14ac:dyDescent="0.25">
      <c r="A120" s="58" t="s">
        <v>430</v>
      </c>
      <c r="B120" s="362" t="s">
        <v>191</v>
      </c>
      <c r="C120" s="366">
        <v>129</v>
      </c>
    </row>
    <row r="121" spans="1:4" x14ac:dyDescent="0.25">
      <c r="A121" s="1" t="s">
        <v>430</v>
      </c>
      <c r="B121" s="362" t="s">
        <v>192</v>
      </c>
      <c r="C121" s="366">
        <v>6</v>
      </c>
    </row>
    <row r="122" spans="1:4" x14ac:dyDescent="0.25">
      <c r="A122" s="7" t="s">
        <v>430</v>
      </c>
      <c r="B122" s="362" t="s">
        <v>571</v>
      </c>
      <c r="C122" s="366">
        <v>5</v>
      </c>
    </row>
    <row r="123" spans="1:4" x14ac:dyDescent="0.25">
      <c r="A123" s="7" t="s">
        <v>430</v>
      </c>
      <c r="B123" s="362" t="s">
        <v>193</v>
      </c>
      <c r="C123" s="366">
        <v>4</v>
      </c>
    </row>
    <row r="124" spans="1:4" x14ac:dyDescent="0.25">
      <c r="A124" s="7" t="s">
        <v>430</v>
      </c>
      <c r="B124" s="362" t="s">
        <v>194</v>
      </c>
      <c r="C124" s="366">
        <v>36</v>
      </c>
    </row>
    <row r="125" spans="1:4" x14ac:dyDescent="0.25">
      <c r="A125" s="7" t="s">
        <v>430</v>
      </c>
      <c r="B125" s="362" t="s">
        <v>423</v>
      </c>
      <c r="C125" s="366">
        <v>13</v>
      </c>
    </row>
    <row r="126" spans="1:4" x14ac:dyDescent="0.25">
      <c r="A126" s="7" t="s">
        <v>430</v>
      </c>
      <c r="B126" s="362" t="s">
        <v>195</v>
      </c>
      <c r="C126" s="366">
        <v>26</v>
      </c>
    </row>
    <row r="127" spans="1:4" x14ac:dyDescent="0.25">
      <c r="A127" s="7" t="s">
        <v>430</v>
      </c>
      <c r="B127" s="362" t="s">
        <v>196</v>
      </c>
      <c r="C127" s="366">
        <v>136</v>
      </c>
    </row>
    <row r="128" spans="1:4" x14ac:dyDescent="0.25">
      <c r="A128" s="7"/>
      <c r="B128" s="362" t="s">
        <v>197</v>
      </c>
      <c r="C128" s="366">
        <v>111</v>
      </c>
    </row>
    <row r="129" spans="1:3" x14ac:dyDescent="0.25">
      <c r="A129" s="7"/>
      <c r="B129" s="362" t="s">
        <v>198</v>
      </c>
      <c r="C129" s="366">
        <v>142</v>
      </c>
    </row>
    <row r="130" spans="1:3" x14ac:dyDescent="0.25">
      <c r="A130" s="7"/>
      <c r="B130" s="362" t="s">
        <v>566</v>
      </c>
      <c r="C130" s="366">
        <v>33</v>
      </c>
    </row>
    <row r="131" spans="1:3" x14ac:dyDescent="0.25">
      <c r="A131" s="58"/>
      <c r="B131" s="7" t="s">
        <v>199</v>
      </c>
      <c r="C131" s="366">
        <v>6</v>
      </c>
    </row>
    <row r="132" spans="1:3" x14ac:dyDescent="0.25">
      <c r="A132" s="58"/>
      <c r="B132" s="7" t="s">
        <v>200</v>
      </c>
      <c r="C132" s="366">
        <v>28</v>
      </c>
    </row>
    <row r="133" spans="1:3" x14ac:dyDescent="0.25">
      <c r="A133" s="58"/>
      <c r="B133" s="7" t="s">
        <v>632</v>
      </c>
      <c r="C133" s="366">
        <v>1</v>
      </c>
    </row>
    <row r="134" spans="1:3" x14ac:dyDescent="0.25">
      <c r="A134" s="58"/>
      <c r="B134" s="7" t="s">
        <v>201</v>
      </c>
      <c r="C134" s="17">
        <v>1126</v>
      </c>
    </row>
    <row r="135" spans="1:3" x14ac:dyDescent="0.25">
      <c r="A135" s="58"/>
      <c r="B135" s="7" t="s">
        <v>202</v>
      </c>
      <c r="C135" s="17">
        <v>64</v>
      </c>
    </row>
    <row r="136" spans="1:3" x14ac:dyDescent="0.25">
      <c r="A136" s="58"/>
      <c r="B136" s="7" t="s">
        <v>203</v>
      </c>
      <c r="C136" s="17">
        <v>22</v>
      </c>
    </row>
    <row r="137" spans="1:3" x14ac:dyDescent="0.25">
      <c r="A137" s="58"/>
      <c r="B137" s="7" t="s">
        <v>576</v>
      </c>
      <c r="C137" s="17">
        <v>8</v>
      </c>
    </row>
    <row r="138" spans="1:3" x14ac:dyDescent="0.25">
      <c r="A138" s="58"/>
      <c r="B138" s="7" t="s">
        <v>204</v>
      </c>
      <c r="C138" s="17">
        <v>1362</v>
      </c>
    </row>
    <row r="139" spans="1:3" x14ac:dyDescent="0.25">
      <c r="A139" s="58"/>
      <c r="B139" s="7" t="s">
        <v>205</v>
      </c>
      <c r="C139" s="17">
        <v>93</v>
      </c>
    </row>
    <row r="140" spans="1:3" x14ac:dyDescent="0.25">
      <c r="A140" s="58"/>
      <c r="B140" s="7" t="s">
        <v>206</v>
      </c>
      <c r="C140" s="17">
        <v>82</v>
      </c>
    </row>
    <row r="141" spans="1:3" x14ac:dyDescent="0.25">
      <c r="A141" s="58"/>
      <c r="B141" s="7" t="s">
        <v>207</v>
      </c>
      <c r="C141" s="17">
        <v>22</v>
      </c>
    </row>
    <row r="142" spans="1:3" x14ac:dyDescent="0.25">
      <c r="A142" s="367"/>
      <c r="B142" s="45" t="s">
        <v>10</v>
      </c>
      <c r="C142" s="53">
        <f>SUM(C4:C141)</f>
        <v>4709987</v>
      </c>
    </row>
    <row r="144" spans="1:3" x14ac:dyDescent="0.25">
      <c r="A144" s="132" t="s">
        <v>46</v>
      </c>
      <c r="B144" s="44" t="s">
        <v>424</v>
      </c>
    </row>
    <row r="145" spans="1:2" x14ac:dyDescent="0.25">
      <c r="A145" s="132" t="s">
        <v>47</v>
      </c>
      <c r="B145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workbookViewId="0">
      <selection activeCell="E88" sqref="E88:F88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52" t="s">
        <v>700</v>
      </c>
      <c r="B1" s="452"/>
      <c r="C1" s="452"/>
      <c r="D1" s="452"/>
      <c r="E1" s="452"/>
      <c r="F1" s="452"/>
    </row>
    <row r="2" spans="1:6" ht="15.75" thickBot="1" x14ac:dyDescent="0.3"/>
    <row r="3" spans="1:6" s="38" customFormat="1" ht="16.5" thickBot="1" x14ac:dyDescent="0.3">
      <c r="A3" s="375" t="s">
        <v>35</v>
      </c>
      <c r="B3" s="117" t="s">
        <v>37</v>
      </c>
      <c r="C3" s="117" t="s">
        <v>38</v>
      </c>
      <c r="D3" s="117" t="s">
        <v>434</v>
      </c>
      <c r="E3" s="117" t="s">
        <v>39</v>
      </c>
      <c r="F3" s="235" t="s">
        <v>1</v>
      </c>
    </row>
    <row r="4" spans="1:6" x14ac:dyDescent="0.25">
      <c r="A4" s="372">
        <v>10</v>
      </c>
      <c r="B4" s="373">
        <v>5</v>
      </c>
      <c r="C4" s="373">
        <v>3</v>
      </c>
      <c r="D4" s="373">
        <v>2</v>
      </c>
      <c r="E4" s="373">
        <v>0</v>
      </c>
      <c r="F4" s="374">
        <v>1</v>
      </c>
    </row>
    <row r="5" spans="1:6" x14ac:dyDescent="0.25">
      <c r="A5" s="363">
        <v>10</v>
      </c>
      <c r="B5" s="28">
        <v>4</v>
      </c>
      <c r="C5" s="28">
        <v>4</v>
      </c>
      <c r="D5" s="28">
        <v>2</v>
      </c>
      <c r="E5" s="28">
        <v>0</v>
      </c>
      <c r="F5" s="364">
        <v>2</v>
      </c>
    </row>
    <row r="6" spans="1:6" x14ac:dyDescent="0.25">
      <c r="A6" s="363">
        <v>9</v>
      </c>
      <c r="B6" s="28">
        <v>5</v>
      </c>
      <c r="C6" s="28">
        <v>2</v>
      </c>
      <c r="D6" s="28">
        <v>2</v>
      </c>
      <c r="E6" s="28">
        <v>0</v>
      </c>
      <c r="F6" s="364">
        <v>1</v>
      </c>
    </row>
    <row r="7" spans="1:6" x14ac:dyDescent="0.25">
      <c r="A7" s="363">
        <v>9</v>
      </c>
      <c r="B7" s="28">
        <v>4</v>
      </c>
      <c r="C7" s="28">
        <v>3</v>
      </c>
      <c r="D7" s="28">
        <v>2</v>
      </c>
      <c r="E7" s="28">
        <v>0</v>
      </c>
      <c r="F7" s="364">
        <v>5</v>
      </c>
    </row>
    <row r="8" spans="1:6" x14ac:dyDescent="0.25">
      <c r="A8" s="363">
        <v>9</v>
      </c>
      <c r="B8" s="28">
        <v>3</v>
      </c>
      <c r="C8" s="28">
        <v>2</v>
      </c>
      <c r="D8" s="28">
        <v>4</v>
      </c>
      <c r="E8" s="28">
        <v>0</v>
      </c>
      <c r="F8" s="364">
        <v>1</v>
      </c>
    </row>
    <row r="9" spans="1:6" x14ac:dyDescent="0.25">
      <c r="A9" s="363">
        <v>8</v>
      </c>
      <c r="B9" s="28">
        <v>5</v>
      </c>
      <c r="C9" s="28">
        <v>1</v>
      </c>
      <c r="D9" s="28">
        <v>2</v>
      </c>
      <c r="E9" s="28">
        <v>0</v>
      </c>
      <c r="F9" s="364">
        <v>1</v>
      </c>
    </row>
    <row r="10" spans="1:6" x14ac:dyDescent="0.25">
      <c r="A10" s="363">
        <v>8</v>
      </c>
      <c r="B10" s="28">
        <v>5</v>
      </c>
      <c r="C10" s="28">
        <v>2</v>
      </c>
      <c r="D10" s="28">
        <v>1</v>
      </c>
      <c r="E10" s="28">
        <v>0</v>
      </c>
      <c r="F10" s="364">
        <v>5</v>
      </c>
    </row>
    <row r="11" spans="1:6" x14ac:dyDescent="0.25">
      <c r="A11" s="363">
        <v>8</v>
      </c>
      <c r="B11" s="28">
        <v>5</v>
      </c>
      <c r="C11" s="28">
        <v>3</v>
      </c>
      <c r="D11" s="28">
        <v>0</v>
      </c>
      <c r="E11" s="28">
        <v>0</v>
      </c>
      <c r="F11" s="364">
        <v>1</v>
      </c>
    </row>
    <row r="12" spans="1:6" x14ac:dyDescent="0.25">
      <c r="A12" s="363">
        <v>8</v>
      </c>
      <c r="B12" s="28">
        <v>4</v>
      </c>
      <c r="C12" s="28">
        <v>1</v>
      </c>
      <c r="D12" s="28">
        <v>3</v>
      </c>
      <c r="E12" s="28">
        <v>0</v>
      </c>
      <c r="F12" s="364">
        <v>3</v>
      </c>
    </row>
    <row r="13" spans="1:6" s="2" customFormat="1" x14ac:dyDescent="0.25">
      <c r="A13" s="363">
        <v>8</v>
      </c>
      <c r="B13" s="28">
        <v>4</v>
      </c>
      <c r="C13" s="28">
        <v>2</v>
      </c>
      <c r="D13" s="28">
        <v>2</v>
      </c>
      <c r="E13" s="28">
        <v>0</v>
      </c>
      <c r="F13" s="364">
        <v>80</v>
      </c>
    </row>
    <row r="14" spans="1:6" x14ac:dyDescent="0.25">
      <c r="A14" s="363">
        <v>8</v>
      </c>
      <c r="B14" s="28">
        <v>4</v>
      </c>
      <c r="C14" s="28">
        <v>3</v>
      </c>
      <c r="D14" s="28">
        <v>1</v>
      </c>
      <c r="E14" s="28">
        <v>0</v>
      </c>
      <c r="F14" s="364">
        <v>11</v>
      </c>
    </row>
    <row r="15" spans="1:6" x14ac:dyDescent="0.25">
      <c r="A15" s="363">
        <v>8</v>
      </c>
      <c r="B15" s="28">
        <v>3</v>
      </c>
      <c r="C15" s="28">
        <v>1</v>
      </c>
      <c r="D15" s="28">
        <v>4</v>
      </c>
      <c r="E15" s="28">
        <v>0</v>
      </c>
      <c r="F15" s="364">
        <v>2</v>
      </c>
    </row>
    <row r="16" spans="1:6" x14ac:dyDescent="0.25">
      <c r="A16" s="363">
        <v>8</v>
      </c>
      <c r="B16" s="28">
        <v>3</v>
      </c>
      <c r="C16" s="28">
        <v>2</v>
      </c>
      <c r="D16" s="28">
        <v>3</v>
      </c>
      <c r="E16" s="28">
        <v>0</v>
      </c>
      <c r="F16" s="364">
        <v>4</v>
      </c>
    </row>
    <row r="17" spans="1:6" x14ac:dyDescent="0.25">
      <c r="A17" s="363">
        <v>8</v>
      </c>
      <c r="B17" s="28">
        <v>3</v>
      </c>
      <c r="C17" s="28">
        <v>3</v>
      </c>
      <c r="D17" s="28">
        <v>2</v>
      </c>
      <c r="E17" s="28">
        <v>0</v>
      </c>
      <c r="F17" s="364">
        <v>23</v>
      </c>
    </row>
    <row r="18" spans="1:6" x14ac:dyDescent="0.25">
      <c r="A18" s="363">
        <v>8</v>
      </c>
      <c r="B18" s="28">
        <v>3</v>
      </c>
      <c r="C18" s="28">
        <v>4</v>
      </c>
      <c r="D18" s="28">
        <v>1</v>
      </c>
      <c r="E18" s="28">
        <v>0</v>
      </c>
      <c r="F18" s="364">
        <v>1</v>
      </c>
    </row>
    <row r="19" spans="1:6" x14ac:dyDescent="0.25">
      <c r="A19" s="363">
        <v>8</v>
      </c>
      <c r="B19" s="28">
        <v>2</v>
      </c>
      <c r="C19" s="28">
        <v>1</v>
      </c>
      <c r="D19" s="28">
        <v>5</v>
      </c>
      <c r="E19" s="28">
        <v>0</v>
      </c>
      <c r="F19" s="364">
        <v>1</v>
      </c>
    </row>
    <row r="20" spans="1:6" x14ac:dyDescent="0.25">
      <c r="A20" s="363">
        <v>8</v>
      </c>
      <c r="B20" s="28">
        <v>2</v>
      </c>
      <c r="C20" s="28">
        <v>4</v>
      </c>
      <c r="D20" s="28">
        <v>2</v>
      </c>
      <c r="E20" s="28">
        <v>0</v>
      </c>
      <c r="F20" s="364">
        <v>3</v>
      </c>
    </row>
    <row r="21" spans="1:6" x14ac:dyDescent="0.25">
      <c r="A21" s="363">
        <v>7</v>
      </c>
      <c r="B21" s="28">
        <v>5</v>
      </c>
      <c r="C21" s="28">
        <v>2</v>
      </c>
      <c r="D21" s="28">
        <v>0</v>
      </c>
      <c r="E21" s="28">
        <v>0</v>
      </c>
      <c r="F21" s="364">
        <v>2</v>
      </c>
    </row>
    <row r="22" spans="1:6" x14ac:dyDescent="0.25">
      <c r="A22" s="363">
        <v>7</v>
      </c>
      <c r="B22" s="28">
        <v>4</v>
      </c>
      <c r="C22" s="28">
        <v>0</v>
      </c>
      <c r="D22" s="28">
        <v>3</v>
      </c>
      <c r="E22" s="28">
        <v>0</v>
      </c>
      <c r="F22" s="364">
        <v>1</v>
      </c>
    </row>
    <row r="23" spans="1:6" x14ac:dyDescent="0.25">
      <c r="A23" s="363">
        <v>7</v>
      </c>
      <c r="B23" s="28">
        <v>4</v>
      </c>
      <c r="C23" s="28">
        <v>1</v>
      </c>
      <c r="D23" s="28">
        <v>2</v>
      </c>
      <c r="E23" s="28">
        <v>0</v>
      </c>
      <c r="F23" s="364">
        <v>94</v>
      </c>
    </row>
    <row r="24" spans="1:6" x14ac:dyDescent="0.25">
      <c r="A24" s="363">
        <v>7</v>
      </c>
      <c r="B24" s="28">
        <v>4</v>
      </c>
      <c r="C24" s="28">
        <v>2</v>
      </c>
      <c r="D24" s="28">
        <v>1</v>
      </c>
      <c r="E24" s="28">
        <v>0</v>
      </c>
      <c r="F24" s="364">
        <v>108</v>
      </c>
    </row>
    <row r="25" spans="1:6" x14ac:dyDescent="0.25">
      <c r="A25" s="363">
        <v>7</v>
      </c>
      <c r="B25" s="28">
        <v>4</v>
      </c>
      <c r="C25" s="28">
        <v>3</v>
      </c>
      <c r="D25" s="28">
        <v>0</v>
      </c>
      <c r="E25" s="28">
        <v>0</v>
      </c>
      <c r="F25" s="364">
        <v>11</v>
      </c>
    </row>
    <row r="26" spans="1:6" x14ac:dyDescent="0.25">
      <c r="A26" s="363">
        <v>7</v>
      </c>
      <c r="B26" s="28">
        <v>3</v>
      </c>
      <c r="C26" s="28">
        <v>0</v>
      </c>
      <c r="D26" s="28">
        <v>4</v>
      </c>
      <c r="E26" s="28">
        <v>0</v>
      </c>
      <c r="F26" s="364">
        <v>11</v>
      </c>
    </row>
    <row r="27" spans="1:6" x14ac:dyDescent="0.25">
      <c r="A27" s="363">
        <v>7</v>
      </c>
      <c r="B27" s="28">
        <v>3</v>
      </c>
      <c r="C27" s="28">
        <v>1</v>
      </c>
      <c r="D27" s="28">
        <v>3</v>
      </c>
      <c r="E27" s="28">
        <v>0</v>
      </c>
      <c r="F27" s="364">
        <v>65</v>
      </c>
    </row>
    <row r="28" spans="1:6" x14ac:dyDescent="0.25">
      <c r="A28" s="363">
        <v>7</v>
      </c>
      <c r="B28" s="28">
        <v>3</v>
      </c>
      <c r="C28" s="28">
        <v>2</v>
      </c>
      <c r="D28" s="28">
        <v>2</v>
      </c>
      <c r="E28" s="28">
        <v>0</v>
      </c>
      <c r="F28" s="364">
        <v>433</v>
      </c>
    </row>
    <row r="29" spans="1:6" x14ac:dyDescent="0.25">
      <c r="A29" s="363">
        <v>7</v>
      </c>
      <c r="B29" s="28">
        <v>3</v>
      </c>
      <c r="C29" s="28">
        <v>3</v>
      </c>
      <c r="D29" s="28">
        <v>1</v>
      </c>
      <c r="E29" s="28">
        <v>0</v>
      </c>
      <c r="F29" s="364">
        <v>56</v>
      </c>
    </row>
    <row r="30" spans="1:6" x14ac:dyDescent="0.25">
      <c r="A30" s="363">
        <v>7</v>
      </c>
      <c r="B30" s="28">
        <v>3</v>
      </c>
      <c r="C30" s="28">
        <v>4</v>
      </c>
      <c r="D30" s="28">
        <v>0</v>
      </c>
      <c r="E30" s="28">
        <v>0</v>
      </c>
      <c r="F30" s="364">
        <v>1</v>
      </c>
    </row>
    <row r="31" spans="1:6" x14ac:dyDescent="0.25">
      <c r="A31" s="363">
        <v>7</v>
      </c>
      <c r="B31" s="28">
        <v>2</v>
      </c>
      <c r="C31" s="28">
        <v>1</v>
      </c>
      <c r="D31" s="28">
        <v>4</v>
      </c>
      <c r="E31" s="28">
        <v>0</v>
      </c>
      <c r="F31" s="364">
        <v>2</v>
      </c>
    </row>
    <row r="32" spans="1:6" x14ac:dyDescent="0.25">
      <c r="A32" s="363">
        <v>7</v>
      </c>
      <c r="B32" s="28">
        <v>2</v>
      </c>
      <c r="C32" s="28">
        <v>2</v>
      </c>
      <c r="D32" s="28">
        <v>3</v>
      </c>
      <c r="E32" s="28">
        <v>0</v>
      </c>
      <c r="F32" s="364">
        <v>2</v>
      </c>
    </row>
    <row r="33" spans="1:6" x14ac:dyDescent="0.25">
      <c r="A33" s="363">
        <v>7</v>
      </c>
      <c r="B33" s="28">
        <v>2</v>
      </c>
      <c r="C33" s="28">
        <v>3</v>
      </c>
      <c r="D33" s="28">
        <v>2</v>
      </c>
      <c r="E33" s="28">
        <v>0</v>
      </c>
      <c r="F33" s="364">
        <v>26</v>
      </c>
    </row>
    <row r="34" spans="1:6" x14ac:dyDescent="0.25">
      <c r="A34" s="363">
        <v>6</v>
      </c>
      <c r="B34" s="28">
        <v>5</v>
      </c>
      <c r="C34" s="28">
        <v>0</v>
      </c>
      <c r="D34" s="28">
        <v>1</v>
      </c>
      <c r="E34" s="28">
        <v>0</v>
      </c>
      <c r="F34" s="364">
        <v>1</v>
      </c>
    </row>
    <row r="35" spans="1:6" x14ac:dyDescent="0.25">
      <c r="A35" s="363">
        <v>6</v>
      </c>
      <c r="B35" s="28">
        <v>5</v>
      </c>
      <c r="C35" s="28">
        <v>1</v>
      </c>
      <c r="D35" s="28">
        <v>0</v>
      </c>
      <c r="E35" s="28">
        <v>0</v>
      </c>
      <c r="F35" s="364">
        <v>5</v>
      </c>
    </row>
    <row r="36" spans="1:6" x14ac:dyDescent="0.25">
      <c r="A36" s="363">
        <v>6</v>
      </c>
      <c r="B36" s="28">
        <v>4</v>
      </c>
      <c r="C36" s="28">
        <v>0</v>
      </c>
      <c r="D36" s="28">
        <v>2</v>
      </c>
      <c r="E36" s="28">
        <v>0</v>
      </c>
      <c r="F36" s="364">
        <v>32</v>
      </c>
    </row>
    <row r="37" spans="1:6" x14ac:dyDescent="0.25">
      <c r="A37" s="363">
        <v>6</v>
      </c>
      <c r="B37" s="28">
        <v>4</v>
      </c>
      <c r="C37" s="28">
        <v>1</v>
      </c>
      <c r="D37" s="28">
        <v>1</v>
      </c>
      <c r="E37" s="28">
        <v>0</v>
      </c>
      <c r="F37" s="364">
        <v>123</v>
      </c>
    </row>
    <row r="38" spans="1:6" x14ac:dyDescent="0.25">
      <c r="A38" s="363">
        <v>6</v>
      </c>
      <c r="B38" s="28">
        <v>4</v>
      </c>
      <c r="C38" s="28">
        <v>2</v>
      </c>
      <c r="D38" s="28">
        <v>0</v>
      </c>
      <c r="E38" s="28">
        <v>0</v>
      </c>
      <c r="F38" s="364">
        <v>170</v>
      </c>
    </row>
    <row r="39" spans="1:6" x14ac:dyDescent="0.25">
      <c r="A39" s="363">
        <v>6</v>
      </c>
      <c r="B39" s="28">
        <v>3</v>
      </c>
      <c r="C39" s="28">
        <v>0</v>
      </c>
      <c r="D39" s="28">
        <v>3</v>
      </c>
      <c r="E39" s="28">
        <v>0</v>
      </c>
      <c r="F39" s="364">
        <v>21</v>
      </c>
    </row>
    <row r="40" spans="1:6" x14ac:dyDescent="0.25">
      <c r="A40" s="363">
        <v>6</v>
      </c>
      <c r="B40" s="28">
        <v>3</v>
      </c>
      <c r="C40" s="28">
        <v>1</v>
      </c>
      <c r="D40" s="28">
        <v>2</v>
      </c>
      <c r="E40" s="28">
        <v>0</v>
      </c>
      <c r="F40" s="364">
        <v>500</v>
      </c>
    </row>
    <row r="41" spans="1:6" x14ac:dyDescent="0.25">
      <c r="A41" s="363">
        <v>6</v>
      </c>
      <c r="B41" s="28">
        <v>3</v>
      </c>
      <c r="C41" s="28">
        <v>2</v>
      </c>
      <c r="D41" s="28">
        <v>1</v>
      </c>
      <c r="E41" s="28">
        <v>0</v>
      </c>
      <c r="F41" s="364">
        <v>1255</v>
      </c>
    </row>
    <row r="42" spans="1:6" x14ac:dyDescent="0.25">
      <c r="A42" s="363">
        <v>6</v>
      </c>
      <c r="B42" s="28">
        <v>3</v>
      </c>
      <c r="C42" s="28">
        <v>3</v>
      </c>
      <c r="D42" s="28">
        <v>0</v>
      </c>
      <c r="E42" s="28">
        <v>0</v>
      </c>
      <c r="F42" s="364">
        <v>84</v>
      </c>
    </row>
    <row r="43" spans="1:6" x14ac:dyDescent="0.25">
      <c r="A43" s="363">
        <v>6</v>
      </c>
      <c r="B43" s="28">
        <v>2</v>
      </c>
      <c r="C43" s="28">
        <v>0</v>
      </c>
      <c r="D43" s="28">
        <v>4</v>
      </c>
      <c r="E43" s="28">
        <v>0</v>
      </c>
      <c r="F43" s="364">
        <v>65</v>
      </c>
    </row>
    <row r="44" spans="1:6" x14ac:dyDescent="0.25">
      <c r="A44" s="363">
        <v>6</v>
      </c>
      <c r="B44" s="28">
        <v>2</v>
      </c>
      <c r="C44" s="28">
        <v>1</v>
      </c>
      <c r="D44" s="28">
        <v>3</v>
      </c>
      <c r="E44" s="28">
        <v>0</v>
      </c>
      <c r="F44" s="364">
        <v>583</v>
      </c>
    </row>
    <row r="45" spans="1:6" x14ac:dyDescent="0.25">
      <c r="A45" s="363">
        <v>6</v>
      </c>
      <c r="B45" s="28">
        <v>2</v>
      </c>
      <c r="C45" s="28">
        <v>2</v>
      </c>
      <c r="D45" s="28">
        <v>2</v>
      </c>
      <c r="E45" s="28">
        <v>0</v>
      </c>
      <c r="F45" s="364">
        <v>7273</v>
      </c>
    </row>
    <row r="46" spans="1:6" x14ac:dyDescent="0.25">
      <c r="A46" s="363">
        <v>6</v>
      </c>
      <c r="B46" s="28">
        <v>2</v>
      </c>
      <c r="C46" s="28">
        <v>3</v>
      </c>
      <c r="D46" s="28">
        <v>1</v>
      </c>
      <c r="E46" s="28">
        <v>0</v>
      </c>
      <c r="F46" s="364">
        <v>75</v>
      </c>
    </row>
    <row r="47" spans="1:6" x14ac:dyDescent="0.25">
      <c r="A47" s="363">
        <v>6</v>
      </c>
      <c r="B47" s="28">
        <v>2</v>
      </c>
      <c r="C47" s="28">
        <v>4</v>
      </c>
      <c r="D47" s="28">
        <v>0</v>
      </c>
      <c r="E47" s="28">
        <v>0</v>
      </c>
      <c r="F47" s="364">
        <v>3</v>
      </c>
    </row>
    <row r="48" spans="1:6" x14ac:dyDescent="0.25">
      <c r="A48" s="363">
        <v>5</v>
      </c>
      <c r="B48" s="28">
        <v>5</v>
      </c>
      <c r="C48" s="28">
        <v>0</v>
      </c>
      <c r="D48" s="28">
        <v>0</v>
      </c>
      <c r="E48" s="28">
        <v>0</v>
      </c>
      <c r="F48" s="364">
        <v>2</v>
      </c>
    </row>
    <row r="49" spans="1:6" x14ac:dyDescent="0.25">
      <c r="A49" s="363">
        <v>5</v>
      </c>
      <c r="B49" s="28">
        <v>4</v>
      </c>
      <c r="C49" s="28">
        <v>0</v>
      </c>
      <c r="D49" s="28">
        <v>1</v>
      </c>
      <c r="E49" s="28">
        <v>0</v>
      </c>
      <c r="F49" s="364">
        <v>25</v>
      </c>
    </row>
    <row r="50" spans="1:6" x14ac:dyDescent="0.25">
      <c r="A50" s="363">
        <v>5</v>
      </c>
      <c r="B50" s="28">
        <v>4</v>
      </c>
      <c r="C50" s="28">
        <v>1</v>
      </c>
      <c r="D50" s="28">
        <v>0</v>
      </c>
      <c r="E50" s="28">
        <v>0</v>
      </c>
      <c r="F50" s="364">
        <v>185</v>
      </c>
    </row>
    <row r="51" spans="1:6" x14ac:dyDescent="0.25">
      <c r="A51" s="363">
        <v>5</v>
      </c>
      <c r="B51" s="28">
        <v>3</v>
      </c>
      <c r="C51" s="28">
        <v>0</v>
      </c>
      <c r="D51" s="28">
        <v>2</v>
      </c>
      <c r="E51" s="28">
        <v>0</v>
      </c>
      <c r="F51" s="364">
        <v>196</v>
      </c>
    </row>
    <row r="52" spans="1:6" x14ac:dyDescent="0.25">
      <c r="A52" s="363">
        <v>5</v>
      </c>
      <c r="B52" s="28">
        <v>3</v>
      </c>
      <c r="C52" s="28">
        <v>1</v>
      </c>
      <c r="D52" s="28">
        <v>1</v>
      </c>
      <c r="E52" s="28">
        <v>0</v>
      </c>
      <c r="F52" s="364">
        <v>1924</v>
      </c>
    </row>
    <row r="53" spans="1:6" x14ac:dyDescent="0.25">
      <c r="A53" s="363">
        <v>5</v>
      </c>
      <c r="B53" s="28">
        <v>3</v>
      </c>
      <c r="C53" s="28">
        <v>2</v>
      </c>
      <c r="D53" s="28">
        <v>0</v>
      </c>
      <c r="E53" s="28">
        <v>0</v>
      </c>
      <c r="F53" s="364">
        <v>2652</v>
      </c>
    </row>
    <row r="54" spans="1:6" x14ac:dyDescent="0.25">
      <c r="A54" s="363">
        <v>5</v>
      </c>
      <c r="B54" s="28">
        <v>2</v>
      </c>
      <c r="C54" s="28">
        <v>0</v>
      </c>
      <c r="D54" s="28">
        <v>3</v>
      </c>
      <c r="E54" s="28">
        <v>0</v>
      </c>
      <c r="F54" s="364">
        <v>138</v>
      </c>
    </row>
    <row r="55" spans="1:6" x14ac:dyDescent="0.25">
      <c r="A55" s="363">
        <v>5</v>
      </c>
      <c r="B55" s="28">
        <v>2</v>
      </c>
      <c r="C55" s="28">
        <v>1</v>
      </c>
      <c r="D55" s="28">
        <v>2</v>
      </c>
      <c r="E55" s="28">
        <v>0</v>
      </c>
      <c r="F55" s="364">
        <v>4132</v>
      </c>
    </row>
    <row r="56" spans="1:6" x14ac:dyDescent="0.25">
      <c r="A56" s="363">
        <v>5</v>
      </c>
      <c r="B56" s="28">
        <v>2</v>
      </c>
      <c r="C56" s="28">
        <v>2</v>
      </c>
      <c r="D56" s="28">
        <v>1</v>
      </c>
      <c r="E56" s="28">
        <v>0</v>
      </c>
      <c r="F56" s="364">
        <v>14064</v>
      </c>
    </row>
    <row r="57" spans="1:6" x14ac:dyDescent="0.25">
      <c r="A57" s="363">
        <v>5</v>
      </c>
      <c r="B57" s="28">
        <v>2</v>
      </c>
      <c r="C57" s="28">
        <v>3</v>
      </c>
      <c r="D57" s="28">
        <v>0</v>
      </c>
      <c r="E57" s="28">
        <v>0</v>
      </c>
      <c r="F57" s="364">
        <v>161</v>
      </c>
    </row>
    <row r="58" spans="1:6" x14ac:dyDescent="0.25">
      <c r="A58" s="363">
        <v>5</v>
      </c>
      <c r="B58" s="28">
        <v>1</v>
      </c>
      <c r="C58" s="28">
        <v>0</v>
      </c>
      <c r="D58" s="28">
        <v>4</v>
      </c>
      <c r="E58" s="28">
        <v>0</v>
      </c>
      <c r="F58" s="364">
        <v>14</v>
      </c>
    </row>
    <row r="59" spans="1:6" x14ac:dyDescent="0.25">
      <c r="A59" s="363">
        <v>5</v>
      </c>
      <c r="B59" s="28">
        <v>1</v>
      </c>
      <c r="C59" s="28">
        <v>1</v>
      </c>
      <c r="D59" s="28">
        <v>3</v>
      </c>
      <c r="E59" s="28">
        <v>0</v>
      </c>
      <c r="F59" s="364">
        <v>62</v>
      </c>
    </row>
    <row r="60" spans="1:6" x14ac:dyDescent="0.25">
      <c r="A60" s="363">
        <v>5</v>
      </c>
      <c r="B60" s="28">
        <v>1</v>
      </c>
      <c r="C60" s="28">
        <v>2</v>
      </c>
      <c r="D60" s="28">
        <v>2</v>
      </c>
      <c r="E60" s="28">
        <v>0</v>
      </c>
      <c r="F60" s="364">
        <v>59</v>
      </c>
    </row>
    <row r="61" spans="1:6" x14ac:dyDescent="0.25">
      <c r="A61" s="363">
        <v>5</v>
      </c>
      <c r="B61" s="28">
        <v>1</v>
      </c>
      <c r="C61" s="28">
        <v>3</v>
      </c>
      <c r="D61" s="28">
        <v>1</v>
      </c>
      <c r="E61" s="28">
        <v>0</v>
      </c>
      <c r="F61" s="364">
        <v>1</v>
      </c>
    </row>
    <row r="62" spans="1:6" x14ac:dyDescent="0.25">
      <c r="A62" s="363">
        <v>4</v>
      </c>
      <c r="B62" s="28">
        <v>4</v>
      </c>
      <c r="C62" s="28">
        <v>0</v>
      </c>
      <c r="D62" s="28">
        <v>0</v>
      </c>
      <c r="E62" s="28">
        <v>0</v>
      </c>
      <c r="F62" s="364">
        <v>126</v>
      </c>
    </row>
    <row r="63" spans="1:6" x14ac:dyDescent="0.25">
      <c r="A63" s="363">
        <v>4</v>
      </c>
      <c r="B63" s="28">
        <v>3</v>
      </c>
      <c r="C63" s="28">
        <v>0</v>
      </c>
      <c r="D63" s="28">
        <v>1</v>
      </c>
      <c r="E63" s="28">
        <v>0</v>
      </c>
      <c r="F63" s="364">
        <v>493</v>
      </c>
    </row>
    <row r="64" spans="1:6" x14ac:dyDescent="0.25">
      <c r="A64" s="363">
        <v>4</v>
      </c>
      <c r="B64" s="28">
        <v>3</v>
      </c>
      <c r="C64" s="28">
        <v>1</v>
      </c>
      <c r="D64" s="28">
        <v>0</v>
      </c>
      <c r="E64" s="28">
        <v>0</v>
      </c>
      <c r="F64" s="364">
        <v>5239</v>
      </c>
    </row>
    <row r="65" spans="1:6" x14ac:dyDescent="0.25">
      <c r="A65" s="363">
        <v>4</v>
      </c>
      <c r="B65" s="28">
        <v>2</v>
      </c>
      <c r="C65" s="28">
        <v>0</v>
      </c>
      <c r="D65" s="28">
        <v>2</v>
      </c>
      <c r="E65" s="28">
        <v>0</v>
      </c>
      <c r="F65" s="364">
        <v>2842</v>
      </c>
    </row>
    <row r="66" spans="1:6" x14ac:dyDescent="0.25">
      <c r="A66" s="363">
        <v>4</v>
      </c>
      <c r="B66" s="28">
        <v>2</v>
      </c>
      <c r="C66" s="28">
        <v>1</v>
      </c>
      <c r="D66" s="28">
        <v>1</v>
      </c>
      <c r="E66" s="28">
        <v>0</v>
      </c>
      <c r="F66" s="364">
        <v>27946</v>
      </c>
    </row>
    <row r="67" spans="1:6" x14ac:dyDescent="0.25">
      <c r="A67" s="363">
        <v>4</v>
      </c>
      <c r="B67" s="28">
        <v>2</v>
      </c>
      <c r="C67" s="28">
        <v>2</v>
      </c>
      <c r="D67" s="28">
        <v>0</v>
      </c>
      <c r="E67" s="28">
        <v>0</v>
      </c>
      <c r="F67" s="364">
        <v>47724</v>
      </c>
    </row>
    <row r="68" spans="1:6" x14ac:dyDescent="0.25">
      <c r="A68" s="363">
        <v>4</v>
      </c>
      <c r="B68" s="28">
        <v>1</v>
      </c>
      <c r="C68" s="28">
        <v>0</v>
      </c>
      <c r="D68" s="28">
        <v>3</v>
      </c>
      <c r="E68" s="28">
        <v>0</v>
      </c>
      <c r="F68" s="364">
        <v>48</v>
      </c>
    </row>
    <row r="69" spans="1:6" s="37" customFormat="1" x14ac:dyDescent="0.25">
      <c r="A69" s="365">
        <v>4</v>
      </c>
      <c r="B69" s="243">
        <v>1</v>
      </c>
      <c r="C69" s="243">
        <v>1</v>
      </c>
      <c r="D69" s="243">
        <v>2</v>
      </c>
      <c r="E69" s="243">
        <v>0</v>
      </c>
      <c r="F69" s="364">
        <v>852</v>
      </c>
    </row>
    <row r="70" spans="1:6" x14ac:dyDescent="0.25">
      <c r="A70" s="363">
        <v>4</v>
      </c>
      <c r="B70" s="7">
        <v>1</v>
      </c>
      <c r="C70" s="7">
        <v>2</v>
      </c>
      <c r="D70" s="7">
        <v>1</v>
      </c>
      <c r="E70" s="7">
        <v>0</v>
      </c>
      <c r="F70" s="364">
        <v>443</v>
      </c>
    </row>
    <row r="71" spans="1:6" x14ac:dyDescent="0.25">
      <c r="A71" s="363">
        <v>4</v>
      </c>
      <c r="B71" s="7">
        <v>1</v>
      </c>
      <c r="C71" s="7">
        <v>3</v>
      </c>
      <c r="D71" s="7">
        <v>0</v>
      </c>
      <c r="E71" s="7">
        <v>0</v>
      </c>
      <c r="F71" s="364">
        <v>8</v>
      </c>
    </row>
    <row r="72" spans="1:6" x14ac:dyDescent="0.25">
      <c r="A72" s="363">
        <v>3</v>
      </c>
      <c r="B72" s="7">
        <v>3</v>
      </c>
      <c r="C72" s="7">
        <v>0</v>
      </c>
      <c r="D72" s="7">
        <v>0</v>
      </c>
      <c r="E72" s="7">
        <v>0</v>
      </c>
      <c r="F72" s="364">
        <v>4275</v>
      </c>
    </row>
    <row r="73" spans="1:6" x14ac:dyDescent="0.25">
      <c r="A73" s="363">
        <v>3</v>
      </c>
      <c r="B73" s="7">
        <v>2</v>
      </c>
      <c r="C73" s="7">
        <v>0</v>
      </c>
      <c r="D73" s="7">
        <v>1</v>
      </c>
      <c r="E73" s="7">
        <v>0</v>
      </c>
      <c r="F73" s="364">
        <v>6289</v>
      </c>
    </row>
    <row r="74" spans="1:6" x14ac:dyDescent="0.25">
      <c r="A74" s="363">
        <v>3</v>
      </c>
      <c r="B74" s="7">
        <v>2</v>
      </c>
      <c r="C74" s="7">
        <v>1</v>
      </c>
      <c r="D74" s="7">
        <v>0</v>
      </c>
      <c r="E74" s="7">
        <v>0</v>
      </c>
      <c r="F74" s="364">
        <v>110604</v>
      </c>
    </row>
    <row r="75" spans="1:6" x14ac:dyDescent="0.25">
      <c r="A75" s="363">
        <v>3</v>
      </c>
      <c r="B75" s="7">
        <v>1</v>
      </c>
      <c r="C75" s="7">
        <v>0</v>
      </c>
      <c r="D75" s="7">
        <v>2</v>
      </c>
      <c r="E75" s="7">
        <v>0</v>
      </c>
      <c r="F75" s="364">
        <v>37090</v>
      </c>
    </row>
    <row r="76" spans="1:6" x14ac:dyDescent="0.25">
      <c r="A76" s="363">
        <v>3</v>
      </c>
      <c r="B76" s="7">
        <v>1</v>
      </c>
      <c r="C76" s="7">
        <v>1</v>
      </c>
      <c r="D76" s="7">
        <v>1</v>
      </c>
      <c r="E76" s="7">
        <v>0</v>
      </c>
      <c r="F76" s="364">
        <v>237729</v>
      </c>
    </row>
    <row r="77" spans="1:6" x14ac:dyDescent="0.25">
      <c r="A77" s="363">
        <v>3</v>
      </c>
      <c r="B77" s="7">
        <v>1</v>
      </c>
      <c r="C77" s="7">
        <v>2</v>
      </c>
      <c r="D77" s="7">
        <v>0</v>
      </c>
      <c r="E77" s="7">
        <v>0</v>
      </c>
      <c r="F77" s="364">
        <v>1602</v>
      </c>
    </row>
    <row r="78" spans="1:6" x14ac:dyDescent="0.25">
      <c r="A78" s="363">
        <v>3</v>
      </c>
      <c r="B78" s="7">
        <v>0</v>
      </c>
      <c r="C78" s="7">
        <v>1</v>
      </c>
      <c r="D78" s="7">
        <v>2</v>
      </c>
      <c r="E78" s="7">
        <v>0</v>
      </c>
      <c r="F78" s="364">
        <v>1</v>
      </c>
    </row>
    <row r="79" spans="1:6" x14ac:dyDescent="0.25">
      <c r="A79" s="363">
        <v>2</v>
      </c>
      <c r="B79" s="7">
        <v>2</v>
      </c>
      <c r="C79" s="7">
        <v>0</v>
      </c>
      <c r="D79" s="7">
        <v>0</v>
      </c>
      <c r="E79" s="7">
        <v>0</v>
      </c>
      <c r="F79" s="364">
        <v>110085</v>
      </c>
    </row>
    <row r="80" spans="1:6" x14ac:dyDescent="0.25">
      <c r="A80" s="363">
        <v>2</v>
      </c>
      <c r="B80" s="7">
        <v>1</v>
      </c>
      <c r="C80" s="7">
        <v>0</v>
      </c>
      <c r="D80" s="7">
        <v>1</v>
      </c>
      <c r="E80" s="7">
        <v>0</v>
      </c>
      <c r="F80" s="364">
        <v>34854</v>
      </c>
    </row>
    <row r="81" spans="1:6" x14ac:dyDescent="0.25">
      <c r="A81" s="363">
        <v>2</v>
      </c>
      <c r="B81" s="7">
        <v>1</v>
      </c>
      <c r="C81" s="7">
        <v>1</v>
      </c>
      <c r="D81" s="7">
        <v>0</v>
      </c>
      <c r="E81" s="7">
        <v>0</v>
      </c>
      <c r="F81" s="364">
        <v>843368</v>
      </c>
    </row>
    <row r="82" spans="1:6" x14ac:dyDescent="0.25">
      <c r="A82" s="363">
        <v>2</v>
      </c>
      <c r="B82" s="7">
        <v>0</v>
      </c>
      <c r="C82" s="7">
        <v>0</v>
      </c>
      <c r="D82" s="7">
        <v>2</v>
      </c>
      <c r="E82" s="7">
        <v>0</v>
      </c>
      <c r="F82" s="364">
        <v>306</v>
      </c>
    </row>
    <row r="83" spans="1:6" x14ac:dyDescent="0.25">
      <c r="A83" s="363">
        <v>2</v>
      </c>
      <c r="B83" s="7">
        <v>0</v>
      </c>
      <c r="C83" s="7">
        <v>1</v>
      </c>
      <c r="D83" s="7">
        <v>1</v>
      </c>
      <c r="E83" s="7">
        <v>0</v>
      </c>
      <c r="F83" s="364">
        <v>89</v>
      </c>
    </row>
    <row r="84" spans="1:6" x14ac:dyDescent="0.25">
      <c r="A84" s="363">
        <v>2</v>
      </c>
      <c r="B84" s="7">
        <v>0</v>
      </c>
      <c r="C84" s="7">
        <v>2</v>
      </c>
      <c r="D84" s="7">
        <v>0</v>
      </c>
      <c r="E84" s="7">
        <v>0</v>
      </c>
      <c r="F84" s="364">
        <v>17</v>
      </c>
    </row>
    <row r="85" spans="1:6" x14ac:dyDescent="0.25">
      <c r="A85" s="363">
        <v>1</v>
      </c>
      <c r="B85" s="7">
        <v>1</v>
      </c>
      <c r="C85" s="7">
        <v>0</v>
      </c>
      <c r="D85" s="7">
        <v>0</v>
      </c>
      <c r="E85" s="7">
        <v>0</v>
      </c>
      <c r="F85" s="364">
        <v>1008162</v>
      </c>
    </row>
    <row r="86" spans="1:6" x14ac:dyDescent="0.25">
      <c r="A86" s="363">
        <v>1</v>
      </c>
      <c r="B86" s="7">
        <v>0</v>
      </c>
      <c r="C86" s="7">
        <v>0</v>
      </c>
      <c r="D86" s="7">
        <v>1</v>
      </c>
      <c r="E86" s="7">
        <v>0</v>
      </c>
      <c r="F86" s="364">
        <v>1141</v>
      </c>
    </row>
    <row r="87" spans="1:6" ht="15.75" thickBot="1" x14ac:dyDescent="0.3">
      <c r="A87" s="363">
        <v>1</v>
      </c>
      <c r="B87" s="7">
        <v>0</v>
      </c>
      <c r="C87" s="7">
        <v>1</v>
      </c>
      <c r="D87" s="7">
        <v>0</v>
      </c>
      <c r="E87" s="7">
        <v>0</v>
      </c>
      <c r="F87" s="364">
        <v>1520</v>
      </c>
    </row>
    <row r="88" spans="1:6" ht="16.5" thickBot="1" x14ac:dyDescent="0.3">
      <c r="A88" s="370"/>
      <c r="B88" s="371"/>
      <c r="C88" s="371"/>
      <c r="D88" s="371"/>
      <c r="E88" s="371"/>
      <c r="F88" s="201">
        <f>SUM(F4:F87)</f>
        <v>2517615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412D-78EA-4D58-A70A-6231531351DA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486" t="s">
        <v>789</v>
      </c>
      <c r="B1" s="486"/>
      <c r="C1" s="486"/>
      <c r="D1" s="486"/>
      <c r="E1" s="411"/>
      <c r="F1" s="411"/>
    </row>
    <row r="2" spans="1:6" ht="18.75" x14ac:dyDescent="0.3">
      <c r="A2" s="412"/>
      <c r="B2" s="412"/>
      <c r="C2" s="412"/>
      <c r="D2" s="412"/>
      <c r="E2" s="412"/>
      <c r="F2" s="412"/>
    </row>
    <row r="3" spans="1:6" ht="30" x14ac:dyDescent="0.25">
      <c r="A3" s="413" t="s">
        <v>790</v>
      </c>
      <c r="B3" s="414" t="s">
        <v>791</v>
      </c>
      <c r="C3" s="414" t="s">
        <v>792</v>
      </c>
      <c r="D3" s="413" t="s">
        <v>793</v>
      </c>
    </row>
    <row r="4" spans="1:6" ht="30" x14ac:dyDescent="0.25">
      <c r="A4" s="415" t="s">
        <v>794</v>
      </c>
      <c r="B4" s="22">
        <v>129071625.09</v>
      </c>
      <c r="C4" s="416">
        <v>6813.3348880025633</v>
      </c>
      <c r="D4" s="417">
        <v>0.22732766355097989</v>
      </c>
    </row>
    <row r="5" spans="1:6" x14ac:dyDescent="0.25">
      <c r="A5" s="418" t="s">
        <v>795</v>
      </c>
      <c r="B5" s="22">
        <v>431064098.58999997</v>
      </c>
      <c r="C5" s="416">
        <v>24063.301055864631</v>
      </c>
      <c r="D5" s="417">
        <v>0.21496506946703012</v>
      </c>
    </row>
    <row r="6" spans="1:6" x14ac:dyDescent="0.25">
      <c r="A6" s="418" t="s">
        <v>796</v>
      </c>
      <c r="B6" s="22">
        <v>71664562.930000007</v>
      </c>
      <c r="C6" s="416">
        <v>4302.2949893594669</v>
      </c>
      <c r="D6" s="417">
        <v>0.19988744548825896</v>
      </c>
    </row>
    <row r="7" spans="1:6" x14ac:dyDescent="0.25">
      <c r="A7" s="418" t="s">
        <v>797</v>
      </c>
      <c r="B7" s="22">
        <v>175030532.44</v>
      </c>
      <c r="C7" s="416">
        <v>8927.3802822550115</v>
      </c>
      <c r="D7" s="417">
        <v>0.23527242291390973</v>
      </c>
    </row>
    <row r="8" spans="1:6" x14ac:dyDescent="0.25">
      <c r="A8" s="418" t="s">
        <v>798</v>
      </c>
      <c r="B8" s="22">
        <v>83860999.840000004</v>
      </c>
      <c r="C8" s="416">
        <v>3875.338019013695</v>
      </c>
      <c r="D8" s="417">
        <v>0.25967592843323634</v>
      </c>
    </row>
    <row r="9" spans="1:6" x14ac:dyDescent="0.25">
      <c r="A9" s="418" t="s">
        <v>799</v>
      </c>
      <c r="B9" s="22">
        <v>44265240.5</v>
      </c>
      <c r="C9" s="416">
        <v>3058.6299573186388</v>
      </c>
      <c r="D9" s="417">
        <v>0.17366693369657041</v>
      </c>
    </row>
    <row r="10" spans="1:6" x14ac:dyDescent="0.25">
      <c r="A10" s="418" t="s">
        <v>800</v>
      </c>
      <c r="B10" s="22">
        <v>149848149.09</v>
      </c>
      <c r="C10" s="416">
        <v>7844.9310180569337</v>
      </c>
      <c r="D10" s="417">
        <v>0.22921524548030767</v>
      </c>
    </row>
    <row r="11" spans="1:6" x14ac:dyDescent="0.25">
      <c r="A11" s="418" t="s">
        <v>801</v>
      </c>
      <c r="B11" s="22">
        <v>126756179.78</v>
      </c>
      <c r="C11" s="416">
        <v>8322.0699854293744</v>
      </c>
      <c r="D11" s="417">
        <v>0.18277593916215074</v>
      </c>
    </row>
    <row r="12" spans="1:6" x14ac:dyDescent="0.25">
      <c r="A12" s="418" t="s">
        <v>802</v>
      </c>
      <c r="B12" s="22">
        <v>133638899.02</v>
      </c>
      <c r="C12" s="416">
        <v>8070.6227307902109</v>
      </c>
      <c r="D12" s="417">
        <v>0.19870421920750367</v>
      </c>
    </row>
    <row r="13" spans="1:6" x14ac:dyDescent="0.25">
      <c r="A13" s="418" t="s">
        <v>803</v>
      </c>
      <c r="B13" s="22">
        <v>1102768427.6700001</v>
      </c>
      <c r="C13" s="416">
        <v>84650.945796552798</v>
      </c>
      <c r="D13" s="417">
        <v>0.15632691410021896</v>
      </c>
    </row>
    <row r="14" spans="1:6" x14ac:dyDescent="0.25">
      <c r="A14" s="418" t="s">
        <v>804</v>
      </c>
      <c r="B14" s="22">
        <v>45617619.43</v>
      </c>
      <c r="C14" s="416">
        <v>2436.3046050421085</v>
      </c>
      <c r="D14" s="417">
        <v>0.22468924124967479</v>
      </c>
    </row>
    <row r="15" spans="1:6" x14ac:dyDescent="0.25">
      <c r="A15" s="418" t="s">
        <v>805</v>
      </c>
      <c r="B15" s="22">
        <v>63148722.449999996</v>
      </c>
      <c r="C15" s="416">
        <v>5939.5582737491231</v>
      </c>
      <c r="D15" s="417">
        <v>0.1275826643117817</v>
      </c>
    </row>
    <row r="16" spans="1:6" x14ac:dyDescent="0.25">
      <c r="A16" s="418" t="s">
        <v>806</v>
      </c>
      <c r="B16" s="22">
        <v>134529169.74000001</v>
      </c>
      <c r="C16" s="416">
        <v>8847.1620176212655</v>
      </c>
      <c r="D16" s="417">
        <v>0.18247094759479154</v>
      </c>
    </row>
    <row r="18" spans="1:1" x14ac:dyDescent="0.25">
      <c r="A18" s="419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J30" sqref="J30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52" t="s">
        <v>669</v>
      </c>
      <c r="B1" s="452"/>
      <c r="C1" s="452"/>
      <c r="D1" s="452"/>
      <c r="E1" s="452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25">
      <c r="A4" s="10" t="s">
        <v>4</v>
      </c>
      <c r="B4" s="23">
        <f>B5+B6+B7+B8+B9</f>
        <v>2884035</v>
      </c>
      <c r="C4" s="24">
        <f>C5+C6+C7+C8+C9</f>
        <v>2438793183.8600001</v>
      </c>
      <c r="D4" s="24">
        <f>C4/B4</f>
        <v>845.6184421686977</v>
      </c>
      <c r="E4" s="24"/>
    </row>
    <row r="5" spans="1:5" x14ac:dyDescent="0.25">
      <c r="A5" s="16" t="s">
        <v>5</v>
      </c>
      <c r="B5" s="20">
        <v>1947343</v>
      </c>
      <c r="C5" s="21">
        <v>1856925553.0799999</v>
      </c>
      <c r="D5" s="21">
        <v>953.57</v>
      </c>
      <c r="E5" s="21">
        <v>846.73</v>
      </c>
    </row>
    <row r="6" spans="1:5" x14ac:dyDescent="0.25">
      <c r="A6" s="16" t="s">
        <v>6</v>
      </c>
      <c r="B6" s="20">
        <v>655061</v>
      </c>
      <c r="C6" s="21">
        <v>403755526.20999998</v>
      </c>
      <c r="D6" s="21">
        <v>616.36</v>
      </c>
      <c r="E6" s="21">
        <v>513.42999999999995</v>
      </c>
    </row>
    <row r="7" spans="1:5" x14ac:dyDescent="0.25">
      <c r="A7" s="16" t="s">
        <v>7</v>
      </c>
      <c r="B7" s="20">
        <v>205017</v>
      </c>
      <c r="C7" s="21">
        <v>131919318.81999999</v>
      </c>
      <c r="D7" s="21">
        <v>643.46</v>
      </c>
      <c r="E7" s="21">
        <v>551.58000000000004</v>
      </c>
    </row>
    <row r="8" spans="1:5" x14ac:dyDescent="0.25">
      <c r="A8" s="16" t="s">
        <v>8</v>
      </c>
      <c r="B8" s="20">
        <v>41614</v>
      </c>
      <c r="C8" s="21">
        <v>33374353.32</v>
      </c>
      <c r="D8" s="21">
        <v>802</v>
      </c>
      <c r="E8" s="21">
        <v>846</v>
      </c>
    </row>
    <row r="9" spans="1:5" x14ac:dyDescent="0.25">
      <c r="A9" s="222" t="s">
        <v>601</v>
      </c>
      <c r="B9" s="20">
        <v>35000</v>
      </c>
      <c r="C9" s="21">
        <v>12818432.43</v>
      </c>
      <c r="D9" s="21">
        <v>366.24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1388249</v>
      </c>
      <c r="C11" s="24">
        <f>C12+C13+C14+C15</f>
        <v>272691205.55000001</v>
      </c>
      <c r="D11" s="24">
        <f>C11/B11</f>
        <v>196.42816638081499</v>
      </c>
      <c r="E11" s="7"/>
    </row>
    <row r="12" spans="1:5" x14ac:dyDescent="0.25">
      <c r="A12" s="16" t="s">
        <v>5</v>
      </c>
      <c r="B12" s="20">
        <v>1005407</v>
      </c>
      <c r="C12" s="21">
        <v>222567437.5</v>
      </c>
      <c r="D12" s="21">
        <v>221.37</v>
      </c>
      <c r="E12" s="21">
        <v>199.83</v>
      </c>
    </row>
    <row r="13" spans="1:5" x14ac:dyDescent="0.25">
      <c r="A13" s="16" t="s">
        <v>6</v>
      </c>
      <c r="B13" s="20">
        <v>310740</v>
      </c>
      <c r="C13" s="21">
        <v>40037042.859999999</v>
      </c>
      <c r="D13" s="21">
        <v>128.84</v>
      </c>
      <c r="E13" s="21">
        <v>120.18</v>
      </c>
    </row>
    <row r="14" spans="1:5" x14ac:dyDescent="0.25">
      <c r="A14" s="16" t="s">
        <v>7</v>
      </c>
      <c r="B14" s="20">
        <v>72101</v>
      </c>
      <c r="C14" s="21">
        <v>10086581.66</v>
      </c>
      <c r="D14" s="21">
        <v>139.9</v>
      </c>
      <c r="E14" s="21">
        <v>128.35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</f>
        <v>437703</v>
      </c>
      <c r="C17" s="24">
        <f>C18+C19+C20</f>
        <v>49840690.899999999</v>
      </c>
      <c r="D17" s="24">
        <f>C17/B17</f>
        <v>113.86874410273633</v>
      </c>
      <c r="E17" s="7"/>
    </row>
    <row r="18" spans="1:5" x14ac:dyDescent="0.25">
      <c r="A18" s="16" t="s">
        <v>5</v>
      </c>
      <c r="B18" s="20">
        <v>361189</v>
      </c>
      <c r="C18" s="21">
        <v>44073049.759999998</v>
      </c>
      <c r="D18" s="21">
        <v>122.02</v>
      </c>
      <c r="E18" s="21">
        <v>104.64</v>
      </c>
    </row>
    <row r="19" spans="1:5" x14ac:dyDescent="0.25">
      <c r="A19" s="16" t="s">
        <v>6</v>
      </c>
      <c r="B19" s="20">
        <v>76498</v>
      </c>
      <c r="C19" s="21">
        <v>5761163.7000000002</v>
      </c>
      <c r="D19" s="21">
        <v>75.31</v>
      </c>
      <c r="E19" s="21">
        <v>50.62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1" t="s">
        <v>430</v>
      </c>
    </row>
    <row r="22" spans="1:5" x14ac:dyDescent="0.25">
      <c r="A22" s="16"/>
      <c r="B22" s="85"/>
      <c r="C22" s="86"/>
      <c r="D22" s="86"/>
      <c r="E22" s="74"/>
    </row>
    <row r="23" spans="1:5" s="2" customFormat="1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6" t="s">
        <v>10</v>
      </c>
      <c r="B28" s="67">
        <f>B4+B11+B17+B23</f>
        <v>4709987</v>
      </c>
      <c r="C28" s="68">
        <f>C4+C11+C17+C23</f>
        <v>2761325080.3100004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C34" sqref="C34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52" t="s">
        <v>670</v>
      </c>
      <c r="B1" s="452"/>
      <c r="C1" s="452"/>
      <c r="D1" s="452"/>
      <c r="E1" s="452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25">
      <c r="A4" s="10" t="s">
        <v>4</v>
      </c>
      <c r="B4" s="23">
        <f>B5+B6+B7+B8+B9</f>
        <v>2884035</v>
      </c>
      <c r="C4" s="24">
        <f>C5+C6+C7+C8+C9</f>
        <v>2262061433.3499999</v>
      </c>
      <c r="D4" s="24">
        <f>C4/B4</f>
        <v>784.33910592277834</v>
      </c>
      <c r="E4" s="24"/>
    </row>
    <row r="5" spans="1:5" x14ac:dyDescent="0.25">
      <c r="A5" s="16" t="s">
        <v>5</v>
      </c>
      <c r="B5" s="20">
        <v>1947343</v>
      </c>
      <c r="C5" s="21">
        <v>1715819465.6700001</v>
      </c>
      <c r="D5" s="21">
        <v>881.11</v>
      </c>
      <c r="E5" s="21">
        <v>793.06</v>
      </c>
    </row>
    <row r="6" spans="1:5" x14ac:dyDescent="0.25">
      <c r="A6" s="16" t="s">
        <v>6</v>
      </c>
      <c r="B6" s="20">
        <v>655061</v>
      </c>
      <c r="C6" s="21">
        <v>375989959.36000001</v>
      </c>
      <c r="D6" s="21">
        <v>573.98</v>
      </c>
      <c r="E6" s="21">
        <v>480.62</v>
      </c>
    </row>
    <row r="7" spans="1:5" x14ac:dyDescent="0.25">
      <c r="A7" s="16" t="s">
        <v>7</v>
      </c>
      <c r="B7" s="20">
        <v>205017</v>
      </c>
      <c r="C7" s="21">
        <v>124745457.45999999</v>
      </c>
      <c r="D7" s="21">
        <v>608.46</v>
      </c>
      <c r="E7" s="21">
        <v>518.49</v>
      </c>
    </row>
    <row r="8" spans="1:5" x14ac:dyDescent="0.25">
      <c r="A8" s="16" t="s">
        <v>8</v>
      </c>
      <c r="B8" s="20">
        <v>41614</v>
      </c>
      <c r="C8" s="21">
        <v>33001622.199999999</v>
      </c>
      <c r="D8" s="21">
        <v>793.04</v>
      </c>
      <c r="E8" s="21">
        <v>846</v>
      </c>
    </row>
    <row r="9" spans="1:5" x14ac:dyDescent="0.25">
      <c r="A9" s="222" t="s">
        <v>601</v>
      </c>
      <c r="B9" s="20">
        <v>35000</v>
      </c>
      <c r="C9" s="21">
        <v>12504928.66</v>
      </c>
      <c r="D9" s="21">
        <v>357.28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1388249</v>
      </c>
      <c r="C11" s="24">
        <f>C12+C13+C14+C15</f>
        <v>247710601.29999998</v>
      </c>
      <c r="D11" s="24">
        <f>C11/B11</f>
        <v>178.43384097521408</v>
      </c>
      <c r="E11" s="7"/>
    </row>
    <row r="12" spans="1:5" x14ac:dyDescent="0.25">
      <c r="A12" s="16" t="s">
        <v>5</v>
      </c>
      <c r="B12" s="20">
        <v>1005407</v>
      </c>
      <c r="C12" s="21">
        <v>201061390.81999999</v>
      </c>
      <c r="D12" s="21">
        <v>199.98</v>
      </c>
      <c r="E12" s="21">
        <v>187.29</v>
      </c>
    </row>
    <row r="13" spans="1:5" x14ac:dyDescent="0.25">
      <c r="A13" s="16" t="s">
        <v>6</v>
      </c>
      <c r="B13" s="20">
        <v>310740</v>
      </c>
      <c r="C13" s="21">
        <v>37295310.869999997</v>
      </c>
      <c r="D13" s="21">
        <v>120.02</v>
      </c>
      <c r="E13" s="21">
        <v>113</v>
      </c>
    </row>
    <row r="14" spans="1:5" x14ac:dyDescent="0.25">
      <c r="A14" s="16" t="s">
        <v>7</v>
      </c>
      <c r="B14" s="20">
        <v>72101</v>
      </c>
      <c r="C14" s="21">
        <v>9353764.6899999995</v>
      </c>
      <c r="D14" s="21">
        <v>129.72999999999999</v>
      </c>
      <c r="E14" s="21">
        <v>120.65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</f>
        <v>437703</v>
      </c>
      <c r="C17" s="24">
        <f>C18+C19+C20</f>
        <v>49492013.43</v>
      </c>
      <c r="D17" s="24">
        <f>C17/B17</f>
        <v>113.07213665430669</v>
      </c>
      <c r="E17" s="7"/>
    </row>
    <row r="18" spans="1:6" x14ac:dyDescent="0.25">
      <c r="A18" s="16" t="s">
        <v>5</v>
      </c>
      <c r="B18" s="20">
        <v>361189</v>
      </c>
      <c r="C18" s="21">
        <v>43759043.880000003</v>
      </c>
      <c r="D18" s="21">
        <v>121.15</v>
      </c>
      <c r="E18" s="21">
        <v>104.55</v>
      </c>
    </row>
    <row r="19" spans="1:6" x14ac:dyDescent="0.25">
      <c r="A19" s="16" t="s">
        <v>6</v>
      </c>
      <c r="B19" s="20">
        <v>76498</v>
      </c>
      <c r="C19" s="21">
        <v>5726517.25</v>
      </c>
      <c r="D19" s="21">
        <v>74.86</v>
      </c>
      <c r="E19" s="21">
        <v>50.58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5"/>
      <c r="C22" s="86"/>
      <c r="D22" s="86"/>
      <c r="E22" s="74"/>
    </row>
    <row r="23" spans="1:6" x14ac:dyDescent="0.25">
      <c r="A23" s="10" t="s">
        <v>636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6" t="s">
        <v>10</v>
      </c>
      <c r="B28" s="67">
        <f>B4+B11+B17+B23</f>
        <v>4709987</v>
      </c>
      <c r="C28" s="68">
        <f>C4+C11+C17+C23</f>
        <v>2559264048.0799999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452" t="s">
        <v>681</v>
      </c>
      <c r="B1" s="452"/>
      <c r="C1" s="452"/>
      <c r="D1" s="452"/>
      <c r="E1" s="452"/>
      <c r="F1" s="452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603</v>
      </c>
      <c r="C3" s="87" t="s">
        <v>604</v>
      </c>
      <c r="D3" s="223" t="s">
        <v>605</v>
      </c>
      <c r="E3" s="223" t="s">
        <v>606</v>
      </c>
      <c r="F3" s="223" t="s">
        <v>607</v>
      </c>
    </row>
    <row r="4" spans="1:10" x14ac:dyDescent="0.25">
      <c r="A4" s="1" t="s">
        <v>5</v>
      </c>
      <c r="B4" s="315">
        <v>1919860</v>
      </c>
      <c r="C4" s="316">
        <v>2277762747.3299999</v>
      </c>
      <c r="D4" s="317" t="s">
        <v>671</v>
      </c>
      <c r="E4" s="316">
        <v>128556554.06999999</v>
      </c>
      <c r="F4" s="317" t="s">
        <v>672</v>
      </c>
    </row>
    <row r="5" spans="1:10" x14ac:dyDescent="0.25">
      <c r="A5" s="1" t="s">
        <v>6</v>
      </c>
      <c r="B5" s="315">
        <v>382421</v>
      </c>
      <c r="C5" s="316">
        <v>288451100.17000002</v>
      </c>
      <c r="D5" s="317" t="s">
        <v>675</v>
      </c>
      <c r="E5" s="316">
        <v>15885670.65</v>
      </c>
      <c r="F5" s="317" t="s">
        <v>676</v>
      </c>
    </row>
    <row r="6" spans="1:10" ht="15" customHeight="1" x14ac:dyDescent="0.25">
      <c r="A6" s="1" t="s">
        <v>45</v>
      </c>
      <c r="B6" s="315">
        <v>174556</v>
      </c>
      <c r="C6" s="316">
        <v>126757848.34999999</v>
      </c>
      <c r="D6" s="317" t="s">
        <v>677</v>
      </c>
      <c r="E6" s="316">
        <v>6483506.7599999998</v>
      </c>
      <c r="F6" s="317" t="s">
        <v>678</v>
      </c>
    </row>
    <row r="7" spans="1:10" x14ac:dyDescent="0.25">
      <c r="A7" s="1" t="s">
        <v>601</v>
      </c>
      <c r="B7" s="315">
        <v>12924</v>
      </c>
      <c r="C7" s="316">
        <v>5359713.5599999996</v>
      </c>
      <c r="D7" s="317" t="s">
        <v>673</v>
      </c>
      <c r="E7" s="316">
        <v>318904.65999999997</v>
      </c>
      <c r="F7" s="317" t="s">
        <v>674</v>
      </c>
    </row>
    <row r="8" spans="1:10" ht="15" customHeight="1" x14ac:dyDescent="0.25">
      <c r="A8" s="1" t="s">
        <v>8</v>
      </c>
      <c r="B8" s="315">
        <v>27854</v>
      </c>
      <c r="C8" s="316">
        <v>12452897.73</v>
      </c>
      <c r="D8" s="317" t="s">
        <v>679</v>
      </c>
      <c r="E8" s="316">
        <v>275622.92</v>
      </c>
      <c r="F8" s="317" t="s">
        <v>680</v>
      </c>
    </row>
    <row r="9" spans="1:10" ht="15.75" x14ac:dyDescent="0.25">
      <c r="A9" s="66" t="s">
        <v>10</v>
      </c>
      <c r="B9" s="325">
        <f>SUM(B4:B8)</f>
        <v>2517615</v>
      </c>
      <c r="C9" s="324">
        <f>SUM(C4:C8)</f>
        <v>2710784307.1399999</v>
      </c>
      <c r="D9" s="334"/>
      <c r="E9" s="369">
        <f>SUM(E4:E8)</f>
        <v>151520259.05999997</v>
      </c>
      <c r="F9" s="310"/>
    </row>
    <row r="10" spans="1:10" ht="15" customHeight="1" x14ac:dyDescent="0.25"/>
    <row r="11" spans="1:10" ht="15.75" x14ac:dyDescent="0.25">
      <c r="A11" s="452" t="s">
        <v>690</v>
      </c>
      <c r="B11" s="452"/>
      <c r="C11" s="452"/>
      <c r="D11" s="452"/>
      <c r="E11" s="452"/>
      <c r="F11" s="452"/>
    </row>
    <row r="12" spans="1:10" x14ac:dyDescent="0.25">
      <c r="A12" s="39"/>
    </row>
    <row r="13" spans="1:10" ht="47.25" x14ac:dyDescent="0.25">
      <c r="A13" s="87" t="s">
        <v>11</v>
      </c>
      <c r="B13" s="87" t="s">
        <v>603</v>
      </c>
      <c r="C13" s="87" t="s">
        <v>604</v>
      </c>
      <c r="D13" s="223" t="s">
        <v>605</v>
      </c>
      <c r="E13" s="223" t="s">
        <v>606</v>
      </c>
      <c r="F13" s="223" t="s">
        <v>607</v>
      </c>
      <c r="J13" s="9"/>
    </row>
    <row r="14" spans="1:10" x14ac:dyDescent="0.25">
      <c r="A14" s="1" t="s">
        <v>5</v>
      </c>
      <c r="B14" s="315">
        <v>1919207</v>
      </c>
      <c r="C14" s="316">
        <v>2275701386.3800001</v>
      </c>
      <c r="D14" s="317" t="s">
        <v>682</v>
      </c>
      <c r="E14" s="316">
        <v>128424667.94</v>
      </c>
      <c r="F14" s="317" t="s">
        <v>683</v>
      </c>
    </row>
    <row r="15" spans="1:10" x14ac:dyDescent="0.25">
      <c r="A15" s="1" t="s">
        <v>6</v>
      </c>
      <c r="B15" s="315">
        <v>382773</v>
      </c>
      <c r="C15" s="316">
        <v>288541457.39999998</v>
      </c>
      <c r="D15" s="317" t="s">
        <v>684</v>
      </c>
      <c r="E15" s="316">
        <v>15892561.109999999</v>
      </c>
      <c r="F15" s="317" t="s">
        <v>685</v>
      </c>
    </row>
    <row r="16" spans="1:10" x14ac:dyDescent="0.25">
      <c r="A16" s="1" t="s">
        <v>45</v>
      </c>
      <c r="B16" s="315">
        <v>174811</v>
      </c>
      <c r="C16" s="316">
        <v>126936340.39</v>
      </c>
      <c r="D16" s="317" t="s">
        <v>686</v>
      </c>
      <c r="E16" s="316">
        <v>6493693.2999999998</v>
      </c>
      <c r="F16" s="317" t="s">
        <v>687</v>
      </c>
    </row>
    <row r="17" spans="1:6" x14ac:dyDescent="0.25">
      <c r="A17" s="1" t="s">
        <v>601</v>
      </c>
      <c r="B17" s="315">
        <v>13018</v>
      </c>
      <c r="C17" s="316">
        <v>5398655.5599999996</v>
      </c>
      <c r="D17" s="317" t="s">
        <v>673</v>
      </c>
      <c r="E17" s="316">
        <v>321217.32</v>
      </c>
      <c r="F17" s="317" t="s">
        <v>674</v>
      </c>
    </row>
    <row r="18" spans="1:6" x14ac:dyDescent="0.25">
      <c r="A18" s="1" t="s">
        <v>8</v>
      </c>
      <c r="B18" s="315">
        <v>27603</v>
      </c>
      <c r="C18" s="316">
        <v>12329937.390000001</v>
      </c>
      <c r="D18" s="317" t="s">
        <v>688</v>
      </c>
      <c r="E18" s="316">
        <v>273638.48</v>
      </c>
      <c r="F18" s="317" t="s">
        <v>689</v>
      </c>
    </row>
    <row r="19" spans="1:6" ht="15.75" x14ac:dyDescent="0.25">
      <c r="A19" s="66" t="s">
        <v>10</v>
      </c>
      <c r="B19" s="325">
        <f>SUM(B14:B18)</f>
        <v>2517412</v>
      </c>
      <c r="C19" s="324">
        <f>SUM(C14:C18)</f>
        <v>2708907777.1199999</v>
      </c>
      <c r="D19" s="334"/>
      <c r="E19" s="324">
        <f>SUM(E14:E18)</f>
        <v>151405778.15000001</v>
      </c>
      <c r="F19" s="310"/>
    </row>
    <row r="21" spans="1:6" ht="15.75" x14ac:dyDescent="0.25">
      <c r="A21" s="452" t="s">
        <v>666</v>
      </c>
      <c r="B21" s="452"/>
      <c r="C21" s="452"/>
      <c r="D21" s="452"/>
      <c r="E21" s="452"/>
      <c r="F21" s="452"/>
    </row>
    <row r="22" spans="1:6" x14ac:dyDescent="0.25">
      <c r="A22" s="39"/>
    </row>
    <row r="23" spans="1:6" ht="47.25" x14ac:dyDescent="0.25">
      <c r="A23" s="87" t="s">
        <v>11</v>
      </c>
      <c r="B23" s="87" t="s">
        <v>603</v>
      </c>
      <c r="C23" s="87" t="s">
        <v>604</v>
      </c>
      <c r="D23" s="223" t="s">
        <v>605</v>
      </c>
      <c r="E23" s="223" t="s">
        <v>606</v>
      </c>
      <c r="F23" s="223" t="s">
        <v>607</v>
      </c>
    </row>
    <row r="24" spans="1:6" x14ac:dyDescent="0.25">
      <c r="A24" s="1" t="s">
        <v>5</v>
      </c>
      <c r="B24" s="315">
        <v>1916871</v>
      </c>
      <c r="C24" s="316">
        <v>2270327029.29</v>
      </c>
      <c r="D24" s="316" t="s">
        <v>656</v>
      </c>
      <c r="E24" s="316">
        <v>128142526.55</v>
      </c>
      <c r="F24" s="316" t="s">
        <v>657</v>
      </c>
    </row>
    <row r="25" spans="1:6" x14ac:dyDescent="0.25">
      <c r="A25" s="1" t="s">
        <v>6</v>
      </c>
      <c r="B25" s="315">
        <v>382782</v>
      </c>
      <c r="C25" s="316">
        <v>288211334.17000002</v>
      </c>
      <c r="D25" s="316" t="s">
        <v>660</v>
      </c>
      <c r="E25" s="316">
        <v>15881204.26</v>
      </c>
      <c r="F25" s="316" t="s">
        <v>661</v>
      </c>
    </row>
    <row r="26" spans="1:6" x14ac:dyDescent="0.25">
      <c r="A26" s="1" t="s">
        <v>45</v>
      </c>
      <c r="B26" s="315">
        <v>174134</v>
      </c>
      <c r="C26" s="316">
        <v>126390460.04000001</v>
      </c>
      <c r="D26" s="316" t="s">
        <v>662</v>
      </c>
      <c r="E26" s="316">
        <v>6469174.8399999999</v>
      </c>
      <c r="F26" s="316" t="s">
        <v>663</v>
      </c>
    </row>
    <row r="27" spans="1:6" x14ac:dyDescent="0.25">
      <c r="A27" s="1" t="s">
        <v>601</v>
      </c>
      <c r="B27" s="315">
        <v>13127</v>
      </c>
      <c r="C27" s="316">
        <v>5445563.3600000003</v>
      </c>
      <c r="D27" s="316" t="s">
        <v>658</v>
      </c>
      <c r="E27" s="316">
        <v>324031.05</v>
      </c>
      <c r="F27" s="316" t="s">
        <v>659</v>
      </c>
    </row>
    <row r="28" spans="1:6" x14ac:dyDescent="0.25">
      <c r="A28" s="1" t="s">
        <v>8</v>
      </c>
      <c r="B28" s="318">
        <v>27374</v>
      </c>
      <c r="C28" s="319">
        <v>12212454.24</v>
      </c>
      <c r="D28" s="319" t="s">
        <v>664</v>
      </c>
      <c r="E28" s="316">
        <v>270694.40000000002</v>
      </c>
      <c r="F28" s="319" t="s">
        <v>665</v>
      </c>
    </row>
    <row r="29" spans="1:6" ht="15.75" x14ac:dyDescent="0.25">
      <c r="A29" s="66" t="s">
        <v>10</v>
      </c>
      <c r="B29" s="325">
        <f>SUM(B24:B28)</f>
        <v>2514288</v>
      </c>
      <c r="C29" s="324">
        <f>SUM(C24:C28)</f>
        <v>2702586841.0999999</v>
      </c>
      <c r="D29" s="334"/>
      <c r="E29" s="324">
        <f>SUM(E24:E28)</f>
        <v>151087631.10000002</v>
      </c>
      <c r="F29" s="31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E31" sqref="E3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52" t="s">
        <v>692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56" t="s">
        <v>18</v>
      </c>
      <c r="B3" s="488" t="s">
        <v>5</v>
      </c>
      <c r="C3" s="488"/>
      <c r="D3" s="488"/>
      <c r="E3" s="488" t="s">
        <v>6</v>
      </c>
      <c r="F3" s="488"/>
      <c r="G3" s="62"/>
      <c r="H3" s="488" t="s">
        <v>19</v>
      </c>
      <c r="I3" s="488"/>
      <c r="J3" s="488"/>
      <c r="K3" s="488" t="s">
        <v>20</v>
      </c>
      <c r="L3" s="488"/>
      <c r="M3" s="488"/>
    </row>
    <row r="4" spans="1:13" ht="15.75" x14ac:dyDescent="0.25">
      <c r="A4" s="487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435</v>
      </c>
      <c r="B6" s="26">
        <v>365773</v>
      </c>
      <c r="C6" s="54">
        <v>366.36</v>
      </c>
      <c r="D6" s="211">
        <v>414.1</v>
      </c>
      <c r="E6" s="174">
        <v>343815</v>
      </c>
      <c r="F6" s="211">
        <v>371.04</v>
      </c>
      <c r="G6" s="211">
        <v>408.44</v>
      </c>
      <c r="H6" s="174">
        <v>94680</v>
      </c>
      <c r="I6" s="211">
        <v>391.71</v>
      </c>
      <c r="J6" s="211">
        <v>392.53</v>
      </c>
      <c r="K6" s="174">
        <v>3107</v>
      </c>
      <c r="L6" s="211">
        <v>247.23</v>
      </c>
      <c r="M6" s="211">
        <v>200</v>
      </c>
    </row>
    <row r="7" spans="1:13" x14ac:dyDescent="0.25">
      <c r="A7" s="16" t="s">
        <v>436</v>
      </c>
      <c r="B7" s="26">
        <v>853891</v>
      </c>
      <c r="C7" s="54">
        <v>702.61</v>
      </c>
      <c r="D7" s="211">
        <v>671.08</v>
      </c>
      <c r="E7" s="174">
        <v>259033</v>
      </c>
      <c r="F7" s="211">
        <v>716.6</v>
      </c>
      <c r="G7" s="211">
        <v>705.33</v>
      </c>
      <c r="H7" s="174">
        <v>90248</v>
      </c>
      <c r="I7" s="211">
        <v>689.38</v>
      </c>
      <c r="J7" s="211">
        <v>670.41</v>
      </c>
      <c r="K7" s="174">
        <v>38488</v>
      </c>
      <c r="L7" s="211">
        <v>836.7</v>
      </c>
      <c r="M7" s="211">
        <v>846</v>
      </c>
    </row>
    <row r="8" spans="1:13" x14ac:dyDescent="0.25">
      <c r="A8" s="16" t="s">
        <v>437</v>
      </c>
      <c r="B8" s="26">
        <v>573687</v>
      </c>
      <c r="C8" s="54">
        <v>1207.94</v>
      </c>
      <c r="D8" s="211">
        <v>1192.23</v>
      </c>
      <c r="E8" s="174">
        <v>48163</v>
      </c>
      <c r="F8" s="211">
        <v>1149.05</v>
      </c>
      <c r="G8" s="211">
        <v>1126.29</v>
      </c>
      <c r="H8" s="174">
        <v>17295</v>
      </c>
      <c r="I8" s="211">
        <v>1179.8800000000001</v>
      </c>
      <c r="J8" s="211">
        <v>1159.29</v>
      </c>
      <c r="K8" s="174">
        <v>1</v>
      </c>
      <c r="L8" s="211">
        <v>1216.25</v>
      </c>
      <c r="M8" s="211">
        <v>1216.25</v>
      </c>
    </row>
    <row r="9" spans="1:13" x14ac:dyDescent="0.25">
      <c r="A9" s="16" t="s">
        <v>438</v>
      </c>
      <c r="B9" s="26">
        <v>113337</v>
      </c>
      <c r="C9" s="54">
        <v>1669.57</v>
      </c>
      <c r="D9" s="211">
        <v>1629.3</v>
      </c>
      <c r="E9" s="174">
        <v>3130</v>
      </c>
      <c r="F9" s="211">
        <v>1664.1</v>
      </c>
      <c r="G9" s="211">
        <v>1626.43</v>
      </c>
      <c r="H9" s="174">
        <v>2313</v>
      </c>
      <c r="I9" s="211">
        <v>1675.31</v>
      </c>
      <c r="J9" s="211">
        <v>1637.26</v>
      </c>
      <c r="K9" s="174">
        <v>18</v>
      </c>
      <c r="L9" s="211">
        <v>1640.86</v>
      </c>
      <c r="M9" s="211">
        <v>1640.86</v>
      </c>
    </row>
    <row r="10" spans="1:13" x14ac:dyDescent="0.25">
      <c r="A10" s="16" t="s">
        <v>439</v>
      </c>
      <c r="B10" s="26">
        <v>27793</v>
      </c>
      <c r="C10" s="54">
        <v>2185.73</v>
      </c>
      <c r="D10" s="211">
        <v>2150.71</v>
      </c>
      <c r="E10" s="174">
        <v>586</v>
      </c>
      <c r="F10" s="211">
        <v>2199.2199999999998</v>
      </c>
      <c r="G10" s="211">
        <v>2172.2199999999998</v>
      </c>
      <c r="H10" s="174">
        <v>346</v>
      </c>
      <c r="I10" s="211">
        <v>2183.42</v>
      </c>
      <c r="J10" s="211">
        <v>2140.3200000000002</v>
      </c>
      <c r="K10" s="174">
        <v>0</v>
      </c>
      <c r="L10" s="211">
        <v>0</v>
      </c>
      <c r="M10" s="211" t="s">
        <v>430</v>
      </c>
    </row>
    <row r="11" spans="1:13" x14ac:dyDescent="0.25">
      <c r="A11" s="16" t="s">
        <v>440</v>
      </c>
      <c r="B11" s="26">
        <v>12862</v>
      </c>
      <c r="C11" s="54">
        <v>3025.21</v>
      </c>
      <c r="D11" s="211">
        <v>2865.44</v>
      </c>
      <c r="E11" s="174">
        <v>334</v>
      </c>
      <c r="F11" s="211">
        <v>2868.75</v>
      </c>
      <c r="G11" s="211">
        <v>2795.59</v>
      </c>
      <c r="H11" s="174">
        <v>135</v>
      </c>
      <c r="I11" s="211">
        <v>3018.65</v>
      </c>
      <c r="J11" s="211">
        <v>2802.1</v>
      </c>
      <c r="K11" s="174">
        <v>0</v>
      </c>
      <c r="L11" s="211">
        <v>0</v>
      </c>
      <c r="M11" s="211" t="s">
        <v>430</v>
      </c>
    </row>
    <row r="12" spans="1:13" ht="15.75" x14ac:dyDescent="0.25">
      <c r="A12" s="70" t="s">
        <v>26</v>
      </c>
      <c r="B12" s="53">
        <f>SUM(B6:B11)</f>
        <v>1947343</v>
      </c>
      <c r="C12" s="71"/>
      <c r="D12" s="71"/>
      <c r="E12" s="53">
        <f>SUM(E6:E11)</f>
        <v>655061</v>
      </c>
      <c r="F12" s="71"/>
      <c r="G12" s="71"/>
      <c r="H12" s="53">
        <f>SUM(H6:H11)</f>
        <v>205017</v>
      </c>
      <c r="I12" s="71"/>
      <c r="J12" s="71"/>
      <c r="K12" s="53">
        <f>SUM(K6:K11)</f>
        <v>41614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441</v>
      </c>
      <c r="B14" s="26">
        <v>95234</v>
      </c>
      <c r="C14" s="173">
        <v>71.959999999999994</v>
      </c>
      <c r="D14" s="173">
        <v>76.680000000000007</v>
      </c>
      <c r="E14" s="26">
        <v>133503</v>
      </c>
      <c r="F14" s="173">
        <v>65.39</v>
      </c>
      <c r="G14" s="173">
        <v>70.14</v>
      </c>
      <c r="H14" s="26">
        <v>26555</v>
      </c>
      <c r="I14" s="173">
        <v>58.8</v>
      </c>
      <c r="J14" s="173">
        <v>61.08</v>
      </c>
      <c r="K14" s="173">
        <v>0</v>
      </c>
      <c r="L14" s="173">
        <v>0</v>
      </c>
      <c r="M14" s="173" t="s">
        <v>430</v>
      </c>
    </row>
    <row r="15" spans="1:13" x14ac:dyDescent="0.25">
      <c r="A15" s="16" t="s">
        <v>442</v>
      </c>
      <c r="B15" s="26">
        <v>489524</v>
      </c>
      <c r="C15" s="173">
        <v>159.87</v>
      </c>
      <c r="D15" s="173">
        <v>167.72</v>
      </c>
      <c r="E15" s="26">
        <v>151011</v>
      </c>
      <c r="F15" s="173">
        <v>144.37</v>
      </c>
      <c r="G15" s="173">
        <v>142.93</v>
      </c>
      <c r="H15" s="26">
        <v>35350</v>
      </c>
      <c r="I15" s="173">
        <v>144.63999999999999</v>
      </c>
      <c r="J15" s="173">
        <v>143.38</v>
      </c>
      <c r="K15" s="173">
        <v>1</v>
      </c>
      <c r="L15" s="173">
        <v>134.91999999999999</v>
      </c>
      <c r="M15" s="173">
        <v>134.91999999999999</v>
      </c>
    </row>
    <row r="16" spans="1:13" x14ac:dyDescent="0.25">
      <c r="A16" s="16" t="s">
        <v>443</v>
      </c>
      <c r="B16" s="26">
        <v>317173</v>
      </c>
      <c r="C16" s="173">
        <v>234.83</v>
      </c>
      <c r="D16" s="173">
        <v>227.79</v>
      </c>
      <c r="E16" s="26">
        <v>21514</v>
      </c>
      <c r="F16" s="173">
        <v>232.63</v>
      </c>
      <c r="G16" s="173">
        <v>224.77</v>
      </c>
      <c r="H16" s="26">
        <v>8242</v>
      </c>
      <c r="I16" s="173">
        <v>233.07</v>
      </c>
      <c r="J16" s="173">
        <v>229.01</v>
      </c>
      <c r="K16" s="173">
        <v>0</v>
      </c>
      <c r="L16" s="173">
        <v>0</v>
      </c>
      <c r="M16" s="173" t="s">
        <v>430</v>
      </c>
    </row>
    <row r="17" spans="1:13" x14ac:dyDescent="0.25">
      <c r="A17" s="16" t="s">
        <v>444</v>
      </c>
      <c r="B17" s="26">
        <v>67437</v>
      </c>
      <c r="C17" s="173">
        <v>341.94</v>
      </c>
      <c r="D17" s="173">
        <v>339.77</v>
      </c>
      <c r="E17" s="26">
        <v>3496</v>
      </c>
      <c r="F17" s="173">
        <v>335.83</v>
      </c>
      <c r="G17" s="173">
        <v>327.02</v>
      </c>
      <c r="H17" s="26">
        <v>1367</v>
      </c>
      <c r="I17" s="173">
        <v>341.41</v>
      </c>
      <c r="J17" s="173">
        <v>338.32</v>
      </c>
      <c r="K17" s="173">
        <v>0</v>
      </c>
      <c r="L17" s="173">
        <v>0</v>
      </c>
      <c r="M17" s="173" t="s">
        <v>430</v>
      </c>
    </row>
    <row r="18" spans="1:13" x14ac:dyDescent="0.25">
      <c r="A18" s="16" t="s">
        <v>445</v>
      </c>
      <c r="B18" s="26">
        <v>21570</v>
      </c>
      <c r="C18" s="173">
        <v>443.77</v>
      </c>
      <c r="D18" s="173">
        <v>440.66</v>
      </c>
      <c r="E18" s="26">
        <v>905</v>
      </c>
      <c r="F18" s="173">
        <v>439.18</v>
      </c>
      <c r="G18" s="173">
        <v>439.36</v>
      </c>
      <c r="H18" s="26">
        <v>398</v>
      </c>
      <c r="I18" s="173">
        <v>441.48</v>
      </c>
      <c r="J18" s="173">
        <v>437.92</v>
      </c>
      <c r="K18" s="173">
        <v>0</v>
      </c>
      <c r="L18" s="173">
        <v>0</v>
      </c>
      <c r="M18" s="173" t="s">
        <v>430</v>
      </c>
    </row>
    <row r="19" spans="1:13" x14ac:dyDescent="0.25">
      <c r="A19" s="75" t="s">
        <v>446</v>
      </c>
      <c r="B19" s="26">
        <v>14157</v>
      </c>
      <c r="C19" s="173">
        <v>598.21</v>
      </c>
      <c r="D19" s="173">
        <v>562.39</v>
      </c>
      <c r="E19" s="26">
        <v>304</v>
      </c>
      <c r="F19" s="173">
        <v>592.61</v>
      </c>
      <c r="G19" s="173">
        <v>555.16</v>
      </c>
      <c r="H19" s="26">
        <v>185</v>
      </c>
      <c r="I19" s="173">
        <v>601.96</v>
      </c>
      <c r="J19" s="173">
        <v>569.12</v>
      </c>
      <c r="K19" s="173">
        <v>0</v>
      </c>
      <c r="L19" s="173">
        <v>0</v>
      </c>
      <c r="M19" s="173" t="s">
        <v>430</v>
      </c>
    </row>
    <row r="20" spans="1:13" x14ac:dyDescent="0.25">
      <c r="A20" s="16" t="s">
        <v>447</v>
      </c>
      <c r="B20" s="26">
        <v>306</v>
      </c>
      <c r="C20" s="173">
        <v>1166.5</v>
      </c>
      <c r="D20" s="173">
        <v>1132.01</v>
      </c>
      <c r="E20" s="26">
        <v>7</v>
      </c>
      <c r="F20" s="173">
        <v>1185.58</v>
      </c>
      <c r="G20" s="173">
        <v>1215.1099999999999</v>
      </c>
      <c r="H20" s="26">
        <v>4</v>
      </c>
      <c r="I20" s="173">
        <v>1115.1600000000001</v>
      </c>
      <c r="J20" s="173">
        <v>1058.3699999999999</v>
      </c>
      <c r="K20" s="173">
        <v>0</v>
      </c>
      <c r="L20" s="173">
        <v>0</v>
      </c>
      <c r="M20" s="173" t="s">
        <v>430</v>
      </c>
    </row>
    <row r="21" spans="1:13" x14ac:dyDescent="0.25">
      <c r="A21" s="16" t="s">
        <v>448</v>
      </c>
      <c r="B21" s="26">
        <v>6</v>
      </c>
      <c r="C21" s="173">
        <v>1590.08</v>
      </c>
      <c r="D21" s="173">
        <v>1547.91</v>
      </c>
      <c r="E21" s="26">
        <v>0</v>
      </c>
      <c r="F21" s="173">
        <v>0</v>
      </c>
      <c r="G21" s="173" t="s">
        <v>430</v>
      </c>
      <c r="H21" s="26">
        <v>0</v>
      </c>
      <c r="I21" s="173">
        <v>0</v>
      </c>
      <c r="J21" s="173" t="s">
        <v>430</v>
      </c>
      <c r="K21" s="173">
        <v>0</v>
      </c>
      <c r="L21" s="173">
        <v>0</v>
      </c>
      <c r="M21" s="173" t="s">
        <v>430</v>
      </c>
    </row>
    <row r="22" spans="1:13" x14ac:dyDescent="0.25">
      <c r="A22" s="16" t="s">
        <v>449</v>
      </c>
      <c r="B22" s="26">
        <v>0</v>
      </c>
      <c r="C22" s="173">
        <v>0</v>
      </c>
      <c r="D22" s="173" t="s">
        <v>430</v>
      </c>
      <c r="E22" s="26">
        <v>0</v>
      </c>
      <c r="F22" s="173">
        <v>0</v>
      </c>
      <c r="G22" s="173" t="s">
        <v>430</v>
      </c>
      <c r="H22" s="26">
        <v>0</v>
      </c>
      <c r="I22" s="173">
        <v>0</v>
      </c>
      <c r="J22" s="173" t="s">
        <v>430</v>
      </c>
      <c r="K22" s="173">
        <v>0</v>
      </c>
      <c r="L22" s="173">
        <v>0</v>
      </c>
      <c r="M22" s="173" t="s">
        <v>430</v>
      </c>
    </row>
    <row r="23" spans="1:13" x14ac:dyDescent="0.25">
      <c r="A23" s="16" t="s">
        <v>440</v>
      </c>
      <c r="B23" s="26">
        <v>0</v>
      </c>
      <c r="C23" s="173">
        <v>0</v>
      </c>
      <c r="D23" s="173" t="s">
        <v>430</v>
      </c>
      <c r="E23" s="26">
        <v>0</v>
      </c>
      <c r="F23" s="173">
        <v>0</v>
      </c>
      <c r="G23" s="173" t="s">
        <v>430</v>
      </c>
      <c r="H23" s="26">
        <v>0</v>
      </c>
      <c r="I23" s="173">
        <v>0</v>
      </c>
      <c r="J23" s="173" t="s">
        <v>430</v>
      </c>
      <c r="K23" s="173">
        <v>0</v>
      </c>
      <c r="L23" s="173">
        <v>0</v>
      </c>
      <c r="M23" s="173" t="s">
        <v>430</v>
      </c>
    </row>
    <row r="24" spans="1:13" ht="15.75" x14ac:dyDescent="0.25">
      <c r="A24" s="70" t="s">
        <v>28</v>
      </c>
      <c r="B24" s="53">
        <f>SUM(B14:B23)</f>
        <v>1005407</v>
      </c>
      <c r="C24" s="71"/>
      <c r="D24" s="71"/>
      <c r="E24" s="53">
        <f>SUM(E14:E23)</f>
        <v>310740</v>
      </c>
      <c r="F24" s="71"/>
      <c r="G24" s="71"/>
      <c r="H24" s="53">
        <f>SUM(H14:H23)</f>
        <v>72101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441</v>
      </c>
      <c r="B26" s="26">
        <v>163413</v>
      </c>
      <c r="C26" s="211">
        <v>73.260000000000005</v>
      </c>
      <c r="D26" s="211">
        <v>75.09</v>
      </c>
      <c r="E26" s="26">
        <v>60719</v>
      </c>
      <c r="F26" s="54">
        <v>47.48</v>
      </c>
      <c r="G26" s="54">
        <v>44.7</v>
      </c>
      <c r="H26" s="26">
        <v>1</v>
      </c>
      <c r="I26" s="54">
        <v>80</v>
      </c>
      <c r="J26" s="54">
        <v>80</v>
      </c>
      <c r="K26" s="174">
        <v>0</v>
      </c>
      <c r="L26" s="211">
        <v>0</v>
      </c>
      <c r="M26" s="211" t="s">
        <v>430</v>
      </c>
    </row>
    <row r="27" spans="1:13" x14ac:dyDescent="0.25">
      <c r="A27" s="16" t="s">
        <v>442</v>
      </c>
      <c r="B27" s="26">
        <v>164282</v>
      </c>
      <c r="C27" s="211">
        <v>129.26</v>
      </c>
      <c r="D27" s="211">
        <v>121.32</v>
      </c>
      <c r="E27" s="26">
        <v>11118</v>
      </c>
      <c r="F27" s="54">
        <v>133.4</v>
      </c>
      <c r="G27" s="54">
        <v>135.28</v>
      </c>
      <c r="H27" s="26">
        <v>1</v>
      </c>
      <c r="I27" s="54">
        <v>192</v>
      </c>
      <c r="J27" s="54">
        <v>192</v>
      </c>
      <c r="K27" s="174">
        <v>0</v>
      </c>
      <c r="L27" s="211">
        <v>0</v>
      </c>
      <c r="M27" s="211" t="s">
        <v>430</v>
      </c>
    </row>
    <row r="28" spans="1:13" x14ac:dyDescent="0.25">
      <c r="A28" s="16" t="s">
        <v>443</v>
      </c>
      <c r="B28" s="26">
        <v>19689</v>
      </c>
      <c r="C28" s="211">
        <v>224.89</v>
      </c>
      <c r="D28" s="211">
        <v>212.45</v>
      </c>
      <c r="E28" s="26">
        <v>2785</v>
      </c>
      <c r="F28" s="54">
        <v>223.15</v>
      </c>
      <c r="G28" s="54">
        <v>212.45</v>
      </c>
      <c r="H28" s="26">
        <v>1</v>
      </c>
      <c r="I28" s="54">
        <v>263.38</v>
      </c>
      <c r="J28" s="54">
        <v>263.38</v>
      </c>
      <c r="K28" s="174">
        <v>0</v>
      </c>
      <c r="L28" s="211">
        <v>0</v>
      </c>
      <c r="M28" s="211" t="s">
        <v>430</v>
      </c>
    </row>
    <row r="29" spans="1:13" x14ac:dyDescent="0.25">
      <c r="A29" s="16" t="s">
        <v>444</v>
      </c>
      <c r="B29" s="26">
        <v>4201</v>
      </c>
      <c r="C29" s="211">
        <v>346.21</v>
      </c>
      <c r="D29" s="211">
        <v>349.24</v>
      </c>
      <c r="E29" s="26">
        <v>1150</v>
      </c>
      <c r="F29" s="54">
        <v>343.1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1">
        <v>0</v>
      </c>
      <c r="M29" s="211" t="s">
        <v>430</v>
      </c>
    </row>
    <row r="30" spans="1:13" x14ac:dyDescent="0.25">
      <c r="A30" s="16" t="s">
        <v>445</v>
      </c>
      <c r="B30" s="26">
        <v>6661</v>
      </c>
      <c r="C30" s="211">
        <v>460.89</v>
      </c>
      <c r="D30" s="211">
        <v>469.2</v>
      </c>
      <c r="E30" s="26">
        <v>511</v>
      </c>
      <c r="F30" s="54">
        <v>453.33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1">
        <v>0</v>
      </c>
      <c r="M30" s="211" t="s">
        <v>430</v>
      </c>
    </row>
    <row r="31" spans="1:13" x14ac:dyDescent="0.25">
      <c r="A31" s="75" t="s">
        <v>446</v>
      </c>
      <c r="B31" s="26">
        <v>2943</v>
      </c>
      <c r="C31" s="211">
        <v>544.12</v>
      </c>
      <c r="D31" s="211">
        <v>547.4</v>
      </c>
      <c r="E31" s="26">
        <v>215</v>
      </c>
      <c r="F31" s="54">
        <v>525.64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1">
        <v>0</v>
      </c>
      <c r="M31" s="211" t="s">
        <v>430</v>
      </c>
    </row>
    <row r="32" spans="1:13" x14ac:dyDescent="0.25">
      <c r="A32" s="16" t="s">
        <v>447</v>
      </c>
      <c r="B32" s="26">
        <v>0</v>
      </c>
      <c r="C32" s="211">
        <v>0</v>
      </c>
      <c r="D32" s="211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4" x14ac:dyDescent="0.25">
      <c r="A33" s="16" t="s">
        <v>448</v>
      </c>
      <c r="B33" s="26">
        <v>0</v>
      </c>
      <c r="C33" s="211">
        <v>0</v>
      </c>
      <c r="D33" s="211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4" x14ac:dyDescent="0.25">
      <c r="A34" s="16" t="s">
        <v>449</v>
      </c>
      <c r="B34" s="26">
        <v>0</v>
      </c>
      <c r="C34" s="211">
        <v>0</v>
      </c>
      <c r="D34" s="211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4" x14ac:dyDescent="0.25">
      <c r="A35" s="16" t="s">
        <v>440</v>
      </c>
      <c r="B35" s="26">
        <v>0</v>
      </c>
      <c r="C35" s="211">
        <v>0</v>
      </c>
      <c r="D35" s="211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4" ht="15.75" x14ac:dyDescent="0.25">
      <c r="A36" s="70" t="s">
        <v>637</v>
      </c>
      <c r="B36" s="53">
        <f>SUM(B26:B35)</f>
        <v>361189</v>
      </c>
      <c r="C36" s="71"/>
      <c r="D36" s="71"/>
      <c r="E36" s="53">
        <f>SUM(E26:E35)</f>
        <v>76498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590</v>
      </c>
      <c r="B37" s="29"/>
      <c r="C37" s="22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435</v>
      </c>
      <c r="B38" s="26">
        <v>12768</v>
      </c>
      <c r="C38" s="211">
        <v>384.61</v>
      </c>
      <c r="D38" s="211">
        <v>384.58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26">
        <v>22232</v>
      </c>
      <c r="L38" s="54">
        <v>341.59</v>
      </c>
      <c r="M38" s="54">
        <v>409.13</v>
      </c>
    </row>
    <row r="39" spans="1:14" x14ac:dyDescent="0.25">
      <c r="A39" s="16" t="s">
        <v>436</v>
      </c>
      <c r="B39" s="174">
        <v>0</v>
      </c>
      <c r="C39" s="211">
        <v>0</v>
      </c>
      <c r="D39" s="2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4" x14ac:dyDescent="0.25">
      <c r="A40" s="16" t="s">
        <v>437</v>
      </c>
      <c r="B40" s="174">
        <v>0</v>
      </c>
      <c r="C40" s="211">
        <v>0</v>
      </c>
      <c r="D40" s="2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4" x14ac:dyDescent="0.25">
      <c r="A41" s="16" t="s">
        <v>438</v>
      </c>
      <c r="B41" s="174">
        <v>0</v>
      </c>
      <c r="C41" s="211">
        <v>0</v>
      </c>
      <c r="D41" s="2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4" x14ac:dyDescent="0.25">
      <c r="A42" s="16" t="s">
        <v>439</v>
      </c>
      <c r="B42" s="174">
        <v>0</v>
      </c>
      <c r="C42" s="211">
        <v>0</v>
      </c>
      <c r="D42" s="2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4" x14ac:dyDescent="0.25">
      <c r="A43" s="16" t="s">
        <v>440</v>
      </c>
      <c r="B43" s="174">
        <v>0</v>
      </c>
      <c r="C43" s="211">
        <v>0</v>
      </c>
      <c r="D43" s="2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4" ht="15.75" x14ac:dyDescent="0.25">
      <c r="A44" s="70" t="s">
        <v>600</v>
      </c>
      <c r="B44" s="72">
        <f>SUM(B38:B43)</f>
        <v>12768</v>
      </c>
      <c r="C44" s="22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22232</v>
      </c>
      <c r="L44" s="71"/>
      <c r="M44" s="71"/>
    </row>
    <row r="45" spans="1:14" x14ac:dyDescent="0.25">
      <c r="A45" s="10" t="s">
        <v>599</v>
      </c>
      <c r="B45" s="29"/>
      <c r="C45" s="22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435</v>
      </c>
      <c r="B46" s="26">
        <v>0</v>
      </c>
      <c r="C46" s="211">
        <v>0</v>
      </c>
      <c r="D46" s="211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  <c r="N46" t="s">
        <v>430</v>
      </c>
    </row>
    <row r="47" spans="1:14" x14ac:dyDescent="0.25">
      <c r="A47" s="16" t="s">
        <v>436</v>
      </c>
      <c r="B47" s="174">
        <v>0</v>
      </c>
      <c r="C47" s="211">
        <v>0</v>
      </c>
      <c r="D47" s="2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  <c r="N47" t="s">
        <v>430</v>
      </c>
    </row>
    <row r="48" spans="1:14" x14ac:dyDescent="0.25">
      <c r="A48" s="16" t="s">
        <v>437</v>
      </c>
      <c r="B48" s="174">
        <v>0</v>
      </c>
      <c r="C48" s="211">
        <v>0</v>
      </c>
      <c r="D48" s="2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  <c r="N48" t="s">
        <v>430</v>
      </c>
    </row>
    <row r="49" spans="1:14" x14ac:dyDescent="0.25">
      <c r="A49" s="16" t="s">
        <v>438</v>
      </c>
      <c r="B49" s="174">
        <v>0</v>
      </c>
      <c r="C49" s="211">
        <v>0</v>
      </c>
      <c r="D49" s="2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  <c r="N49" t="s">
        <v>430</v>
      </c>
    </row>
    <row r="50" spans="1:14" x14ac:dyDescent="0.25">
      <c r="A50" s="16" t="s">
        <v>439</v>
      </c>
      <c r="B50" s="174">
        <v>0</v>
      </c>
      <c r="C50" s="211">
        <v>0</v>
      </c>
      <c r="D50" s="2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  <c r="N50" t="s">
        <v>430</v>
      </c>
    </row>
    <row r="51" spans="1:14" x14ac:dyDescent="0.25">
      <c r="A51" s="16" t="s">
        <v>440</v>
      </c>
      <c r="B51" s="174">
        <v>0</v>
      </c>
      <c r="C51" s="211">
        <v>0</v>
      </c>
      <c r="D51" s="2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  <c r="N51" t="s">
        <v>430</v>
      </c>
    </row>
    <row r="52" spans="1:14" ht="15.75" x14ac:dyDescent="0.25">
      <c r="A52" s="70" t="s">
        <v>29</v>
      </c>
      <c r="B52" s="72">
        <f>SUM(B46:B51)</f>
        <v>0</v>
      </c>
      <c r="C52" s="22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sqref="A1:G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52" t="s">
        <v>699</v>
      </c>
      <c r="B1" s="452"/>
      <c r="C1" s="452"/>
      <c r="D1" s="452"/>
      <c r="E1" s="452"/>
      <c r="F1" s="452"/>
      <c r="G1" s="452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434</v>
      </c>
      <c r="G3" s="60" t="s">
        <v>39</v>
      </c>
    </row>
    <row r="4" spans="1:11" x14ac:dyDescent="0.25">
      <c r="A4" s="320">
        <v>1</v>
      </c>
      <c r="B4" s="311">
        <v>10</v>
      </c>
      <c r="C4" s="312">
        <v>3</v>
      </c>
      <c r="D4" s="312">
        <v>13</v>
      </c>
      <c r="E4" s="312">
        <v>11</v>
      </c>
      <c r="F4" s="312">
        <v>6</v>
      </c>
      <c r="G4" s="312">
        <v>0</v>
      </c>
    </row>
    <row r="5" spans="1:11" x14ac:dyDescent="0.25">
      <c r="A5" s="320">
        <v>2</v>
      </c>
      <c r="B5" s="311">
        <v>9</v>
      </c>
      <c r="C5" s="312">
        <v>7</v>
      </c>
      <c r="D5" s="312">
        <v>28</v>
      </c>
      <c r="E5" s="312">
        <v>19</v>
      </c>
      <c r="F5" s="312">
        <v>16</v>
      </c>
      <c r="G5" s="312">
        <v>0</v>
      </c>
    </row>
    <row r="6" spans="1:11" x14ac:dyDescent="0.25">
      <c r="A6" s="320">
        <v>3</v>
      </c>
      <c r="B6" s="311">
        <v>8</v>
      </c>
      <c r="C6" s="312">
        <v>135</v>
      </c>
      <c r="D6" s="312">
        <v>509</v>
      </c>
      <c r="E6" s="312">
        <v>306</v>
      </c>
      <c r="F6" s="312">
        <v>265</v>
      </c>
      <c r="G6" s="312">
        <v>0</v>
      </c>
    </row>
    <row r="7" spans="1:11" x14ac:dyDescent="0.25">
      <c r="A7" s="320">
        <v>4</v>
      </c>
      <c r="B7" s="311">
        <v>7</v>
      </c>
      <c r="C7" s="312">
        <v>812</v>
      </c>
      <c r="D7" s="312">
        <v>2624</v>
      </c>
      <c r="E7" s="312">
        <v>1534</v>
      </c>
      <c r="F7" s="312">
        <v>1526</v>
      </c>
      <c r="G7" s="312">
        <v>0</v>
      </c>
    </row>
    <row r="8" spans="1:11" x14ac:dyDescent="0.25">
      <c r="A8" s="320">
        <v>5</v>
      </c>
      <c r="B8" s="311">
        <v>6</v>
      </c>
      <c r="C8" s="312">
        <v>10190</v>
      </c>
      <c r="D8" s="312">
        <v>22908</v>
      </c>
      <c r="E8" s="312">
        <v>19096</v>
      </c>
      <c r="F8" s="312">
        <v>19136</v>
      </c>
      <c r="G8" s="312">
        <v>0</v>
      </c>
    </row>
    <row r="9" spans="1:11" x14ac:dyDescent="0.25">
      <c r="A9" s="320">
        <v>6</v>
      </c>
      <c r="B9" s="311">
        <v>5</v>
      </c>
      <c r="C9" s="312">
        <v>23615</v>
      </c>
      <c r="D9" s="312">
        <v>52292</v>
      </c>
      <c r="E9" s="312">
        <v>40339</v>
      </c>
      <c r="F9" s="312">
        <v>25444</v>
      </c>
      <c r="G9" s="312">
        <v>0</v>
      </c>
    </row>
    <row r="10" spans="1:11" x14ac:dyDescent="0.25">
      <c r="A10" s="320">
        <v>7</v>
      </c>
      <c r="B10" s="311">
        <v>4</v>
      </c>
      <c r="C10" s="312">
        <v>85721</v>
      </c>
      <c r="D10" s="312">
        <v>176075</v>
      </c>
      <c r="E10" s="312">
        <v>130395</v>
      </c>
      <c r="F10" s="312">
        <v>36414</v>
      </c>
      <c r="G10" s="312">
        <v>0</v>
      </c>
    </row>
    <row r="11" spans="1:11" x14ac:dyDescent="0.25">
      <c r="A11" s="320">
        <v>8</v>
      </c>
      <c r="B11" s="311">
        <v>3</v>
      </c>
      <c r="C11" s="312">
        <v>397590</v>
      </c>
      <c r="D11" s="312">
        <v>523032</v>
      </c>
      <c r="E11" s="312">
        <v>351538</v>
      </c>
      <c r="F11" s="312">
        <v>318200</v>
      </c>
      <c r="G11" s="312">
        <v>0</v>
      </c>
    </row>
    <row r="12" spans="1:11" x14ac:dyDescent="0.25">
      <c r="A12" s="320">
        <v>9</v>
      </c>
      <c r="B12" s="311">
        <v>2</v>
      </c>
      <c r="C12" s="312">
        <v>988719</v>
      </c>
      <c r="D12" s="312">
        <v>1098392</v>
      </c>
      <c r="E12" s="312">
        <v>843491</v>
      </c>
      <c r="F12" s="312">
        <v>35555</v>
      </c>
      <c r="G12" s="312">
        <v>0</v>
      </c>
    </row>
    <row r="13" spans="1:11" x14ac:dyDescent="0.25">
      <c r="A13" s="320">
        <v>10</v>
      </c>
      <c r="B13" s="311">
        <v>1</v>
      </c>
      <c r="C13" s="312">
        <v>1010823</v>
      </c>
      <c r="D13" s="312">
        <v>1008162</v>
      </c>
      <c r="E13" s="312">
        <v>1520</v>
      </c>
      <c r="F13" s="312">
        <v>1141</v>
      </c>
      <c r="G13" s="312">
        <v>0</v>
      </c>
    </row>
    <row r="14" spans="1:11" s="2" customFormat="1" ht="15.75" x14ac:dyDescent="0.25">
      <c r="A14" s="200"/>
      <c r="B14" s="313" t="s">
        <v>431</v>
      </c>
      <c r="C14" s="314">
        <f>SUM(C4:C13)</f>
        <v>2517615</v>
      </c>
      <c r="D14" s="314">
        <f>SUM(D4:D13)</f>
        <v>2884035</v>
      </c>
      <c r="E14" s="340">
        <f>SUM(E4:E13)</f>
        <v>1388249</v>
      </c>
      <c r="F14" s="314">
        <f>SUM(F4:F13)</f>
        <v>437703</v>
      </c>
      <c r="G14" s="31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4"/>
      <c r="E16" s="134"/>
      <c r="G16" s="172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2"/>
      <c r="F18" s="202"/>
      <c r="G18"/>
      <c r="H18"/>
    </row>
    <row r="19" spans="1:8" x14ac:dyDescent="0.25">
      <c r="A19" s="234">
        <v>1</v>
      </c>
      <c r="B19" s="173">
        <v>5</v>
      </c>
      <c r="C19" s="174">
        <v>19</v>
      </c>
      <c r="D19" s="82"/>
      <c r="E19" s="209"/>
      <c r="F19" s="202"/>
      <c r="G19" s="209"/>
    </row>
    <row r="20" spans="1:8" x14ac:dyDescent="0.25">
      <c r="A20" s="234">
        <v>2</v>
      </c>
      <c r="B20" s="173">
        <v>4</v>
      </c>
      <c r="C20" s="174">
        <v>976</v>
      </c>
      <c r="D20" s="82"/>
      <c r="E20" s="209"/>
      <c r="F20" s="209"/>
      <c r="G20" s="209"/>
    </row>
    <row r="21" spans="1:8" x14ac:dyDescent="0.25">
      <c r="A21" s="234">
        <v>3</v>
      </c>
      <c r="B21" s="173">
        <v>3</v>
      </c>
      <c r="C21" s="174">
        <v>17236</v>
      </c>
      <c r="D21" s="82"/>
      <c r="E21" s="209"/>
      <c r="F21" s="202"/>
      <c r="G21" s="209"/>
      <c r="H21" s="202"/>
    </row>
    <row r="22" spans="1:8" x14ac:dyDescent="0.25">
      <c r="A22" s="234">
        <v>4</v>
      </c>
      <c r="B22" s="173">
        <v>2</v>
      </c>
      <c r="C22" s="174">
        <v>332018</v>
      </c>
      <c r="D22" s="82"/>
      <c r="E22" s="209"/>
      <c r="F22" s="202"/>
      <c r="G22" s="209"/>
      <c r="H22" s="209"/>
    </row>
    <row r="23" spans="1:8" x14ac:dyDescent="0.25">
      <c r="A23" s="234">
        <v>5</v>
      </c>
      <c r="B23" s="173">
        <v>1</v>
      </c>
      <c r="C23" s="174">
        <v>2164292</v>
      </c>
      <c r="D23" s="8"/>
      <c r="E23" s="209"/>
      <c r="F23" s="209"/>
      <c r="G23" s="209"/>
      <c r="H23" s="209"/>
    </row>
    <row r="24" spans="1:8" ht="15.75" x14ac:dyDescent="0.25">
      <c r="A24" s="200"/>
      <c r="B24" s="47" t="s">
        <v>431</v>
      </c>
      <c r="C24" s="47">
        <f>SUM(C19:C23)</f>
        <v>2514541</v>
      </c>
      <c r="D24" s="171"/>
      <c r="E24" s="209"/>
      <c r="F24" s="210"/>
      <c r="G24" s="233"/>
    </row>
    <row r="25" spans="1:8" x14ac:dyDescent="0.25">
      <c r="D25" s="171"/>
      <c r="E25" s="8"/>
    </row>
    <row r="26" spans="1:8" ht="15.75" x14ac:dyDescent="0.25">
      <c r="A26" s="38" t="s">
        <v>612</v>
      </c>
      <c r="D26" s="171"/>
      <c r="E26" s="8"/>
    </row>
    <row r="27" spans="1:8" x14ac:dyDescent="0.25">
      <c r="E27" s="8"/>
      <c r="F27" s="8"/>
    </row>
    <row r="28" spans="1:8" ht="15.75" x14ac:dyDescent="0.25">
      <c r="A28" s="60" t="s">
        <v>17</v>
      </c>
      <c r="B28" s="61" t="s">
        <v>41</v>
      </c>
      <c r="C28" s="60" t="s">
        <v>36</v>
      </c>
    </row>
    <row r="29" spans="1:8" x14ac:dyDescent="0.25">
      <c r="A29" s="85">
        <v>1</v>
      </c>
      <c r="B29" s="109">
        <v>4</v>
      </c>
      <c r="C29" s="109">
        <v>10</v>
      </c>
      <c r="E29" s="8"/>
    </row>
    <row r="30" spans="1:8" x14ac:dyDescent="0.25">
      <c r="A30" s="85">
        <v>2</v>
      </c>
      <c r="B30" s="109">
        <v>3</v>
      </c>
      <c r="C30" s="109">
        <v>463</v>
      </c>
    </row>
    <row r="31" spans="1:8" x14ac:dyDescent="0.25">
      <c r="A31" s="85">
        <v>3</v>
      </c>
      <c r="B31" s="109">
        <v>2</v>
      </c>
      <c r="C31" s="109">
        <v>75895</v>
      </c>
    </row>
    <row r="32" spans="1:8" x14ac:dyDescent="0.25">
      <c r="A32" s="85">
        <v>4</v>
      </c>
      <c r="B32" s="6">
        <v>1</v>
      </c>
      <c r="C32" s="6">
        <v>1235030</v>
      </c>
    </row>
    <row r="33" spans="1:3" ht="15.75" x14ac:dyDescent="0.25">
      <c r="A33" s="200"/>
      <c r="B33" s="47" t="s">
        <v>431</v>
      </c>
      <c r="C33" s="47">
        <f>SUM(C29:C32)</f>
        <v>1311398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52" t="s">
        <v>701</v>
      </c>
      <c r="B1" s="452"/>
      <c r="C1" s="452"/>
      <c r="D1" s="452"/>
      <c r="E1" s="452"/>
      <c r="F1" s="452"/>
      <c r="G1" s="452"/>
      <c r="H1" s="452"/>
    </row>
    <row r="2" spans="1:8" x14ac:dyDescent="0.25">
      <c r="A2" s="39"/>
    </row>
    <row r="3" spans="1:8" s="38" customFormat="1" ht="31.5" x14ac:dyDescent="0.25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79656</v>
      </c>
      <c r="D4" s="6">
        <v>54241</v>
      </c>
      <c r="E4" s="6">
        <v>16305</v>
      </c>
      <c r="F4" s="6">
        <v>6887</v>
      </c>
      <c r="G4" s="6">
        <v>2223</v>
      </c>
      <c r="H4" s="6">
        <v>0</v>
      </c>
    </row>
    <row r="5" spans="1:8" x14ac:dyDescent="0.25">
      <c r="A5" s="35">
        <v>2</v>
      </c>
      <c r="B5" s="7" t="s">
        <v>208</v>
      </c>
      <c r="C5" s="6">
        <v>37830</v>
      </c>
      <c r="D5" s="6">
        <v>27035</v>
      </c>
      <c r="E5" s="6">
        <v>7642</v>
      </c>
      <c r="F5" s="6">
        <v>2510</v>
      </c>
      <c r="G5" s="6">
        <v>643</v>
      </c>
      <c r="H5" s="6">
        <v>0</v>
      </c>
    </row>
    <row r="6" spans="1:8" x14ac:dyDescent="0.25">
      <c r="A6" s="35">
        <v>3</v>
      </c>
      <c r="B6" s="7" t="s">
        <v>209</v>
      </c>
      <c r="C6" s="6">
        <v>35273</v>
      </c>
      <c r="D6" s="6">
        <v>26320</v>
      </c>
      <c r="E6" s="6">
        <v>6603</v>
      </c>
      <c r="F6" s="6">
        <v>1901</v>
      </c>
      <c r="G6" s="6">
        <v>449</v>
      </c>
      <c r="H6" s="6">
        <v>0</v>
      </c>
    </row>
    <row r="7" spans="1:8" x14ac:dyDescent="0.25">
      <c r="A7" s="35">
        <v>4</v>
      </c>
      <c r="B7" s="7" t="s">
        <v>210</v>
      </c>
      <c r="C7" s="6">
        <v>32166</v>
      </c>
      <c r="D7" s="6">
        <v>22202</v>
      </c>
      <c r="E7" s="6">
        <v>6416</v>
      </c>
      <c r="F7" s="6">
        <v>2770</v>
      </c>
      <c r="G7" s="6">
        <v>778</v>
      </c>
      <c r="H7" s="6">
        <v>0</v>
      </c>
    </row>
    <row r="8" spans="1:8" x14ac:dyDescent="0.25">
      <c r="A8" s="35">
        <v>5</v>
      </c>
      <c r="B8" s="7" t="s">
        <v>211</v>
      </c>
      <c r="C8" s="6">
        <v>1732880</v>
      </c>
      <c r="D8" s="6">
        <v>1234964</v>
      </c>
      <c r="E8" s="6">
        <v>400420</v>
      </c>
      <c r="F8" s="6">
        <v>78621</v>
      </c>
      <c r="G8" s="6">
        <v>18875</v>
      </c>
      <c r="H8" s="6">
        <v>0</v>
      </c>
    </row>
    <row r="9" spans="1:8" x14ac:dyDescent="0.25">
      <c r="A9" s="35">
        <v>6</v>
      </c>
      <c r="B9" s="7" t="s">
        <v>212</v>
      </c>
      <c r="C9" s="6">
        <v>131561</v>
      </c>
      <c r="D9" s="6">
        <v>92338</v>
      </c>
      <c r="E9" s="6">
        <v>28552</v>
      </c>
      <c r="F9" s="6">
        <v>8461</v>
      </c>
      <c r="G9" s="6">
        <v>2210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43867</v>
      </c>
      <c r="D10" s="6">
        <v>30412</v>
      </c>
      <c r="E10" s="6">
        <v>10166</v>
      </c>
      <c r="F10" s="6">
        <v>2633</v>
      </c>
      <c r="G10" s="6">
        <v>656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12864</v>
      </c>
      <c r="D11" s="6">
        <v>9305</v>
      </c>
      <c r="E11" s="6">
        <v>2361</v>
      </c>
      <c r="F11" s="6">
        <v>1017</v>
      </c>
      <c r="G11" s="6">
        <v>181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41079</v>
      </c>
      <c r="D12" s="6">
        <v>28531</v>
      </c>
      <c r="E12" s="6">
        <v>8702</v>
      </c>
      <c r="F12" s="6">
        <v>3051</v>
      </c>
      <c r="G12" s="6">
        <v>795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69286</v>
      </c>
      <c r="D13" s="6">
        <v>50014</v>
      </c>
      <c r="E13" s="6">
        <v>14723</v>
      </c>
      <c r="F13" s="6">
        <v>3974</v>
      </c>
      <c r="G13" s="6">
        <v>575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57876</v>
      </c>
      <c r="D14" s="6">
        <v>41674</v>
      </c>
      <c r="E14" s="6">
        <v>10561</v>
      </c>
      <c r="F14" s="6">
        <v>4521</v>
      </c>
      <c r="G14" s="6">
        <v>1120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86096</v>
      </c>
      <c r="D15" s="6">
        <v>58565</v>
      </c>
      <c r="E15" s="6">
        <v>21608</v>
      </c>
      <c r="F15" s="6">
        <v>4689</v>
      </c>
      <c r="G15" s="6">
        <v>1234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6777</v>
      </c>
      <c r="D16" s="6">
        <v>4880</v>
      </c>
      <c r="E16" s="6">
        <v>1268</v>
      </c>
      <c r="F16" s="6">
        <v>496</v>
      </c>
      <c r="G16" s="6">
        <v>133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12966</v>
      </c>
      <c r="D17" s="6">
        <v>9647</v>
      </c>
      <c r="E17" s="6">
        <v>2309</v>
      </c>
      <c r="F17" s="6">
        <v>809</v>
      </c>
      <c r="G17" s="6">
        <v>201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52832</v>
      </c>
      <c r="D18" s="6">
        <v>37191</v>
      </c>
      <c r="E18" s="6">
        <v>10572</v>
      </c>
      <c r="F18" s="6">
        <v>3949</v>
      </c>
      <c r="G18" s="6">
        <v>1120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57985</v>
      </c>
      <c r="D19" s="6">
        <v>40285</v>
      </c>
      <c r="E19" s="6">
        <v>12312</v>
      </c>
      <c r="F19" s="6">
        <v>4504</v>
      </c>
      <c r="G19" s="6">
        <v>884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114758</v>
      </c>
      <c r="D20" s="6">
        <v>81254</v>
      </c>
      <c r="E20" s="6">
        <v>22182</v>
      </c>
      <c r="F20" s="6">
        <v>9841</v>
      </c>
      <c r="G20" s="6">
        <v>1481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17503</v>
      </c>
      <c r="D21" s="6">
        <v>13009</v>
      </c>
      <c r="E21" s="6">
        <v>2779</v>
      </c>
      <c r="F21" s="6">
        <v>1401</v>
      </c>
      <c r="G21" s="6">
        <v>314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462744</v>
      </c>
      <c r="D22" s="6">
        <v>326193</v>
      </c>
      <c r="E22" s="6">
        <v>105235</v>
      </c>
      <c r="F22" s="6">
        <v>24941</v>
      </c>
      <c r="G22" s="6">
        <v>6375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74316</v>
      </c>
      <c r="D23" s="6">
        <v>53685</v>
      </c>
      <c r="E23" s="6">
        <v>14568</v>
      </c>
      <c r="F23" s="6">
        <v>4960</v>
      </c>
      <c r="G23" s="6">
        <v>1103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59588</v>
      </c>
      <c r="D24" s="6">
        <v>41375</v>
      </c>
      <c r="E24" s="6">
        <v>12982</v>
      </c>
      <c r="F24" s="6">
        <v>4392</v>
      </c>
      <c r="G24" s="6">
        <v>839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47183</v>
      </c>
      <c r="D25" s="6">
        <v>32388</v>
      </c>
      <c r="E25" s="6">
        <v>9251</v>
      </c>
      <c r="F25" s="6">
        <v>4676</v>
      </c>
      <c r="G25" s="6">
        <v>868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18916</v>
      </c>
      <c r="D26" s="6">
        <v>13314</v>
      </c>
      <c r="E26" s="6">
        <v>3865</v>
      </c>
      <c r="F26" s="6">
        <v>1346</v>
      </c>
      <c r="G26" s="6">
        <v>391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42946</v>
      </c>
      <c r="D27" s="6">
        <v>30560</v>
      </c>
      <c r="E27" s="6">
        <v>8867</v>
      </c>
      <c r="F27" s="6">
        <v>3035</v>
      </c>
      <c r="G27" s="6">
        <v>484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14676</v>
      </c>
      <c r="D28" s="6">
        <v>10676</v>
      </c>
      <c r="E28" s="6">
        <v>2986</v>
      </c>
      <c r="F28" s="6">
        <v>815</v>
      </c>
      <c r="G28" s="6">
        <v>199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28295</v>
      </c>
      <c r="D29" s="6">
        <v>20140</v>
      </c>
      <c r="E29" s="6">
        <v>5400</v>
      </c>
      <c r="F29" s="6">
        <v>2256</v>
      </c>
      <c r="G29" s="6">
        <v>499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63445</v>
      </c>
      <c r="D30" s="6">
        <v>44828</v>
      </c>
      <c r="E30" s="6">
        <v>14236</v>
      </c>
      <c r="F30" s="6">
        <v>3603</v>
      </c>
      <c r="G30" s="6">
        <v>778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58093</v>
      </c>
      <c r="D31" s="6">
        <v>40674</v>
      </c>
      <c r="E31" s="6">
        <v>12793</v>
      </c>
      <c r="F31" s="6">
        <v>3582</v>
      </c>
      <c r="G31" s="6">
        <v>1044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40655</v>
      </c>
      <c r="D32" s="6">
        <v>29172</v>
      </c>
      <c r="E32" s="6">
        <v>8846</v>
      </c>
      <c r="F32" s="6">
        <v>2208</v>
      </c>
      <c r="G32" s="6">
        <v>429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31177</v>
      </c>
      <c r="D33" s="6">
        <v>22919</v>
      </c>
      <c r="E33" s="6">
        <v>5513</v>
      </c>
      <c r="F33" s="6">
        <v>2256</v>
      </c>
      <c r="G33" s="6">
        <v>489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116409</v>
      </c>
      <c r="D34" s="6">
        <v>82846</v>
      </c>
      <c r="E34" s="6">
        <v>23318</v>
      </c>
      <c r="F34" s="6">
        <v>8767</v>
      </c>
      <c r="G34" s="6">
        <v>1478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32251</v>
      </c>
      <c r="D35" s="6">
        <v>23649</v>
      </c>
      <c r="E35" s="6">
        <v>5891</v>
      </c>
      <c r="F35" s="6">
        <v>2355</v>
      </c>
      <c r="G35" s="6">
        <v>356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39619</v>
      </c>
      <c r="D36" s="6">
        <v>27793</v>
      </c>
      <c r="E36" s="6">
        <v>8152</v>
      </c>
      <c r="F36" s="6">
        <v>3157</v>
      </c>
      <c r="G36" s="6">
        <v>517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9342</v>
      </c>
      <c r="D37" s="6">
        <v>6745</v>
      </c>
      <c r="E37" s="6">
        <v>1773</v>
      </c>
      <c r="F37" s="6">
        <v>693</v>
      </c>
      <c r="G37" s="6">
        <v>131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85839</v>
      </c>
      <c r="D38" s="6">
        <v>59161</v>
      </c>
      <c r="E38" s="6">
        <v>20257</v>
      </c>
      <c r="F38" s="6">
        <v>5483</v>
      </c>
      <c r="G38" s="6">
        <v>938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63449</v>
      </c>
      <c r="D39" s="6">
        <v>45513</v>
      </c>
      <c r="E39" s="6">
        <v>12337</v>
      </c>
      <c r="F39" s="6">
        <v>4418</v>
      </c>
      <c r="G39" s="6">
        <v>1181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38672</v>
      </c>
      <c r="D40" s="6">
        <v>26369</v>
      </c>
      <c r="E40" s="6">
        <v>7624</v>
      </c>
      <c r="F40" s="6">
        <v>3507</v>
      </c>
      <c r="G40" s="6">
        <v>1172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52876</v>
      </c>
      <c r="D41" s="6">
        <v>36263</v>
      </c>
      <c r="E41" s="6">
        <v>10410</v>
      </c>
      <c r="F41" s="6">
        <v>5212</v>
      </c>
      <c r="G41" s="6">
        <v>991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46611</v>
      </c>
      <c r="D42" s="6">
        <v>32390</v>
      </c>
      <c r="E42" s="6">
        <v>9560</v>
      </c>
      <c r="F42" s="6">
        <v>3866</v>
      </c>
      <c r="G42" s="6">
        <v>795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27859</v>
      </c>
      <c r="D43" s="6">
        <v>20013</v>
      </c>
      <c r="E43" s="6">
        <v>4909</v>
      </c>
      <c r="F43" s="6">
        <v>2366</v>
      </c>
      <c r="G43" s="6">
        <v>571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29760</v>
      </c>
      <c r="D44" s="6">
        <v>20613</v>
      </c>
      <c r="E44" s="6">
        <v>6183</v>
      </c>
      <c r="F44" s="6">
        <v>2520</v>
      </c>
      <c r="G44" s="6">
        <v>444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40658</v>
      </c>
      <c r="D45" s="6">
        <v>27723</v>
      </c>
      <c r="E45" s="6">
        <v>7262</v>
      </c>
      <c r="F45" s="6">
        <v>4110</v>
      </c>
      <c r="G45" s="6">
        <v>1563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16235</v>
      </c>
      <c r="D46" s="6">
        <v>12080</v>
      </c>
      <c r="E46" s="6">
        <v>3185</v>
      </c>
      <c r="F46" s="6">
        <v>819</v>
      </c>
      <c r="G46" s="6">
        <v>151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71095</v>
      </c>
      <c r="D47" s="6">
        <v>50152</v>
      </c>
      <c r="E47" s="6">
        <v>14509</v>
      </c>
      <c r="F47" s="6">
        <v>5005</v>
      </c>
      <c r="G47" s="6">
        <v>1429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58825</v>
      </c>
      <c r="D48" s="6">
        <v>41056</v>
      </c>
      <c r="E48" s="6">
        <v>11948</v>
      </c>
      <c r="F48" s="6">
        <v>4905</v>
      </c>
      <c r="G48" s="6">
        <v>916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65328</v>
      </c>
      <c r="D49" s="6">
        <v>44680</v>
      </c>
      <c r="E49" s="6">
        <v>14795</v>
      </c>
      <c r="F49" s="6">
        <v>4930</v>
      </c>
      <c r="G49" s="6">
        <v>923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19198</v>
      </c>
      <c r="D50" s="6">
        <v>13948</v>
      </c>
      <c r="E50" s="6">
        <v>3595</v>
      </c>
      <c r="F50" s="6">
        <v>1336</v>
      </c>
      <c r="G50" s="6">
        <v>319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15076</v>
      </c>
      <c r="D51" s="6">
        <v>10385</v>
      </c>
      <c r="E51" s="6">
        <v>3725</v>
      </c>
      <c r="F51" s="6">
        <v>755</v>
      </c>
      <c r="G51" s="6">
        <v>211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35566</v>
      </c>
      <c r="D52" s="6">
        <v>24716</v>
      </c>
      <c r="E52" s="6">
        <v>8112</v>
      </c>
      <c r="F52" s="6">
        <v>2195</v>
      </c>
      <c r="G52" s="6">
        <v>543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58445</v>
      </c>
      <c r="D53" s="6">
        <v>41150</v>
      </c>
      <c r="E53" s="6">
        <v>12879</v>
      </c>
      <c r="F53" s="6">
        <v>3737</v>
      </c>
      <c r="G53" s="6">
        <v>679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21567</v>
      </c>
      <c r="D54" s="6">
        <v>15098</v>
      </c>
      <c r="E54" s="6">
        <v>5164</v>
      </c>
      <c r="F54" s="6">
        <v>1075</v>
      </c>
      <c r="G54" s="6">
        <v>230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200018</v>
      </c>
      <c r="D55" s="6">
        <v>136573</v>
      </c>
      <c r="E55" s="6">
        <v>56688</v>
      </c>
      <c r="F55" s="6">
        <v>5818</v>
      </c>
      <c r="G55" s="6">
        <v>939</v>
      </c>
      <c r="H55" s="6">
        <v>0</v>
      </c>
    </row>
    <row r="56" spans="1:9" s="2" customFormat="1" ht="15.75" x14ac:dyDescent="0.25">
      <c r="A56" s="45"/>
      <c r="B56" s="135" t="s">
        <v>10</v>
      </c>
      <c r="C56" s="47">
        <f>SUM(C4:C55)</f>
        <v>4709987</v>
      </c>
      <c r="D56" s="47">
        <f>SUM(D4:D55)</f>
        <v>3326707</v>
      </c>
      <c r="E56" s="47">
        <f>SUM(E4:E55)</f>
        <v>1042299</v>
      </c>
      <c r="F56" s="47">
        <f>SUM(F4:F55)</f>
        <v>277134</v>
      </c>
      <c r="G56" s="47">
        <f>SUM(G4:G55)</f>
        <v>63847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444" t="s">
        <v>711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</row>
    <row r="2" spans="1:21" ht="15.75" thickBot="1" x14ac:dyDescent="0.3">
      <c r="L2" s="8"/>
    </row>
    <row r="3" spans="1:21" x14ac:dyDescent="0.25">
      <c r="A3" s="445" t="s">
        <v>18</v>
      </c>
      <c r="B3" s="447" t="s">
        <v>5</v>
      </c>
      <c r="C3" s="448"/>
      <c r="D3" s="448"/>
      <c r="E3" s="449"/>
      <c r="F3" s="447" t="s">
        <v>6</v>
      </c>
      <c r="G3" s="448"/>
      <c r="H3" s="448"/>
      <c r="I3" s="449"/>
      <c r="J3" s="447" t="s">
        <v>19</v>
      </c>
      <c r="K3" s="448"/>
      <c r="L3" s="448"/>
      <c r="M3" s="449"/>
      <c r="N3" s="447" t="s">
        <v>20</v>
      </c>
      <c r="O3" s="448"/>
      <c r="P3" s="448"/>
      <c r="Q3" s="450"/>
    </row>
    <row r="4" spans="1:21" ht="15.75" thickBot="1" x14ac:dyDescent="0.3">
      <c r="A4" s="451"/>
      <c r="B4" s="230" t="s">
        <v>1</v>
      </c>
      <c r="C4" s="231" t="s">
        <v>50</v>
      </c>
      <c r="D4" s="231" t="s">
        <v>21</v>
      </c>
      <c r="E4" s="231" t="s">
        <v>432</v>
      </c>
      <c r="F4" s="230" t="s">
        <v>1</v>
      </c>
      <c r="G4" s="231" t="s">
        <v>50</v>
      </c>
      <c r="H4" s="231" t="s">
        <v>21</v>
      </c>
      <c r="I4" s="231" t="s">
        <v>432</v>
      </c>
      <c r="J4" s="230" t="s">
        <v>1</v>
      </c>
      <c r="K4" s="231" t="s">
        <v>50</v>
      </c>
      <c r="L4" s="231" t="s">
        <v>21</v>
      </c>
      <c r="M4" s="231" t="s">
        <v>432</v>
      </c>
      <c r="N4" s="231" t="s">
        <v>1</v>
      </c>
      <c r="O4" s="231" t="s">
        <v>50</v>
      </c>
      <c r="P4" s="231" t="s">
        <v>21</v>
      </c>
      <c r="Q4" s="232" t="s">
        <v>432</v>
      </c>
    </row>
    <row r="5" spans="1:21" x14ac:dyDescent="0.25">
      <c r="A5" s="226" t="s">
        <v>609</v>
      </c>
      <c r="B5" s="352">
        <v>1029703</v>
      </c>
      <c r="C5" s="353">
        <v>1267678251.75</v>
      </c>
      <c r="D5" s="353">
        <v>1231.1099999999999</v>
      </c>
      <c r="E5" s="353">
        <v>1194.97</v>
      </c>
      <c r="F5" s="352">
        <v>34648</v>
      </c>
      <c r="G5" s="353">
        <v>17401490.329999998</v>
      </c>
      <c r="H5" s="353">
        <v>502.24</v>
      </c>
      <c r="I5" s="353">
        <v>410.22</v>
      </c>
      <c r="J5" s="352">
        <v>105514</v>
      </c>
      <c r="K5" s="353">
        <v>77962673.450000003</v>
      </c>
      <c r="L5" s="353">
        <v>738.88</v>
      </c>
      <c r="M5" s="353">
        <v>628.23</v>
      </c>
      <c r="N5" s="352">
        <v>11476</v>
      </c>
      <c r="O5" s="353">
        <v>5142502.8600000003</v>
      </c>
      <c r="P5" s="354">
        <v>448.11</v>
      </c>
      <c r="Q5" s="355">
        <v>409.13</v>
      </c>
    </row>
    <row r="6" spans="1:21" ht="15.75" thickBot="1" x14ac:dyDescent="0.3">
      <c r="A6" s="294" t="s">
        <v>610</v>
      </c>
      <c r="B6" s="356">
        <v>903081</v>
      </c>
      <c r="C6" s="357">
        <v>886568750.40999997</v>
      </c>
      <c r="D6" s="358">
        <v>981.72</v>
      </c>
      <c r="E6" s="358">
        <v>860.69</v>
      </c>
      <c r="F6" s="356">
        <v>347773</v>
      </c>
      <c r="G6" s="357">
        <v>255163939.19</v>
      </c>
      <c r="H6" s="358">
        <v>733.71</v>
      </c>
      <c r="I6" s="358">
        <v>639.05999999999995</v>
      </c>
      <c r="J6" s="356">
        <v>69042</v>
      </c>
      <c r="K6" s="357">
        <v>42311668.140000001</v>
      </c>
      <c r="L6" s="358">
        <v>612.84</v>
      </c>
      <c r="M6" s="358">
        <v>511.46</v>
      </c>
      <c r="N6" s="356">
        <v>16378</v>
      </c>
      <c r="O6" s="357">
        <v>7034771.9500000002</v>
      </c>
      <c r="P6" s="357">
        <v>429.53</v>
      </c>
      <c r="Q6" s="359">
        <v>409.13</v>
      </c>
      <c r="S6" s="8"/>
      <c r="U6" s="8"/>
    </row>
    <row r="7" spans="1:21" ht="16.5" thickBot="1" x14ac:dyDescent="0.3">
      <c r="A7" s="295" t="s">
        <v>527</v>
      </c>
      <c r="B7" s="336">
        <v>1932784</v>
      </c>
      <c r="C7" s="296">
        <v>2154247002.1599998</v>
      </c>
      <c r="D7" s="293">
        <v>1114.58</v>
      </c>
      <c r="E7" s="293">
        <v>1043.3699999999999</v>
      </c>
      <c r="F7" s="236">
        <v>382421</v>
      </c>
      <c r="G7" s="296">
        <v>272565429.51999998</v>
      </c>
      <c r="H7" s="322">
        <v>712.74</v>
      </c>
      <c r="I7" s="291">
        <v>611.35</v>
      </c>
      <c r="J7" s="236">
        <v>174556</v>
      </c>
      <c r="K7" s="296">
        <v>120274341.59</v>
      </c>
      <c r="L7" s="293">
        <v>689.03</v>
      </c>
      <c r="M7" s="322">
        <v>573.89</v>
      </c>
      <c r="N7" s="236">
        <v>27854</v>
      </c>
      <c r="O7" s="296">
        <v>12177274.810000001</v>
      </c>
      <c r="P7" s="293">
        <v>437.18</v>
      </c>
      <c r="Q7" s="249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44" t="s">
        <v>710</v>
      </c>
      <c r="B9" s="444"/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45" t="s">
        <v>18</v>
      </c>
      <c r="B11" s="447" t="s">
        <v>5</v>
      </c>
      <c r="C11" s="448"/>
      <c r="D11" s="448"/>
      <c r="E11" s="449"/>
      <c r="F11" s="447" t="s">
        <v>6</v>
      </c>
      <c r="G11" s="448"/>
      <c r="H11" s="448"/>
      <c r="I11" s="449"/>
      <c r="J11" s="447" t="s">
        <v>19</v>
      </c>
      <c r="K11" s="448"/>
      <c r="L11" s="448"/>
      <c r="M11" s="449"/>
      <c r="N11" s="447" t="s">
        <v>20</v>
      </c>
      <c r="O11" s="448"/>
      <c r="P11" s="448"/>
      <c r="Q11" s="450"/>
    </row>
    <row r="12" spans="1:21" ht="15.75" thickBot="1" x14ac:dyDescent="0.3">
      <c r="A12" s="446"/>
      <c r="B12" s="153" t="s">
        <v>1</v>
      </c>
      <c r="C12" s="154" t="s">
        <v>50</v>
      </c>
      <c r="D12" s="154" t="s">
        <v>21</v>
      </c>
      <c r="E12" s="154" t="s">
        <v>432</v>
      </c>
      <c r="F12" s="153" t="s">
        <v>1</v>
      </c>
      <c r="G12" s="154" t="s">
        <v>50</v>
      </c>
      <c r="H12" s="154" t="s">
        <v>21</v>
      </c>
      <c r="I12" s="154" t="s">
        <v>432</v>
      </c>
      <c r="J12" s="153" t="s">
        <v>1</v>
      </c>
      <c r="K12" s="154" t="s">
        <v>50</v>
      </c>
      <c r="L12" s="154" t="s">
        <v>21</v>
      </c>
      <c r="M12" s="154" t="s">
        <v>432</v>
      </c>
      <c r="N12" s="153" t="s">
        <v>1</v>
      </c>
      <c r="O12" s="154" t="s">
        <v>50</v>
      </c>
      <c r="P12" s="154" t="s">
        <v>21</v>
      </c>
      <c r="Q12" s="155" t="s">
        <v>432</v>
      </c>
    </row>
    <row r="13" spans="1:21" x14ac:dyDescent="0.25">
      <c r="A13" s="148" t="s">
        <v>450</v>
      </c>
      <c r="B13" s="149">
        <v>22029</v>
      </c>
      <c r="C13" s="150">
        <v>1248748.8999999999</v>
      </c>
      <c r="D13" s="150">
        <v>56.69</v>
      </c>
      <c r="E13" s="150">
        <v>56.56</v>
      </c>
      <c r="F13" s="149">
        <v>6074</v>
      </c>
      <c r="G13" s="150">
        <v>385677.33</v>
      </c>
      <c r="H13" s="150">
        <v>63.5</v>
      </c>
      <c r="I13" s="150">
        <v>67.38</v>
      </c>
      <c r="J13" s="149">
        <v>1076</v>
      </c>
      <c r="K13" s="150">
        <v>63948.03</v>
      </c>
      <c r="L13" s="150">
        <v>59.43</v>
      </c>
      <c r="M13" s="150">
        <v>60.75</v>
      </c>
      <c r="N13" s="149">
        <v>932</v>
      </c>
      <c r="O13" s="150">
        <v>69855.81</v>
      </c>
      <c r="P13" s="151">
        <v>74.95</v>
      </c>
      <c r="Q13" s="152">
        <v>71.13</v>
      </c>
    </row>
    <row r="14" spans="1:21" x14ac:dyDescent="0.25">
      <c r="A14" s="141" t="s">
        <v>451</v>
      </c>
      <c r="B14" s="99">
        <v>18016</v>
      </c>
      <c r="C14" s="100">
        <v>2632922.7000000002</v>
      </c>
      <c r="D14" s="100">
        <v>146.13999999999999</v>
      </c>
      <c r="E14" s="100">
        <v>144.21</v>
      </c>
      <c r="F14" s="99">
        <v>10954</v>
      </c>
      <c r="G14" s="100">
        <v>1716763.39</v>
      </c>
      <c r="H14" s="100">
        <v>156.72</v>
      </c>
      <c r="I14" s="100">
        <v>154</v>
      </c>
      <c r="J14" s="99">
        <v>931</v>
      </c>
      <c r="K14" s="100">
        <v>135532.62</v>
      </c>
      <c r="L14" s="100">
        <v>145.58000000000001</v>
      </c>
      <c r="M14" s="100">
        <v>141.91999999999999</v>
      </c>
      <c r="N14" s="99">
        <v>2613</v>
      </c>
      <c r="O14" s="100">
        <v>421199.43</v>
      </c>
      <c r="P14" s="98">
        <v>161.19</v>
      </c>
      <c r="Q14" s="142">
        <v>163.5</v>
      </c>
      <c r="S14" s="8"/>
    </row>
    <row r="15" spans="1:21" x14ac:dyDescent="0.25">
      <c r="A15" s="141" t="s">
        <v>452</v>
      </c>
      <c r="B15" s="99">
        <v>11856</v>
      </c>
      <c r="C15" s="100">
        <v>2948058.09</v>
      </c>
      <c r="D15" s="100">
        <v>248.66</v>
      </c>
      <c r="E15" s="100">
        <v>247.46</v>
      </c>
      <c r="F15" s="99">
        <v>14116</v>
      </c>
      <c r="G15" s="100">
        <v>3324267.7</v>
      </c>
      <c r="H15" s="100">
        <v>235.5</v>
      </c>
      <c r="I15" s="100">
        <v>228.76</v>
      </c>
      <c r="J15" s="99">
        <v>3422</v>
      </c>
      <c r="K15" s="100">
        <v>907992.39</v>
      </c>
      <c r="L15" s="100">
        <v>265.33999999999997</v>
      </c>
      <c r="M15" s="100">
        <v>271.18</v>
      </c>
      <c r="N15" s="99">
        <v>2246</v>
      </c>
      <c r="O15" s="100">
        <v>556502.61</v>
      </c>
      <c r="P15" s="98">
        <v>247.77</v>
      </c>
      <c r="Q15" s="142">
        <v>245.48</v>
      </c>
    </row>
    <row r="16" spans="1:21" x14ac:dyDescent="0.25">
      <c r="A16" s="141" t="s">
        <v>453</v>
      </c>
      <c r="B16" s="99">
        <v>56357</v>
      </c>
      <c r="C16" s="100">
        <v>21000157.010000002</v>
      </c>
      <c r="D16" s="100">
        <v>372.63</v>
      </c>
      <c r="E16" s="100">
        <v>384.58</v>
      </c>
      <c r="F16" s="99">
        <v>27026</v>
      </c>
      <c r="G16" s="100">
        <v>10221129.359999999</v>
      </c>
      <c r="H16" s="100">
        <v>378.2</v>
      </c>
      <c r="I16" s="100">
        <v>384.58</v>
      </c>
      <c r="J16" s="99">
        <v>29640</v>
      </c>
      <c r="K16" s="100">
        <v>11018558.390000001</v>
      </c>
      <c r="L16" s="100">
        <v>371.75</v>
      </c>
      <c r="M16" s="100">
        <v>384.58</v>
      </c>
      <c r="N16" s="99">
        <v>2065</v>
      </c>
      <c r="O16" s="100">
        <v>699391.57</v>
      </c>
      <c r="P16" s="98">
        <v>338.69</v>
      </c>
      <c r="Q16" s="142">
        <v>339.13</v>
      </c>
    </row>
    <row r="17" spans="1:20" x14ac:dyDescent="0.25">
      <c r="A17" s="141" t="s">
        <v>454</v>
      </c>
      <c r="B17" s="99">
        <v>121303</v>
      </c>
      <c r="C17" s="100">
        <v>55363366.990000002</v>
      </c>
      <c r="D17" s="100">
        <v>456.41</v>
      </c>
      <c r="E17" s="100">
        <v>459.48</v>
      </c>
      <c r="F17" s="99">
        <v>77791</v>
      </c>
      <c r="G17" s="100">
        <v>34490268.689999998</v>
      </c>
      <c r="H17" s="100">
        <v>443.37</v>
      </c>
      <c r="I17" s="100">
        <v>434.62</v>
      </c>
      <c r="J17" s="99">
        <v>30928</v>
      </c>
      <c r="K17" s="100">
        <v>13999028.800000001</v>
      </c>
      <c r="L17" s="100">
        <v>452.63</v>
      </c>
      <c r="M17" s="100">
        <v>457.11</v>
      </c>
      <c r="N17" s="99">
        <v>14265</v>
      </c>
      <c r="O17" s="100">
        <v>5836350.04</v>
      </c>
      <c r="P17" s="98">
        <v>409.14</v>
      </c>
      <c r="Q17" s="142">
        <v>409.13</v>
      </c>
      <c r="S17" s="8"/>
    </row>
    <row r="18" spans="1:20" x14ac:dyDescent="0.25">
      <c r="A18" s="141" t="s">
        <v>455</v>
      </c>
      <c r="B18" s="99">
        <v>181010</v>
      </c>
      <c r="C18" s="100">
        <v>100030546.81999999</v>
      </c>
      <c r="D18" s="100">
        <v>552.62</v>
      </c>
      <c r="E18" s="100">
        <v>555.79</v>
      </c>
      <c r="F18" s="99">
        <v>51088</v>
      </c>
      <c r="G18" s="100">
        <v>27850977.579999998</v>
      </c>
      <c r="H18" s="100">
        <v>545.16</v>
      </c>
      <c r="I18" s="100">
        <v>542.70000000000005</v>
      </c>
      <c r="J18" s="99">
        <v>28427</v>
      </c>
      <c r="K18" s="100">
        <v>15600121.75</v>
      </c>
      <c r="L18" s="100">
        <v>548.78</v>
      </c>
      <c r="M18" s="100">
        <v>547.87</v>
      </c>
      <c r="N18" s="99">
        <v>3</v>
      </c>
      <c r="O18" s="100">
        <v>1640.7</v>
      </c>
      <c r="P18" s="98">
        <v>546.9</v>
      </c>
      <c r="Q18" s="142">
        <v>546.9</v>
      </c>
    </row>
    <row r="19" spans="1:20" x14ac:dyDescent="0.25">
      <c r="A19" s="141" t="s">
        <v>456</v>
      </c>
      <c r="B19" s="99">
        <v>151328</v>
      </c>
      <c r="C19" s="100">
        <v>98092493.209999993</v>
      </c>
      <c r="D19" s="100">
        <v>648.21</v>
      </c>
      <c r="E19" s="100">
        <v>647.86</v>
      </c>
      <c r="F19" s="99">
        <v>33686</v>
      </c>
      <c r="G19" s="100">
        <v>21822034.399999999</v>
      </c>
      <c r="H19" s="100">
        <v>647.80999999999995</v>
      </c>
      <c r="I19" s="100">
        <v>646.75</v>
      </c>
      <c r="J19" s="99">
        <v>17374</v>
      </c>
      <c r="K19" s="100">
        <v>11186893.539999999</v>
      </c>
      <c r="L19" s="100">
        <v>643.89</v>
      </c>
      <c r="M19" s="100">
        <v>641.58000000000004</v>
      </c>
      <c r="N19" s="99">
        <v>13</v>
      </c>
      <c r="O19" s="100">
        <v>7918.69</v>
      </c>
      <c r="P19" s="98">
        <v>609.13</v>
      </c>
      <c r="Q19" s="142">
        <v>609.13</v>
      </c>
      <c r="T19" s="8"/>
    </row>
    <row r="20" spans="1:20" x14ac:dyDescent="0.25">
      <c r="A20" s="141" t="s">
        <v>457</v>
      </c>
      <c r="B20" s="99">
        <v>125140</v>
      </c>
      <c r="C20" s="100">
        <v>93604950.950000003</v>
      </c>
      <c r="D20" s="100">
        <v>748</v>
      </c>
      <c r="E20" s="100">
        <v>746.76</v>
      </c>
      <c r="F20" s="99">
        <v>29747</v>
      </c>
      <c r="G20" s="100">
        <v>22254634.420000002</v>
      </c>
      <c r="H20" s="100">
        <v>748.13</v>
      </c>
      <c r="I20" s="100">
        <v>748.55</v>
      </c>
      <c r="J20" s="99">
        <v>15217</v>
      </c>
      <c r="K20" s="100">
        <v>11611245.08</v>
      </c>
      <c r="L20" s="100">
        <v>763.04</v>
      </c>
      <c r="M20" s="100">
        <v>771.39</v>
      </c>
      <c r="N20" s="99">
        <v>5186</v>
      </c>
      <c r="O20" s="100">
        <v>4124088.99</v>
      </c>
      <c r="P20" s="98">
        <v>795.24</v>
      </c>
      <c r="Q20" s="142">
        <v>795.24</v>
      </c>
    </row>
    <row r="21" spans="1:20" x14ac:dyDescent="0.25">
      <c r="A21" s="141" t="s">
        <v>458</v>
      </c>
      <c r="B21" s="99">
        <v>110849</v>
      </c>
      <c r="C21" s="100">
        <v>94229181.569999993</v>
      </c>
      <c r="D21" s="100">
        <v>850.07</v>
      </c>
      <c r="E21" s="100">
        <v>850.02</v>
      </c>
      <c r="F21" s="99">
        <v>26810</v>
      </c>
      <c r="G21" s="100">
        <v>22731133.329999998</v>
      </c>
      <c r="H21" s="100">
        <v>847.86</v>
      </c>
      <c r="I21" s="100">
        <v>845.8</v>
      </c>
      <c r="J21" s="99">
        <v>9644</v>
      </c>
      <c r="K21" s="100">
        <v>8156892.8200000003</v>
      </c>
      <c r="L21" s="100">
        <v>845.8</v>
      </c>
      <c r="M21" s="100">
        <v>842.96</v>
      </c>
      <c r="N21" s="99">
        <v>511</v>
      </c>
      <c r="O21" s="100">
        <v>430044.76</v>
      </c>
      <c r="P21" s="98">
        <v>841.57</v>
      </c>
      <c r="Q21" s="142">
        <v>846</v>
      </c>
      <c r="S21" s="8"/>
    </row>
    <row r="22" spans="1:20" x14ac:dyDescent="0.25">
      <c r="A22" s="141" t="s">
        <v>459</v>
      </c>
      <c r="B22" s="99">
        <v>117838</v>
      </c>
      <c r="C22" s="100">
        <v>111901876.40000001</v>
      </c>
      <c r="D22" s="100">
        <v>949.62</v>
      </c>
      <c r="E22" s="100">
        <v>947.89</v>
      </c>
      <c r="F22" s="99">
        <v>27411</v>
      </c>
      <c r="G22" s="100">
        <v>25961158.25</v>
      </c>
      <c r="H22" s="100">
        <v>947.11</v>
      </c>
      <c r="I22" s="100">
        <v>944.46</v>
      </c>
      <c r="J22" s="99">
        <v>8471</v>
      </c>
      <c r="K22" s="100">
        <v>8024346.1399999997</v>
      </c>
      <c r="L22" s="100">
        <v>947.27</v>
      </c>
      <c r="M22" s="100">
        <v>942.73</v>
      </c>
      <c r="N22" s="99">
        <v>1</v>
      </c>
      <c r="O22" s="100">
        <v>917.77</v>
      </c>
      <c r="P22" s="98">
        <v>917.77</v>
      </c>
      <c r="Q22" s="142">
        <v>917.77</v>
      </c>
    </row>
    <row r="23" spans="1:20" x14ac:dyDescent="0.25">
      <c r="A23" s="141" t="s">
        <v>437</v>
      </c>
      <c r="B23" s="99">
        <v>581033</v>
      </c>
      <c r="C23" s="100">
        <v>726900975.99000001</v>
      </c>
      <c r="D23" s="100">
        <v>1251.05</v>
      </c>
      <c r="E23" s="100">
        <v>1257.17</v>
      </c>
      <c r="F23" s="99">
        <v>63415</v>
      </c>
      <c r="G23" s="100">
        <v>76014296.629999995</v>
      </c>
      <c r="H23" s="100">
        <v>1198.68</v>
      </c>
      <c r="I23" s="100">
        <v>1181.08</v>
      </c>
      <c r="J23" s="99">
        <v>23303</v>
      </c>
      <c r="K23" s="100">
        <v>28433433.02</v>
      </c>
      <c r="L23" s="100">
        <v>1220.1600000000001</v>
      </c>
      <c r="M23" s="100">
        <v>1230.58</v>
      </c>
      <c r="N23" s="99">
        <v>4</v>
      </c>
      <c r="O23" s="100">
        <v>4751.54</v>
      </c>
      <c r="P23" s="98">
        <v>1187.8900000000001</v>
      </c>
      <c r="Q23" s="142">
        <v>1210.31</v>
      </c>
    </row>
    <row r="24" spans="1:20" x14ac:dyDescent="0.25">
      <c r="A24" s="141" t="s">
        <v>438</v>
      </c>
      <c r="B24" s="99">
        <v>301682</v>
      </c>
      <c r="C24" s="100">
        <v>510704355.69</v>
      </c>
      <c r="D24" s="100">
        <v>1692.86</v>
      </c>
      <c r="E24" s="100">
        <v>1668.63</v>
      </c>
      <c r="F24" s="99">
        <v>11670</v>
      </c>
      <c r="G24" s="100">
        <v>19597768.390000001</v>
      </c>
      <c r="H24" s="100">
        <v>1679.33</v>
      </c>
      <c r="I24" s="100">
        <v>1654.87</v>
      </c>
      <c r="J24" s="99">
        <v>4950</v>
      </c>
      <c r="K24" s="100">
        <v>8355336.7400000002</v>
      </c>
      <c r="L24" s="100">
        <v>1687.95</v>
      </c>
      <c r="M24" s="100">
        <v>1666.43</v>
      </c>
      <c r="N24" s="99">
        <v>15</v>
      </c>
      <c r="O24" s="100">
        <v>24612.9</v>
      </c>
      <c r="P24" s="98">
        <v>1640.86</v>
      </c>
      <c r="Q24" s="142">
        <v>1640.86</v>
      </c>
    </row>
    <row r="25" spans="1:20" x14ac:dyDescent="0.25">
      <c r="A25" s="141" t="s">
        <v>439</v>
      </c>
      <c r="B25" s="99">
        <v>86146</v>
      </c>
      <c r="C25" s="100">
        <v>190650933.34999999</v>
      </c>
      <c r="D25" s="100">
        <v>2213.11</v>
      </c>
      <c r="E25" s="100">
        <v>2195.66</v>
      </c>
      <c r="F25" s="99">
        <v>2011</v>
      </c>
      <c r="G25" s="100">
        <v>4396476.84</v>
      </c>
      <c r="H25" s="100">
        <v>2186.21</v>
      </c>
      <c r="I25" s="100">
        <v>2158.73</v>
      </c>
      <c r="J25" s="99">
        <v>870</v>
      </c>
      <c r="K25" s="100">
        <v>1901800.4</v>
      </c>
      <c r="L25" s="100">
        <v>2185.98</v>
      </c>
      <c r="M25" s="100">
        <v>2154.13</v>
      </c>
      <c r="N25" s="99">
        <v>0</v>
      </c>
      <c r="O25" s="100">
        <v>0</v>
      </c>
      <c r="P25" s="98">
        <v>0</v>
      </c>
      <c r="Q25" s="142" t="s">
        <v>430</v>
      </c>
    </row>
    <row r="26" spans="1:20" x14ac:dyDescent="0.25">
      <c r="A26" s="141" t="s">
        <v>486</v>
      </c>
      <c r="B26" s="99">
        <v>30571</v>
      </c>
      <c r="C26" s="100">
        <v>82784713.719999999</v>
      </c>
      <c r="D26" s="100">
        <v>2707.95</v>
      </c>
      <c r="E26" s="100">
        <v>2689.63</v>
      </c>
      <c r="F26" s="99">
        <v>460</v>
      </c>
      <c r="G26" s="100">
        <v>1249991.21</v>
      </c>
      <c r="H26" s="100">
        <v>2717.37</v>
      </c>
      <c r="I26" s="100">
        <v>2697.66</v>
      </c>
      <c r="J26" s="99">
        <v>213</v>
      </c>
      <c r="K26" s="100">
        <v>577156.36</v>
      </c>
      <c r="L26" s="100">
        <v>2709.65</v>
      </c>
      <c r="M26" s="100">
        <v>2699.86</v>
      </c>
      <c r="N26" s="99">
        <v>0</v>
      </c>
      <c r="O26" s="100">
        <v>0</v>
      </c>
      <c r="P26" s="98">
        <v>0</v>
      </c>
      <c r="Q26" s="142" t="s">
        <v>430</v>
      </c>
    </row>
    <row r="27" spans="1:20" x14ac:dyDescent="0.25">
      <c r="A27" s="141" t="s">
        <v>487</v>
      </c>
      <c r="B27" s="99">
        <v>10778</v>
      </c>
      <c r="C27" s="100">
        <v>34577283.859999999</v>
      </c>
      <c r="D27" s="100">
        <v>3208.14</v>
      </c>
      <c r="E27" s="100">
        <v>3188.53</v>
      </c>
      <c r="F27" s="99">
        <v>119</v>
      </c>
      <c r="G27" s="100">
        <v>377972.2</v>
      </c>
      <c r="H27" s="100">
        <v>3176.24</v>
      </c>
      <c r="I27" s="100">
        <v>3148.69</v>
      </c>
      <c r="J27" s="99">
        <v>71</v>
      </c>
      <c r="K27" s="100">
        <v>225796.24</v>
      </c>
      <c r="L27" s="100">
        <v>3180.23</v>
      </c>
      <c r="M27" s="100">
        <v>3161.18</v>
      </c>
      <c r="N27" s="99">
        <v>0</v>
      </c>
      <c r="O27" s="100">
        <v>0</v>
      </c>
      <c r="P27" s="98">
        <v>0</v>
      </c>
      <c r="Q27" s="142" t="s">
        <v>430</v>
      </c>
    </row>
    <row r="28" spans="1:20" x14ac:dyDescent="0.25">
      <c r="A28" s="141" t="s">
        <v>488</v>
      </c>
      <c r="B28" s="99">
        <v>3850</v>
      </c>
      <c r="C28" s="100">
        <v>14285071.109999999</v>
      </c>
      <c r="D28" s="100">
        <v>3710.41</v>
      </c>
      <c r="E28" s="100">
        <v>3695.26</v>
      </c>
      <c r="F28" s="99">
        <v>29</v>
      </c>
      <c r="G28" s="100">
        <v>106785.72</v>
      </c>
      <c r="H28" s="100">
        <v>3682.27</v>
      </c>
      <c r="I28" s="100">
        <v>3685.16</v>
      </c>
      <c r="J28" s="99">
        <v>11</v>
      </c>
      <c r="K28" s="100">
        <v>40330.01</v>
      </c>
      <c r="L28" s="100">
        <v>3666.36</v>
      </c>
      <c r="M28" s="100">
        <v>3632.81</v>
      </c>
      <c r="N28" s="99">
        <v>0</v>
      </c>
      <c r="O28" s="100">
        <v>0</v>
      </c>
      <c r="P28" s="98">
        <v>0</v>
      </c>
      <c r="Q28" s="142" t="s">
        <v>430</v>
      </c>
    </row>
    <row r="29" spans="1:20" ht="15.75" thickBot="1" x14ac:dyDescent="0.3">
      <c r="A29" s="143" t="s">
        <v>489</v>
      </c>
      <c r="B29" s="144">
        <v>2998</v>
      </c>
      <c r="C29" s="145">
        <v>13291365.800000001</v>
      </c>
      <c r="D29" s="145">
        <v>4433.41</v>
      </c>
      <c r="E29" s="145">
        <v>4292.75</v>
      </c>
      <c r="F29" s="144">
        <v>14</v>
      </c>
      <c r="G29" s="145">
        <v>64094.080000000002</v>
      </c>
      <c r="H29" s="145">
        <v>4578.1499999999996</v>
      </c>
      <c r="I29" s="145">
        <v>4316.74</v>
      </c>
      <c r="J29" s="144">
        <v>8</v>
      </c>
      <c r="K29" s="145">
        <v>35929.26</v>
      </c>
      <c r="L29" s="145">
        <v>4491.16</v>
      </c>
      <c r="M29" s="145">
        <v>4503.6499999999996</v>
      </c>
      <c r="N29" s="144">
        <v>0</v>
      </c>
      <c r="O29" s="145">
        <v>0</v>
      </c>
      <c r="P29" s="146">
        <v>0</v>
      </c>
      <c r="Q29" s="147" t="s">
        <v>430</v>
      </c>
    </row>
    <row r="30" spans="1:20" ht="16.5" thickBot="1" x14ac:dyDescent="0.3">
      <c r="A30" s="137" t="s">
        <v>527</v>
      </c>
      <c r="B30" s="289">
        <v>1932784</v>
      </c>
      <c r="C30" s="290">
        <v>2154247002.1599998</v>
      </c>
      <c r="D30" s="293">
        <v>1114.58</v>
      </c>
      <c r="E30" s="293">
        <v>1043.3699999999999</v>
      </c>
      <c r="F30" s="292">
        <v>382421</v>
      </c>
      <c r="G30" s="293">
        <v>272565429.51999998</v>
      </c>
      <c r="H30" s="322">
        <v>712.74</v>
      </c>
      <c r="I30" s="291">
        <v>611.35</v>
      </c>
      <c r="J30" s="292">
        <v>174556</v>
      </c>
      <c r="K30" s="293">
        <v>120274341.59</v>
      </c>
      <c r="L30" s="293">
        <v>689.03</v>
      </c>
      <c r="M30" s="322">
        <v>573.89</v>
      </c>
      <c r="N30" s="292">
        <v>27854</v>
      </c>
      <c r="O30" s="293">
        <v>12177274.810000001</v>
      </c>
      <c r="P30" s="293">
        <v>437.18</v>
      </c>
      <c r="Q30" s="249">
        <v>409.13</v>
      </c>
    </row>
    <row r="32" spans="1:20" ht="15.75" x14ac:dyDescent="0.25">
      <c r="A32" s="444" t="s">
        <v>708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45" t="s">
        <v>18</v>
      </c>
      <c r="B34" s="447" t="s">
        <v>5</v>
      </c>
      <c r="C34" s="448"/>
      <c r="D34" s="448"/>
      <c r="E34" s="449"/>
      <c r="F34" s="447" t="s">
        <v>6</v>
      </c>
      <c r="G34" s="448"/>
      <c r="H34" s="448"/>
      <c r="I34" s="449"/>
      <c r="J34" s="447" t="s">
        <v>19</v>
      </c>
      <c r="K34" s="448"/>
      <c r="L34" s="448"/>
      <c r="M34" s="449"/>
      <c r="N34" s="447" t="s">
        <v>20</v>
      </c>
      <c r="O34" s="448"/>
      <c r="P34" s="448"/>
      <c r="Q34" s="450"/>
    </row>
    <row r="35" spans="1:19" ht="15.75" thickBot="1" x14ac:dyDescent="0.3">
      <c r="A35" s="446"/>
      <c r="B35" s="153" t="s">
        <v>1</v>
      </c>
      <c r="C35" s="154" t="s">
        <v>50</v>
      </c>
      <c r="D35" s="154" t="s">
        <v>21</v>
      </c>
      <c r="E35" s="154" t="s">
        <v>432</v>
      </c>
      <c r="F35" s="153" t="s">
        <v>1</v>
      </c>
      <c r="G35" s="154" t="s">
        <v>50</v>
      </c>
      <c r="H35" s="154" t="s">
        <v>21</v>
      </c>
      <c r="I35" s="154" t="s">
        <v>432</v>
      </c>
      <c r="J35" s="153" t="s">
        <v>1</v>
      </c>
      <c r="K35" s="154" t="s">
        <v>50</v>
      </c>
      <c r="L35" s="154" t="s">
        <v>21</v>
      </c>
      <c r="M35" s="154" t="s">
        <v>432</v>
      </c>
      <c r="N35" s="153" t="s">
        <v>1</v>
      </c>
      <c r="O35" s="154" t="s">
        <v>50</v>
      </c>
      <c r="P35" s="154" t="s">
        <v>21</v>
      </c>
      <c r="Q35" s="155" t="s">
        <v>432</v>
      </c>
    </row>
    <row r="36" spans="1:19" x14ac:dyDescent="0.25">
      <c r="A36" s="148" t="s">
        <v>450</v>
      </c>
      <c r="B36" s="149">
        <v>12411</v>
      </c>
      <c r="C36" s="150">
        <v>686862.43</v>
      </c>
      <c r="D36" s="150">
        <v>55.34</v>
      </c>
      <c r="E36" s="150">
        <v>54.25</v>
      </c>
      <c r="F36" s="149">
        <v>892</v>
      </c>
      <c r="G36" s="150">
        <v>56582.98</v>
      </c>
      <c r="H36" s="150">
        <v>63.43</v>
      </c>
      <c r="I36" s="150">
        <v>70.02</v>
      </c>
      <c r="J36" s="149">
        <v>668</v>
      </c>
      <c r="K36" s="150">
        <v>39543.440000000002</v>
      </c>
      <c r="L36" s="150">
        <v>59.2</v>
      </c>
      <c r="M36" s="150">
        <v>60.7</v>
      </c>
      <c r="N36" s="149">
        <v>422</v>
      </c>
      <c r="O36" s="150">
        <v>31118.14</v>
      </c>
      <c r="P36" s="151">
        <v>73.739999999999995</v>
      </c>
      <c r="Q36" s="152">
        <v>71.13</v>
      </c>
    </row>
    <row r="37" spans="1:19" x14ac:dyDescent="0.25">
      <c r="A37" s="141" t="s">
        <v>451</v>
      </c>
      <c r="B37" s="99">
        <v>8097</v>
      </c>
      <c r="C37" s="100">
        <v>1170502.51</v>
      </c>
      <c r="D37" s="100">
        <v>144.56</v>
      </c>
      <c r="E37" s="100">
        <v>142.08000000000001</v>
      </c>
      <c r="F37" s="99">
        <v>3765</v>
      </c>
      <c r="G37" s="100">
        <v>610859.78</v>
      </c>
      <c r="H37" s="100">
        <v>162.25</v>
      </c>
      <c r="I37" s="100">
        <v>162.15</v>
      </c>
      <c r="J37" s="99">
        <v>572</v>
      </c>
      <c r="K37" s="100">
        <v>83279.960000000006</v>
      </c>
      <c r="L37" s="100">
        <v>145.59</v>
      </c>
      <c r="M37" s="100">
        <v>141.07</v>
      </c>
      <c r="N37" s="99">
        <v>838</v>
      </c>
      <c r="O37" s="100">
        <v>137111.69</v>
      </c>
      <c r="P37" s="98">
        <v>163.62</v>
      </c>
      <c r="Q37" s="142">
        <v>172.65</v>
      </c>
    </row>
    <row r="38" spans="1:19" x14ac:dyDescent="0.25">
      <c r="A38" s="141" t="s">
        <v>452</v>
      </c>
      <c r="B38" s="99">
        <v>5080</v>
      </c>
      <c r="C38" s="100">
        <v>1263013.98</v>
      </c>
      <c r="D38" s="100">
        <v>248.62</v>
      </c>
      <c r="E38" s="100">
        <v>247.5</v>
      </c>
      <c r="F38" s="99">
        <v>5307</v>
      </c>
      <c r="G38" s="100">
        <v>1214222.5</v>
      </c>
      <c r="H38" s="100">
        <v>228.8</v>
      </c>
      <c r="I38" s="100">
        <v>220.87</v>
      </c>
      <c r="J38" s="99">
        <v>1420</v>
      </c>
      <c r="K38" s="100">
        <v>376160.28</v>
      </c>
      <c r="L38" s="100">
        <v>264.89999999999998</v>
      </c>
      <c r="M38" s="100">
        <v>269.64</v>
      </c>
      <c r="N38" s="99">
        <v>668</v>
      </c>
      <c r="O38" s="100">
        <v>166085.89000000001</v>
      </c>
      <c r="P38" s="98">
        <v>248.63</v>
      </c>
      <c r="Q38" s="142">
        <v>245.48</v>
      </c>
    </row>
    <row r="39" spans="1:19" x14ac:dyDescent="0.25">
      <c r="A39" s="141" t="s">
        <v>453</v>
      </c>
      <c r="B39" s="99">
        <v>15268</v>
      </c>
      <c r="C39" s="100">
        <v>5666089.1299999999</v>
      </c>
      <c r="D39" s="100">
        <v>371.11</v>
      </c>
      <c r="E39" s="100">
        <v>383.76</v>
      </c>
      <c r="F39" s="99">
        <v>4119</v>
      </c>
      <c r="G39" s="100">
        <v>1561201.75</v>
      </c>
      <c r="H39" s="100">
        <v>379.02</v>
      </c>
      <c r="I39" s="100">
        <v>384.58</v>
      </c>
      <c r="J39" s="99">
        <v>14397</v>
      </c>
      <c r="K39" s="100">
        <v>5374274.5899999999</v>
      </c>
      <c r="L39" s="100">
        <v>373.29</v>
      </c>
      <c r="M39" s="100">
        <v>384.58</v>
      </c>
      <c r="N39" s="99">
        <v>741</v>
      </c>
      <c r="O39" s="100">
        <v>253034.21</v>
      </c>
      <c r="P39" s="98">
        <v>341.48</v>
      </c>
      <c r="Q39" s="142">
        <v>339.13</v>
      </c>
    </row>
    <row r="40" spans="1:19" x14ac:dyDescent="0.25">
      <c r="A40" s="141" t="s">
        <v>454</v>
      </c>
      <c r="B40" s="99">
        <v>36641</v>
      </c>
      <c r="C40" s="100">
        <v>16736369.710000001</v>
      </c>
      <c r="D40" s="100">
        <v>456.77</v>
      </c>
      <c r="E40" s="100">
        <v>459.56</v>
      </c>
      <c r="F40" s="99">
        <v>10289</v>
      </c>
      <c r="G40" s="100">
        <v>4472961.12</v>
      </c>
      <c r="H40" s="100">
        <v>434.73</v>
      </c>
      <c r="I40" s="100">
        <v>421.59</v>
      </c>
      <c r="J40" s="99">
        <v>15890</v>
      </c>
      <c r="K40" s="100">
        <v>7228197.1299999999</v>
      </c>
      <c r="L40" s="100">
        <v>454.89</v>
      </c>
      <c r="M40" s="100">
        <v>457.63</v>
      </c>
      <c r="N40" s="99">
        <v>6381</v>
      </c>
      <c r="O40" s="100">
        <v>2610741.38</v>
      </c>
      <c r="P40" s="98">
        <v>409.14</v>
      </c>
      <c r="Q40" s="142">
        <v>409.13</v>
      </c>
    </row>
    <row r="41" spans="1:19" x14ac:dyDescent="0.25">
      <c r="A41" s="141" t="s">
        <v>455</v>
      </c>
      <c r="B41" s="99">
        <v>61893</v>
      </c>
      <c r="C41" s="100">
        <v>34276571.609999999</v>
      </c>
      <c r="D41" s="100">
        <v>553.79999999999995</v>
      </c>
      <c r="E41" s="100">
        <v>557.79</v>
      </c>
      <c r="F41" s="99">
        <v>2466</v>
      </c>
      <c r="G41" s="100">
        <v>1337853.8600000001</v>
      </c>
      <c r="H41" s="100">
        <v>542.52</v>
      </c>
      <c r="I41" s="100">
        <v>537.34</v>
      </c>
      <c r="J41" s="99">
        <v>15452</v>
      </c>
      <c r="K41" s="100">
        <v>8508502.5</v>
      </c>
      <c r="L41" s="100">
        <v>550.64</v>
      </c>
      <c r="M41" s="100">
        <v>551.15</v>
      </c>
      <c r="N41" s="99">
        <v>2</v>
      </c>
      <c r="O41" s="100">
        <v>1093.8</v>
      </c>
      <c r="P41" s="98">
        <v>546.9</v>
      </c>
      <c r="Q41" s="142">
        <v>546.9</v>
      </c>
    </row>
    <row r="42" spans="1:19" x14ac:dyDescent="0.25">
      <c r="A42" s="141" t="s">
        <v>456</v>
      </c>
      <c r="B42" s="99">
        <v>63376</v>
      </c>
      <c r="C42" s="100">
        <v>41186057.140000001</v>
      </c>
      <c r="D42" s="100">
        <v>649.87</v>
      </c>
      <c r="E42" s="100">
        <v>650.27</v>
      </c>
      <c r="F42" s="99">
        <v>1382</v>
      </c>
      <c r="G42" s="100">
        <v>892958.56</v>
      </c>
      <c r="H42" s="100">
        <v>646.13</v>
      </c>
      <c r="I42" s="100">
        <v>642.55999999999995</v>
      </c>
      <c r="J42" s="99">
        <v>12053</v>
      </c>
      <c r="K42" s="100">
        <v>7766574.1799999997</v>
      </c>
      <c r="L42" s="100">
        <v>644.37</v>
      </c>
      <c r="M42" s="100">
        <v>642.36</v>
      </c>
      <c r="N42" s="99">
        <v>13</v>
      </c>
      <c r="O42" s="100">
        <v>7918.69</v>
      </c>
      <c r="P42" s="98">
        <v>609.13</v>
      </c>
      <c r="Q42" s="142">
        <v>609.13</v>
      </c>
    </row>
    <row r="43" spans="1:19" x14ac:dyDescent="0.25">
      <c r="A43" s="141" t="s">
        <v>457</v>
      </c>
      <c r="B43" s="99">
        <v>64013</v>
      </c>
      <c r="C43" s="100">
        <v>47936589.619999997</v>
      </c>
      <c r="D43" s="100">
        <v>748.86</v>
      </c>
      <c r="E43" s="100">
        <v>748.08</v>
      </c>
      <c r="F43" s="99">
        <v>1053</v>
      </c>
      <c r="G43" s="100">
        <v>787196.83</v>
      </c>
      <c r="H43" s="100">
        <v>747.58</v>
      </c>
      <c r="I43" s="100">
        <v>745.7</v>
      </c>
      <c r="J43" s="99">
        <v>10193</v>
      </c>
      <c r="K43" s="100">
        <v>7742855.7400000002</v>
      </c>
      <c r="L43" s="100">
        <v>759.62</v>
      </c>
      <c r="M43" s="100">
        <v>763.71</v>
      </c>
      <c r="N43" s="99">
        <v>2197</v>
      </c>
      <c r="O43" s="100">
        <v>1747142.28</v>
      </c>
      <c r="P43" s="98">
        <v>795.24</v>
      </c>
      <c r="Q43" s="142">
        <v>795.24</v>
      </c>
    </row>
    <row r="44" spans="1:19" x14ac:dyDescent="0.25">
      <c r="A44" s="141" t="s">
        <v>458</v>
      </c>
      <c r="B44" s="99">
        <v>59149</v>
      </c>
      <c r="C44" s="100">
        <v>50288675.130000003</v>
      </c>
      <c r="D44" s="100">
        <v>850.2</v>
      </c>
      <c r="E44" s="100">
        <v>850.13</v>
      </c>
      <c r="F44" s="99">
        <v>981</v>
      </c>
      <c r="G44" s="100">
        <v>833152.5</v>
      </c>
      <c r="H44" s="100">
        <v>849.29</v>
      </c>
      <c r="I44" s="100">
        <v>846.29</v>
      </c>
      <c r="J44" s="99">
        <v>7385</v>
      </c>
      <c r="K44" s="100">
        <v>6248470.9299999997</v>
      </c>
      <c r="L44" s="100">
        <v>846.1</v>
      </c>
      <c r="M44" s="100">
        <v>843.5</v>
      </c>
      <c r="N44" s="99">
        <v>201</v>
      </c>
      <c r="O44" s="100">
        <v>168895.52</v>
      </c>
      <c r="P44" s="98">
        <v>840.28</v>
      </c>
      <c r="Q44" s="142">
        <v>846</v>
      </c>
    </row>
    <row r="45" spans="1:19" x14ac:dyDescent="0.25">
      <c r="A45" s="141" t="s">
        <v>459</v>
      </c>
      <c r="B45" s="99">
        <v>63925</v>
      </c>
      <c r="C45" s="100">
        <v>60705065.979999997</v>
      </c>
      <c r="D45" s="100">
        <v>949.63</v>
      </c>
      <c r="E45" s="100">
        <v>947.82</v>
      </c>
      <c r="F45" s="99">
        <v>895</v>
      </c>
      <c r="G45" s="100">
        <v>848975.57</v>
      </c>
      <c r="H45" s="100">
        <v>948.58</v>
      </c>
      <c r="I45" s="100">
        <v>948.09</v>
      </c>
      <c r="J45" s="99">
        <v>6830</v>
      </c>
      <c r="K45" s="100">
        <v>6471093.29</v>
      </c>
      <c r="L45" s="100">
        <v>947.45</v>
      </c>
      <c r="M45" s="100">
        <v>942.29</v>
      </c>
      <c r="N45" s="99">
        <v>1</v>
      </c>
      <c r="O45" s="100">
        <v>917.77</v>
      </c>
      <c r="P45" s="98">
        <v>917.77</v>
      </c>
      <c r="Q45" s="142">
        <v>917.77</v>
      </c>
      <c r="S45" s="8"/>
    </row>
    <row r="46" spans="1:19" x14ac:dyDescent="0.25">
      <c r="A46" s="141" t="s">
        <v>437</v>
      </c>
      <c r="B46" s="99">
        <v>345044</v>
      </c>
      <c r="C46" s="100">
        <v>433151645.67000002</v>
      </c>
      <c r="D46" s="100">
        <v>1255.3499999999999</v>
      </c>
      <c r="E46" s="100">
        <v>1264.22</v>
      </c>
      <c r="F46" s="99">
        <v>2649</v>
      </c>
      <c r="G46" s="100">
        <v>3209256.83</v>
      </c>
      <c r="H46" s="100">
        <v>1211.5</v>
      </c>
      <c r="I46" s="100">
        <v>1215.6600000000001</v>
      </c>
      <c r="J46" s="99">
        <v>15758</v>
      </c>
      <c r="K46" s="100">
        <v>19160417.690000001</v>
      </c>
      <c r="L46" s="100">
        <v>1215.92</v>
      </c>
      <c r="M46" s="100">
        <v>1219.73</v>
      </c>
      <c r="N46" s="99">
        <v>3</v>
      </c>
      <c r="O46" s="100">
        <v>3675.75</v>
      </c>
      <c r="P46" s="98">
        <v>1225.25</v>
      </c>
      <c r="Q46" s="142">
        <v>1216.25</v>
      </c>
    </row>
    <row r="47" spans="1:19" x14ac:dyDescent="0.25">
      <c r="A47" s="141" t="s">
        <v>438</v>
      </c>
      <c r="B47" s="99">
        <v>202797</v>
      </c>
      <c r="C47" s="100">
        <v>343705785.62</v>
      </c>
      <c r="D47" s="100">
        <v>1694.83</v>
      </c>
      <c r="E47" s="100">
        <v>1671.48</v>
      </c>
      <c r="F47" s="99">
        <v>662</v>
      </c>
      <c r="G47" s="100">
        <v>1122797.1100000001</v>
      </c>
      <c r="H47" s="100">
        <v>1696.07</v>
      </c>
      <c r="I47" s="100">
        <v>1666.4</v>
      </c>
      <c r="J47" s="99">
        <v>3917</v>
      </c>
      <c r="K47" s="100">
        <v>6632423.8300000001</v>
      </c>
      <c r="L47" s="100">
        <v>1693.24</v>
      </c>
      <c r="M47" s="100">
        <v>1669.21</v>
      </c>
      <c r="N47" s="99">
        <v>9</v>
      </c>
      <c r="O47" s="100">
        <v>14767.74</v>
      </c>
      <c r="P47" s="98">
        <v>1640.86</v>
      </c>
      <c r="Q47" s="142">
        <v>1640.86</v>
      </c>
    </row>
    <row r="48" spans="1:19" x14ac:dyDescent="0.25">
      <c r="A48" s="141" t="s">
        <v>439</v>
      </c>
      <c r="B48" s="99">
        <v>58146</v>
      </c>
      <c r="C48" s="100">
        <v>128752491.95999999</v>
      </c>
      <c r="D48" s="100">
        <v>2214.3000000000002</v>
      </c>
      <c r="E48" s="100">
        <v>2196.89</v>
      </c>
      <c r="F48" s="99">
        <v>137</v>
      </c>
      <c r="G48" s="100">
        <v>301405.44</v>
      </c>
      <c r="H48" s="100">
        <v>2200.04</v>
      </c>
      <c r="I48" s="100">
        <v>2178.7399999999998</v>
      </c>
      <c r="J48" s="99">
        <v>717</v>
      </c>
      <c r="K48" s="100">
        <v>1570148.28</v>
      </c>
      <c r="L48" s="100">
        <v>2189.89</v>
      </c>
      <c r="M48" s="100">
        <v>2160.58</v>
      </c>
      <c r="N48" s="99">
        <v>0</v>
      </c>
      <c r="O48" s="100">
        <v>0</v>
      </c>
      <c r="P48" s="98">
        <v>0</v>
      </c>
      <c r="Q48" s="142" t="s">
        <v>430</v>
      </c>
    </row>
    <row r="49" spans="1:20" x14ac:dyDescent="0.25">
      <c r="A49" s="141" t="s">
        <v>486</v>
      </c>
      <c r="B49" s="99">
        <v>21187</v>
      </c>
      <c r="C49" s="100">
        <v>57450487.950000003</v>
      </c>
      <c r="D49" s="100">
        <v>2711.59</v>
      </c>
      <c r="E49" s="100">
        <v>2694.86</v>
      </c>
      <c r="F49" s="99">
        <v>37</v>
      </c>
      <c r="G49" s="100">
        <v>100855.39</v>
      </c>
      <c r="H49" s="100">
        <v>2725.82</v>
      </c>
      <c r="I49" s="100">
        <v>2718.31</v>
      </c>
      <c r="J49" s="99">
        <v>182</v>
      </c>
      <c r="K49" s="100">
        <v>492946.66</v>
      </c>
      <c r="L49" s="100">
        <v>2708.5</v>
      </c>
      <c r="M49" s="100">
        <v>2695.57</v>
      </c>
      <c r="N49" s="99">
        <v>0</v>
      </c>
      <c r="O49" s="100">
        <v>0</v>
      </c>
      <c r="P49" s="98">
        <v>0</v>
      </c>
      <c r="Q49" s="142" t="s">
        <v>430</v>
      </c>
    </row>
    <row r="50" spans="1:20" x14ac:dyDescent="0.25">
      <c r="A50" s="141" t="s">
        <v>487</v>
      </c>
      <c r="B50" s="99">
        <v>7755</v>
      </c>
      <c r="C50" s="100">
        <v>24881814.050000001</v>
      </c>
      <c r="D50" s="100">
        <v>3208.49</v>
      </c>
      <c r="E50" s="100">
        <v>3189.49</v>
      </c>
      <c r="F50" s="99">
        <v>8</v>
      </c>
      <c r="G50" s="100">
        <v>25159.94</v>
      </c>
      <c r="H50" s="100">
        <v>3144.99</v>
      </c>
      <c r="I50" s="100">
        <v>3133.63</v>
      </c>
      <c r="J50" s="99">
        <v>65</v>
      </c>
      <c r="K50" s="100">
        <v>206877.48</v>
      </c>
      <c r="L50" s="100">
        <v>3182.73</v>
      </c>
      <c r="M50" s="100">
        <v>3166.37</v>
      </c>
      <c r="N50" s="99">
        <v>0</v>
      </c>
      <c r="O50" s="100">
        <v>0</v>
      </c>
      <c r="P50" s="98">
        <v>0</v>
      </c>
      <c r="Q50" s="142" t="s">
        <v>430</v>
      </c>
    </row>
    <row r="51" spans="1:20" x14ac:dyDescent="0.25">
      <c r="A51" s="141" t="s">
        <v>488</v>
      </c>
      <c r="B51" s="99">
        <v>2745</v>
      </c>
      <c r="C51" s="100">
        <v>10195913.199999999</v>
      </c>
      <c r="D51" s="100">
        <v>3714.36</v>
      </c>
      <c r="E51" s="100">
        <v>3699.56</v>
      </c>
      <c r="F51" s="99">
        <v>3</v>
      </c>
      <c r="G51" s="100">
        <v>10897.7</v>
      </c>
      <c r="H51" s="100">
        <v>3632.57</v>
      </c>
      <c r="I51" s="100">
        <v>3594.79</v>
      </c>
      <c r="J51" s="99">
        <v>8</v>
      </c>
      <c r="K51" s="100">
        <v>29012.36</v>
      </c>
      <c r="L51" s="100">
        <v>3626.55</v>
      </c>
      <c r="M51" s="100">
        <v>3625.03</v>
      </c>
      <c r="N51" s="99">
        <v>0</v>
      </c>
      <c r="O51" s="100">
        <v>0</v>
      </c>
      <c r="P51" s="98">
        <v>0</v>
      </c>
      <c r="Q51" s="142" t="s">
        <v>430</v>
      </c>
      <c r="S51" s="8"/>
    </row>
    <row r="52" spans="1:20" ht="15.75" thickBot="1" x14ac:dyDescent="0.3">
      <c r="A52" s="143" t="s">
        <v>489</v>
      </c>
      <c r="B52" s="144">
        <v>2176</v>
      </c>
      <c r="C52" s="145">
        <v>9624316.0600000005</v>
      </c>
      <c r="D52" s="145">
        <v>4422.9399999999996</v>
      </c>
      <c r="E52" s="145">
        <v>4265.58</v>
      </c>
      <c r="F52" s="144">
        <v>3</v>
      </c>
      <c r="G52" s="145">
        <v>15152.47</v>
      </c>
      <c r="H52" s="145">
        <v>5050.82</v>
      </c>
      <c r="I52" s="145">
        <v>4526.95</v>
      </c>
      <c r="J52" s="144">
        <v>7</v>
      </c>
      <c r="K52" s="145">
        <v>31895.11</v>
      </c>
      <c r="L52" s="145">
        <v>4556.4399999999996</v>
      </c>
      <c r="M52" s="145">
        <v>4503.6499999999996</v>
      </c>
      <c r="N52" s="144">
        <v>0</v>
      </c>
      <c r="O52" s="145">
        <v>0</v>
      </c>
      <c r="P52" s="146">
        <v>0</v>
      </c>
      <c r="Q52" s="147" t="s">
        <v>430</v>
      </c>
    </row>
    <row r="53" spans="1:20" ht="16.5" thickBot="1" x14ac:dyDescent="0.3">
      <c r="A53" s="137" t="s">
        <v>527</v>
      </c>
      <c r="B53" s="138">
        <v>1029703</v>
      </c>
      <c r="C53" s="139">
        <v>1267678251.75</v>
      </c>
      <c r="D53" s="139">
        <v>1231.1099999999999</v>
      </c>
      <c r="E53" s="139">
        <v>1194.97</v>
      </c>
      <c r="F53" s="138">
        <v>34648</v>
      </c>
      <c r="G53" s="139">
        <v>17401490.329999998</v>
      </c>
      <c r="H53" s="139">
        <v>502.24</v>
      </c>
      <c r="I53" s="139">
        <v>410.22</v>
      </c>
      <c r="J53" s="138">
        <v>105514</v>
      </c>
      <c r="K53" s="139">
        <v>77962673.450000003</v>
      </c>
      <c r="L53" s="139">
        <v>738.88</v>
      </c>
      <c r="M53" s="139">
        <v>628.23</v>
      </c>
      <c r="N53" s="138">
        <v>11476</v>
      </c>
      <c r="O53" s="139">
        <v>5142502.8600000003</v>
      </c>
      <c r="P53" s="140">
        <v>448.11</v>
      </c>
      <c r="Q53" s="249">
        <v>409.13</v>
      </c>
    </row>
    <row r="55" spans="1:20" ht="15.75" x14ac:dyDescent="0.25">
      <c r="A55" s="437" t="s">
        <v>709</v>
      </c>
      <c r="B55" s="437"/>
      <c r="C55" s="437"/>
      <c r="D55" s="437"/>
      <c r="E55" s="437"/>
      <c r="F55" s="437"/>
      <c r="G55" s="437"/>
      <c r="H55" s="437"/>
      <c r="I55" s="437"/>
      <c r="J55" s="437"/>
      <c r="K55" s="437"/>
      <c r="L55" s="437"/>
      <c r="M55" s="437"/>
      <c r="N55" s="437"/>
      <c r="O55" s="437"/>
      <c r="P55" s="437"/>
      <c r="Q55" s="437"/>
    </row>
    <row r="56" spans="1:20" ht="15.75" thickBot="1" x14ac:dyDescent="0.3"/>
    <row r="57" spans="1:20" x14ac:dyDescent="0.25">
      <c r="A57" s="438" t="s">
        <v>18</v>
      </c>
      <c r="B57" s="440" t="s">
        <v>5</v>
      </c>
      <c r="C57" s="441"/>
      <c r="D57" s="441"/>
      <c r="E57" s="442"/>
      <c r="F57" s="440" t="s">
        <v>6</v>
      </c>
      <c r="G57" s="441"/>
      <c r="H57" s="441"/>
      <c r="I57" s="442"/>
      <c r="J57" s="440" t="s">
        <v>19</v>
      </c>
      <c r="K57" s="441"/>
      <c r="L57" s="441"/>
      <c r="M57" s="442"/>
      <c r="N57" s="440" t="s">
        <v>20</v>
      </c>
      <c r="O57" s="441"/>
      <c r="P57" s="441"/>
      <c r="Q57" s="443"/>
    </row>
    <row r="58" spans="1:20" ht="15.75" thickBot="1" x14ac:dyDescent="0.3">
      <c r="A58" s="439"/>
      <c r="B58" s="156" t="s">
        <v>1</v>
      </c>
      <c r="C58" s="157" t="s">
        <v>50</v>
      </c>
      <c r="D58" s="157" t="s">
        <v>21</v>
      </c>
      <c r="E58" s="157" t="s">
        <v>432</v>
      </c>
      <c r="F58" s="156" t="s">
        <v>1</v>
      </c>
      <c r="G58" s="157" t="s">
        <v>50</v>
      </c>
      <c r="H58" s="157" t="s">
        <v>21</v>
      </c>
      <c r="I58" s="157" t="s">
        <v>432</v>
      </c>
      <c r="J58" s="156" t="s">
        <v>1</v>
      </c>
      <c r="K58" s="157" t="s">
        <v>50</v>
      </c>
      <c r="L58" s="157" t="s">
        <v>21</v>
      </c>
      <c r="M58" s="157" t="s">
        <v>432</v>
      </c>
      <c r="N58" s="156" t="s">
        <v>1</v>
      </c>
      <c r="O58" s="157" t="s">
        <v>50</v>
      </c>
      <c r="P58" s="157" t="s">
        <v>21</v>
      </c>
      <c r="Q58" s="158" t="s">
        <v>432</v>
      </c>
    </row>
    <row r="59" spans="1:20" x14ac:dyDescent="0.25">
      <c r="A59" s="297" t="s">
        <v>450</v>
      </c>
      <c r="B59" s="176">
        <v>9618</v>
      </c>
      <c r="C59" s="301">
        <v>561886.47</v>
      </c>
      <c r="D59" s="301">
        <v>58.42</v>
      </c>
      <c r="E59" s="301">
        <v>60.01</v>
      </c>
      <c r="F59" s="176">
        <v>5182</v>
      </c>
      <c r="G59" s="301">
        <v>329094.34999999998</v>
      </c>
      <c r="H59" s="301">
        <v>63.51</v>
      </c>
      <c r="I59" s="301">
        <v>67.38</v>
      </c>
      <c r="J59" s="176">
        <v>408</v>
      </c>
      <c r="K59" s="301">
        <v>24404.59</v>
      </c>
      <c r="L59" s="301">
        <v>59.82</v>
      </c>
      <c r="M59" s="301">
        <v>62.06</v>
      </c>
      <c r="N59" s="176">
        <v>510</v>
      </c>
      <c r="O59" s="301">
        <v>38737.67</v>
      </c>
      <c r="P59" s="301">
        <v>75.959999999999994</v>
      </c>
      <c r="Q59" s="303">
        <v>71.13</v>
      </c>
      <c r="S59" s="8"/>
      <c r="T59" s="8"/>
    </row>
    <row r="60" spans="1:20" x14ac:dyDescent="0.25">
      <c r="A60" s="298" t="s">
        <v>451</v>
      </c>
      <c r="B60" s="174">
        <v>9919</v>
      </c>
      <c r="C60" s="211">
        <v>1462420.19</v>
      </c>
      <c r="D60" s="211">
        <v>147.44</v>
      </c>
      <c r="E60" s="211">
        <v>145.88</v>
      </c>
      <c r="F60" s="174">
        <v>7189</v>
      </c>
      <c r="G60" s="211">
        <v>1105903.6100000001</v>
      </c>
      <c r="H60" s="211">
        <v>153.83000000000001</v>
      </c>
      <c r="I60" s="211">
        <v>150.88999999999999</v>
      </c>
      <c r="J60" s="174">
        <v>359</v>
      </c>
      <c r="K60" s="211">
        <v>52252.66</v>
      </c>
      <c r="L60" s="211">
        <v>145.55000000000001</v>
      </c>
      <c r="M60" s="211">
        <v>142.41999999999999</v>
      </c>
      <c r="N60" s="174">
        <v>1775</v>
      </c>
      <c r="O60" s="211">
        <v>284087.74</v>
      </c>
      <c r="P60" s="211">
        <v>160.05000000000001</v>
      </c>
      <c r="Q60" s="304">
        <v>163.5</v>
      </c>
    </row>
    <row r="61" spans="1:20" x14ac:dyDescent="0.25">
      <c r="A61" s="298" t="s">
        <v>452</v>
      </c>
      <c r="B61" s="174">
        <v>6776</v>
      </c>
      <c r="C61" s="211">
        <v>1685044.11</v>
      </c>
      <c r="D61" s="211">
        <v>248.68</v>
      </c>
      <c r="E61" s="211">
        <v>247.4</v>
      </c>
      <c r="F61" s="174">
        <v>8809</v>
      </c>
      <c r="G61" s="211">
        <v>2110045.2000000002</v>
      </c>
      <c r="H61" s="211">
        <v>239.53</v>
      </c>
      <c r="I61" s="211">
        <v>235.32</v>
      </c>
      <c r="J61" s="174">
        <v>2002</v>
      </c>
      <c r="K61" s="211">
        <v>531832.11</v>
      </c>
      <c r="L61" s="211">
        <v>265.64999999999998</v>
      </c>
      <c r="M61" s="211">
        <v>271.98</v>
      </c>
      <c r="N61" s="174">
        <v>1578</v>
      </c>
      <c r="O61" s="211">
        <v>390416.72</v>
      </c>
      <c r="P61" s="211">
        <v>247.41</v>
      </c>
      <c r="Q61" s="304">
        <v>245.48</v>
      </c>
    </row>
    <row r="62" spans="1:20" x14ac:dyDescent="0.25">
      <c r="A62" s="298" t="s">
        <v>453</v>
      </c>
      <c r="B62" s="174">
        <v>41089</v>
      </c>
      <c r="C62" s="211">
        <v>15334067.880000001</v>
      </c>
      <c r="D62" s="211">
        <v>373.19</v>
      </c>
      <c r="E62" s="211">
        <v>384.58</v>
      </c>
      <c r="F62" s="174">
        <v>22907</v>
      </c>
      <c r="G62" s="211">
        <v>8659927.6099999994</v>
      </c>
      <c r="H62" s="211">
        <v>378.05</v>
      </c>
      <c r="I62" s="211">
        <v>384.58</v>
      </c>
      <c r="J62" s="174">
        <v>15243</v>
      </c>
      <c r="K62" s="211">
        <v>5644283.7999999998</v>
      </c>
      <c r="L62" s="211">
        <v>370.29</v>
      </c>
      <c r="M62" s="211">
        <v>384.58</v>
      </c>
      <c r="N62" s="174">
        <v>1324</v>
      </c>
      <c r="O62" s="211">
        <v>446357.36</v>
      </c>
      <c r="P62" s="211">
        <v>337.13</v>
      </c>
      <c r="Q62" s="304">
        <v>339.13</v>
      </c>
    </row>
    <row r="63" spans="1:20" x14ac:dyDescent="0.25">
      <c r="A63" s="298" t="s">
        <v>454</v>
      </c>
      <c r="B63" s="174">
        <v>84662</v>
      </c>
      <c r="C63" s="211">
        <v>38626997.280000001</v>
      </c>
      <c r="D63" s="211">
        <v>456.25</v>
      </c>
      <c r="E63" s="211">
        <v>459.44</v>
      </c>
      <c r="F63" s="174">
        <v>67502</v>
      </c>
      <c r="G63" s="211">
        <v>30017307.57</v>
      </c>
      <c r="H63" s="211">
        <v>444.69</v>
      </c>
      <c r="I63" s="211">
        <v>437.14</v>
      </c>
      <c r="J63" s="174">
        <v>15038</v>
      </c>
      <c r="K63" s="211">
        <v>6770831.6699999999</v>
      </c>
      <c r="L63" s="211">
        <v>450.25</v>
      </c>
      <c r="M63" s="211">
        <v>453.26</v>
      </c>
      <c r="N63" s="174">
        <v>7884</v>
      </c>
      <c r="O63" s="211">
        <v>3225608.66</v>
      </c>
      <c r="P63" s="211">
        <v>409.13</v>
      </c>
      <c r="Q63" s="304">
        <v>409.13</v>
      </c>
    </row>
    <row r="64" spans="1:20" x14ac:dyDescent="0.25">
      <c r="A64" s="298" t="s">
        <v>455</v>
      </c>
      <c r="B64" s="174">
        <v>119117</v>
      </c>
      <c r="C64" s="211">
        <v>65753975.210000001</v>
      </c>
      <c r="D64" s="211">
        <v>552.01</v>
      </c>
      <c r="E64" s="211">
        <v>555.51</v>
      </c>
      <c r="F64" s="174">
        <v>48622</v>
      </c>
      <c r="G64" s="211">
        <v>26513123.719999999</v>
      </c>
      <c r="H64" s="211">
        <v>545.29</v>
      </c>
      <c r="I64" s="211">
        <v>542.99</v>
      </c>
      <c r="J64" s="174">
        <v>12975</v>
      </c>
      <c r="K64" s="211">
        <v>7091619.25</v>
      </c>
      <c r="L64" s="211">
        <v>546.55999999999995</v>
      </c>
      <c r="M64" s="211">
        <v>545.32000000000005</v>
      </c>
      <c r="N64" s="174">
        <v>1</v>
      </c>
      <c r="O64" s="211">
        <v>546.9</v>
      </c>
      <c r="P64" s="211">
        <v>546.9</v>
      </c>
      <c r="Q64" s="304">
        <v>546.9</v>
      </c>
    </row>
    <row r="65" spans="1:19" x14ac:dyDescent="0.25">
      <c r="A65" s="298" t="s">
        <v>456</v>
      </c>
      <c r="B65" s="174">
        <v>87952</v>
      </c>
      <c r="C65" s="211">
        <v>56906436.07</v>
      </c>
      <c r="D65" s="211">
        <v>647.02</v>
      </c>
      <c r="E65" s="211">
        <v>646.16999999999996</v>
      </c>
      <c r="F65" s="174">
        <v>32304</v>
      </c>
      <c r="G65" s="211">
        <v>20929075.84</v>
      </c>
      <c r="H65" s="211">
        <v>647.88</v>
      </c>
      <c r="I65" s="211">
        <v>646.91999999999996</v>
      </c>
      <c r="J65" s="174">
        <v>5321</v>
      </c>
      <c r="K65" s="211">
        <v>3420319.36</v>
      </c>
      <c r="L65" s="211">
        <v>642.79999999999995</v>
      </c>
      <c r="M65" s="211">
        <v>639.5</v>
      </c>
      <c r="N65" s="174">
        <v>0</v>
      </c>
      <c r="O65" s="211">
        <v>0</v>
      </c>
      <c r="P65" s="211">
        <v>0</v>
      </c>
      <c r="Q65" s="304" t="s">
        <v>430</v>
      </c>
    </row>
    <row r="66" spans="1:19" x14ac:dyDescent="0.25">
      <c r="A66" s="298" t="s">
        <v>457</v>
      </c>
      <c r="B66" s="174">
        <v>61127</v>
      </c>
      <c r="C66" s="211">
        <v>45668361.329999998</v>
      </c>
      <c r="D66" s="211">
        <v>747.11</v>
      </c>
      <c r="E66" s="211">
        <v>745.33</v>
      </c>
      <c r="F66" s="174">
        <v>28694</v>
      </c>
      <c r="G66" s="211">
        <v>21467437.59</v>
      </c>
      <c r="H66" s="211">
        <v>748.15</v>
      </c>
      <c r="I66" s="211">
        <v>748.64</v>
      </c>
      <c r="J66" s="174">
        <v>5024</v>
      </c>
      <c r="K66" s="211">
        <v>3868389.34</v>
      </c>
      <c r="L66" s="211">
        <v>769.98</v>
      </c>
      <c r="M66" s="211">
        <v>795.24</v>
      </c>
      <c r="N66" s="174">
        <v>2989</v>
      </c>
      <c r="O66" s="211">
        <v>2376946.71</v>
      </c>
      <c r="P66" s="211">
        <v>795.23</v>
      </c>
      <c r="Q66" s="304">
        <v>795.24</v>
      </c>
    </row>
    <row r="67" spans="1:19" x14ac:dyDescent="0.25">
      <c r="A67" s="298" t="s">
        <v>458</v>
      </c>
      <c r="B67" s="174">
        <v>51700</v>
      </c>
      <c r="C67" s="211">
        <v>43940506.439999998</v>
      </c>
      <c r="D67" s="211">
        <v>849.91</v>
      </c>
      <c r="E67" s="211">
        <v>849.89</v>
      </c>
      <c r="F67" s="174">
        <v>25829</v>
      </c>
      <c r="G67" s="211">
        <v>21897980.829999998</v>
      </c>
      <c r="H67" s="211">
        <v>847.81</v>
      </c>
      <c r="I67" s="211">
        <v>845.74</v>
      </c>
      <c r="J67" s="174">
        <v>2259</v>
      </c>
      <c r="K67" s="211">
        <v>1908421.89</v>
      </c>
      <c r="L67" s="211">
        <v>844.81</v>
      </c>
      <c r="M67" s="211">
        <v>841.07</v>
      </c>
      <c r="N67" s="174">
        <v>310</v>
      </c>
      <c r="O67" s="211">
        <v>261149.24</v>
      </c>
      <c r="P67" s="211">
        <v>842.42</v>
      </c>
      <c r="Q67" s="304">
        <v>846</v>
      </c>
    </row>
    <row r="68" spans="1:19" x14ac:dyDescent="0.25">
      <c r="A68" s="298" t="s">
        <v>459</v>
      </c>
      <c r="B68" s="174">
        <v>53913</v>
      </c>
      <c r="C68" s="211">
        <v>51196810.420000002</v>
      </c>
      <c r="D68" s="211">
        <v>949.62</v>
      </c>
      <c r="E68" s="211">
        <v>947.96</v>
      </c>
      <c r="F68" s="174">
        <v>26516</v>
      </c>
      <c r="G68" s="211">
        <v>25112182.68</v>
      </c>
      <c r="H68" s="211">
        <v>947.06</v>
      </c>
      <c r="I68" s="211">
        <v>944.27</v>
      </c>
      <c r="J68" s="174">
        <v>1641</v>
      </c>
      <c r="K68" s="211">
        <v>1553252.85</v>
      </c>
      <c r="L68" s="211">
        <v>946.53</v>
      </c>
      <c r="M68" s="211">
        <v>944.16</v>
      </c>
      <c r="N68" s="174">
        <v>0</v>
      </c>
      <c r="O68" s="211">
        <v>0</v>
      </c>
      <c r="P68" s="211">
        <v>0</v>
      </c>
      <c r="Q68" s="304" t="s">
        <v>430</v>
      </c>
    </row>
    <row r="69" spans="1:19" x14ac:dyDescent="0.25">
      <c r="A69" s="298" t="s">
        <v>437</v>
      </c>
      <c r="B69" s="174">
        <v>235989</v>
      </c>
      <c r="C69" s="211">
        <v>293749330.31999999</v>
      </c>
      <c r="D69" s="211">
        <v>1244.76</v>
      </c>
      <c r="E69" s="211">
        <v>1246.82</v>
      </c>
      <c r="F69" s="174">
        <v>60766</v>
      </c>
      <c r="G69" s="211">
        <v>72805039.799999997</v>
      </c>
      <c r="H69" s="211">
        <v>1198.1199999999999</v>
      </c>
      <c r="I69" s="211">
        <v>1179.8900000000001</v>
      </c>
      <c r="J69" s="174">
        <v>7545</v>
      </c>
      <c r="K69" s="211">
        <v>9273015.3300000001</v>
      </c>
      <c r="L69" s="211">
        <v>1229.03</v>
      </c>
      <c r="M69" s="211">
        <v>1230.58</v>
      </c>
      <c r="N69" s="174">
        <v>1</v>
      </c>
      <c r="O69" s="211">
        <v>1075.79</v>
      </c>
      <c r="P69" s="211">
        <v>1075.79</v>
      </c>
      <c r="Q69" s="304">
        <v>1075.79</v>
      </c>
    </row>
    <row r="70" spans="1:19" x14ac:dyDescent="0.25">
      <c r="A70" s="298" t="s">
        <v>438</v>
      </c>
      <c r="B70" s="174">
        <v>98885</v>
      </c>
      <c r="C70" s="211">
        <v>166998570.06999999</v>
      </c>
      <c r="D70" s="211">
        <v>1688.82</v>
      </c>
      <c r="E70" s="211">
        <v>1662.12</v>
      </c>
      <c r="F70" s="174">
        <v>11008</v>
      </c>
      <c r="G70" s="211">
        <v>18474971.280000001</v>
      </c>
      <c r="H70" s="211">
        <v>1678.32</v>
      </c>
      <c r="I70" s="211">
        <v>1654.4</v>
      </c>
      <c r="J70" s="174">
        <v>1033</v>
      </c>
      <c r="K70" s="211">
        <v>1722912.91</v>
      </c>
      <c r="L70" s="211">
        <v>1667.87</v>
      </c>
      <c r="M70" s="211">
        <v>1638.63</v>
      </c>
      <c r="N70" s="174">
        <v>6</v>
      </c>
      <c r="O70" s="211">
        <v>9845.16</v>
      </c>
      <c r="P70" s="211">
        <v>1640.86</v>
      </c>
      <c r="Q70" s="304">
        <v>1640.86</v>
      </c>
    </row>
    <row r="71" spans="1:19" x14ac:dyDescent="0.25">
      <c r="A71" s="298" t="s">
        <v>439</v>
      </c>
      <c r="B71" s="174">
        <v>28000</v>
      </c>
      <c r="C71" s="211">
        <v>61898441.390000001</v>
      </c>
      <c r="D71" s="211">
        <v>2210.66</v>
      </c>
      <c r="E71" s="211">
        <v>2193.69</v>
      </c>
      <c r="F71" s="174">
        <v>1874</v>
      </c>
      <c r="G71" s="211">
        <v>4095071.4</v>
      </c>
      <c r="H71" s="211">
        <v>2185.1999999999998</v>
      </c>
      <c r="I71" s="211">
        <v>2156.36</v>
      </c>
      <c r="J71" s="174">
        <v>153</v>
      </c>
      <c r="K71" s="211">
        <v>331652.12</v>
      </c>
      <c r="L71" s="211">
        <v>2167.66</v>
      </c>
      <c r="M71" s="211">
        <v>2136.33</v>
      </c>
      <c r="N71" s="174">
        <v>0</v>
      </c>
      <c r="O71" s="211">
        <v>0</v>
      </c>
      <c r="P71" s="211">
        <v>0</v>
      </c>
      <c r="Q71" s="304" t="s">
        <v>430</v>
      </c>
    </row>
    <row r="72" spans="1:19" x14ac:dyDescent="0.25">
      <c r="A72" s="298" t="s">
        <v>486</v>
      </c>
      <c r="B72" s="174">
        <v>9384</v>
      </c>
      <c r="C72" s="211">
        <v>25334225.77</v>
      </c>
      <c r="D72" s="211">
        <v>2699.73</v>
      </c>
      <c r="E72" s="211">
        <v>2677.92</v>
      </c>
      <c r="F72" s="174">
        <v>423</v>
      </c>
      <c r="G72" s="211">
        <v>1149135.82</v>
      </c>
      <c r="H72" s="211">
        <v>2716.63</v>
      </c>
      <c r="I72" s="211">
        <v>2697.5</v>
      </c>
      <c r="J72" s="174">
        <v>31</v>
      </c>
      <c r="K72" s="211">
        <v>84209.7</v>
      </c>
      <c r="L72" s="211">
        <v>2716.44</v>
      </c>
      <c r="M72" s="211">
        <v>2724.57</v>
      </c>
      <c r="N72" s="174">
        <v>0</v>
      </c>
      <c r="O72" s="211">
        <v>0</v>
      </c>
      <c r="P72" s="211">
        <v>0</v>
      </c>
      <c r="Q72" s="304" t="s">
        <v>430</v>
      </c>
    </row>
    <row r="73" spans="1:19" x14ac:dyDescent="0.25">
      <c r="A73" s="298" t="s">
        <v>487</v>
      </c>
      <c r="B73" s="174">
        <v>3023</v>
      </c>
      <c r="C73" s="211">
        <v>9695469.8100000005</v>
      </c>
      <c r="D73" s="211">
        <v>3207.23</v>
      </c>
      <c r="E73" s="211">
        <v>3185.06</v>
      </c>
      <c r="F73" s="174">
        <v>111</v>
      </c>
      <c r="G73" s="211">
        <v>352812.26</v>
      </c>
      <c r="H73" s="211">
        <v>3178.49</v>
      </c>
      <c r="I73" s="211">
        <v>3149.6</v>
      </c>
      <c r="J73" s="174">
        <v>6</v>
      </c>
      <c r="K73" s="211">
        <v>18918.759999999998</v>
      </c>
      <c r="L73" s="211">
        <v>3153.13</v>
      </c>
      <c r="M73" s="211">
        <v>3110.01</v>
      </c>
      <c r="N73" s="174">
        <v>0</v>
      </c>
      <c r="O73" s="211">
        <v>0</v>
      </c>
      <c r="P73" s="211">
        <v>0</v>
      </c>
      <c r="Q73" s="304" t="s">
        <v>430</v>
      </c>
    </row>
    <row r="74" spans="1:19" x14ac:dyDescent="0.25">
      <c r="A74" s="298" t="s">
        <v>488</v>
      </c>
      <c r="B74" s="174">
        <v>1105</v>
      </c>
      <c r="C74" s="211">
        <v>4089157.91</v>
      </c>
      <c r="D74" s="211">
        <v>3700.6</v>
      </c>
      <c r="E74" s="211">
        <v>3680.44</v>
      </c>
      <c r="F74" s="174">
        <v>26</v>
      </c>
      <c r="G74" s="211">
        <v>95888.02</v>
      </c>
      <c r="H74" s="211">
        <v>3688</v>
      </c>
      <c r="I74" s="211">
        <v>3696.96</v>
      </c>
      <c r="J74" s="174">
        <v>3</v>
      </c>
      <c r="K74" s="211">
        <v>11317.65</v>
      </c>
      <c r="L74" s="211">
        <v>3772.55</v>
      </c>
      <c r="M74" s="211">
        <v>3862.01</v>
      </c>
      <c r="N74" s="174">
        <v>0</v>
      </c>
      <c r="O74" s="211">
        <v>0</v>
      </c>
      <c r="P74" s="211">
        <v>0</v>
      </c>
      <c r="Q74" s="304" t="s">
        <v>430</v>
      </c>
    </row>
    <row r="75" spans="1:19" ht="15.75" thickBot="1" x14ac:dyDescent="0.3">
      <c r="A75" s="299" t="s">
        <v>489</v>
      </c>
      <c r="B75" s="208">
        <v>822</v>
      </c>
      <c r="C75" s="302">
        <v>3667049.74</v>
      </c>
      <c r="D75" s="302">
        <v>4461.13</v>
      </c>
      <c r="E75" s="302">
        <v>4354.8999999999996</v>
      </c>
      <c r="F75" s="208">
        <v>11</v>
      </c>
      <c r="G75" s="302">
        <v>48941.61</v>
      </c>
      <c r="H75" s="302">
        <v>4449.24</v>
      </c>
      <c r="I75" s="302">
        <v>4261.8</v>
      </c>
      <c r="J75" s="208">
        <v>1</v>
      </c>
      <c r="K75" s="302">
        <v>4034.15</v>
      </c>
      <c r="L75" s="302">
        <v>4034.15</v>
      </c>
      <c r="M75" s="302">
        <v>4034.15</v>
      </c>
      <c r="N75" s="208">
        <v>0</v>
      </c>
      <c r="O75" s="302">
        <v>0</v>
      </c>
      <c r="P75" s="302">
        <v>0</v>
      </c>
      <c r="Q75" s="305" t="s">
        <v>430</v>
      </c>
    </row>
    <row r="76" spans="1:19" ht="16.5" thickBot="1" x14ac:dyDescent="0.3">
      <c r="A76" s="137" t="s">
        <v>527</v>
      </c>
      <c r="B76" s="292">
        <v>903081</v>
      </c>
      <c r="C76" s="293">
        <v>886568750.40999997</v>
      </c>
      <c r="D76" s="291">
        <v>981.72</v>
      </c>
      <c r="E76" s="291">
        <v>860.69</v>
      </c>
      <c r="F76" s="292">
        <v>347773</v>
      </c>
      <c r="G76" s="293">
        <v>255163939.19</v>
      </c>
      <c r="H76" s="291">
        <v>733.71</v>
      </c>
      <c r="I76" s="291">
        <v>639.05999999999995</v>
      </c>
      <c r="J76" s="292">
        <v>69042</v>
      </c>
      <c r="K76" s="293">
        <v>42311668.140000001</v>
      </c>
      <c r="L76" s="291">
        <v>612.84</v>
      </c>
      <c r="M76" s="291">
        <v>511.46</v>
      </c>
      <c r="N76" s="292">
        <v>16378</v>
      </c>
      <c r="O76" s="293">
        <v>7034771.9500000002</v>
      </c>
      <c r="P76" s="293">
        <v>429.53</v>
      </c>
      <c r="Q76" s="321">
        <v>409.13</v>
      </c>
      <c r="S76" s="8"/>
    </row>
    <row r="78" spans="1:19" x14ac:dyDescent="0.25">
      <c r="D78" s="8"/>
      <c r="F78" s="8"/>
    </row>
    <row r="79" spans="1:19" x14ac:dyDescent="0.25">
      <c r="B79" s="8"/>
      <c r="C79" s="8"/>
    </row>
    <row r="80" spans="1:19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52" t="s">
        <v>702</v>
      </c>
      <c r="B1" s="452"/>
      <c r="C1" s="452"/>
      <c r="D1" s="452"/>
      <c r="E1" s="452"/>
      <c r="F1" s="452"/>
      <c r="G1" s="452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5" t="s">
        <v>72</v>
      </c>
    </row>
    <row r="4" spans="1:7" x14ac:dyDescent="0.25">
      <c r="A4" s="83">
        <v>1</v>
      </c>
      <c r="B4" s="323" t="s">
        <v>258</v>
      </c>
      <c r="C4" s="327" t="s">
        <v>417</v>
      </c>
      <c r="D4" s="191" t="s">
        <v>430</v>
      </c>
      <c r="E4" s="191" t="s">
        <v>430</v>
      </c>
      <c r="F4" s="191">
        <v>2</v>
      </c>
      <c r="G4" s="397">
        <v>16</v>
      </c>
    </row>
    <row r="5" spans="1:7" x14ac:dyDescent="0.25">
      <c r="A5" s="52">
        <v>2</v>
      </c>
      <c r="B5" s="78" t="s">
        <v>634</v>
      </c>
      <c r="C5" s="219" t="s">
        <v>633</v>
      </c>
      <c r="D5" s="17" t="s">
        <v>430</v>
      </c>
      <c r="E5" s="17">
        <v>1</v>
      </c>
      <c r="F5" s="17">
        <v>3</v>
      </c>
      <c r="G5" s="131">
        <v>9</v>
      </c>
    </row>
    <row r="6" spans="1:7" x14ac:dyDescent="0.25">
      <c r="A6" s="52">
        <v>3</v>
      </c>
      <c r="B6" s="78" t="s">
        <v>500</v>
      </c>
      <c r="C6" s="78" t="s">
        <v>558</v>
      </c>
      <c r="D6" s="17">
        <v>5</v>
      </c>
      <c r="E6" s="17">
        <v>14</v>
      </c>
      <c r="F6" s="17">
        <v>241</v>
      </c>
      <c r="G6" s="131">
        <v>1304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430</v>
      </c>
      <c r="E7" s="17">
        <v>2</v>
      </c>
      <c r="F7" s="17">
        <v>15</v>
      </c>
      <c r="G7" s="131">
        <v>138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430</v>
      </c>
      <c r="F8" s="17" t="s">
        <v>430</v>
      </c>
      <c r="G8" s="131">
        <v>1</v>
      </c>
    </row>
    <row r="9" spans="1:7" x14ac:dyDescent="0.25">
      <c r="A9" s="52">
        <v>6</v>
      </c>
      <c r="B9" s="78" t="s">
        <v>349</v>
      </c>
      <c r="C9" s="78" t="s">
        <v>502</v>
      </c>
      <c r="D9" s="17" t="s">
        <v>430</v>
      </c>
      <c r="E9" s="17" t="s">
        <v>430</v>
      </c>
      <c r="F9" s="17">
        <v>1</v>
      </c>
      <c r="G9" s="131">
        <v>1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430</v>
      </c>
      <c r="E10" s="17" t="s">
        <v>430</v>
      </c>
      <c r="F10" s="17">
        <v>2</v>
      </c>
      <c r="G10" s="131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430</v>
      </c>
      <c r="E11" s="17" t="s">
        <v>430</v>
      </c>
      <c r="F11" s="17" t="s">
        <v>430</v>
      </c>
      <c r="G11" s="131">
        <v>1</v>
      </c>
    </row>
    <row r="12" spans="1:7" x14ac:dyDescent="0.25">
      <c r="A12" s="52">
        <v>9</v>
      </c>
      <c r="B12" s="78" t="s">
        <v>404</v>
      </c>
      <c r="C12" s="78" t="s">
        <v>382</v>
      </c>
      <c r="D12" s="17" t="s">
        <v>430</v>
      </c>
      <c r="E12" s="17" t="s">
        <v>430</v>
      </c>
      <c r="F12" s="17" t="s">
        <v>430</v>
      </c>
      <c r="G12" s="131">
        <v>1</v>
      </c>
    </row>
    <row r="13" spans="1:7" x14ac:dyDescent="0.25">
      <c r="A13" s="52">
        <v>10</v>
      </c>
      <c r="B13" s="78" t="s">
        <v>264</v>
      </c>
      <c r="C13" s="78" t="s">
        <v>59</v>
      </c>
      <c r="D13" s="17" t="s">
        <v>430</v>
      </c>
      <c r="E13" s="17" t="s">
        <v>430</v>
      </c>
      <c r="F13" s="17">
        <v>1</v>
      </c>
      <c r="G13" s="131">
        <v>1</v>
      </c>
    </row>
    <row r="14" spans="1:7" x14ac:dyDescent="0.25">
      <c r="A14" s="52">
        <v>11</v>
      </c>
      <c r="B14" s="78" t="s">
        <v>265</v>
      </c>
      <c r="C14" s="78" t="s">
        <v>60</v>
      </c>
      <c r="D14" s="17">
        <v>1</v>
      </c>
      <c r="E14" s="17" t="s">
        <v>430</v>
      </c>
      <c r="F14" s="17">
        <v>1</v>
      </c>
      <c r="G14" s="131">
        <v>9</v>
      </c>
    </row>
    <row r="15" spans="1:7" x14ac:dyDescent="0.25">
      <c r="A15" s="52">
        <v>12</v>
      </c>
      <c r="B15" s="78" t="s">
        <v>266</v>
      </c>
      <c r="C15" s="78" t="s">
        <v>61</v>
      </c>
      <c r="D15" s="17" t="s">
        <v>430</v>
      </c>
      <c r="E15" s="17" t="s">
        <v>430</v>
      </c>
      <c r="F15" s="17">
        <v>3</v>
      </c>
      <c r="G15" s="131">
        <v>42</v>
      </c>
    </row>
    <row r="16" spans="1:7" x14ac:dyDescent="0.25">
      <c r="A16" s="52">
        <v>13</v>
      </c>
      <c r="B16" s="78" t="s">
        <v>408</v>
      </c>
      <c r="C16" s="78" t="s">
        <v>386</v>
      </c>
      <c r="D16" s="17" t="s">
        <v>430</v>
      </c>
      <c r="E16" s="17" t="s">
        <v>430</v>
      </c>
      <c r="F16" s="17" t="s">
        <v>430</v>
      </c>
      <c r="G16" s="131">
        <v>1</v>
      </c>
    </row>
    <row r="17" spans="1:7" x14ac:dyDescent="0.25">
      <c r="A17" s="52">
        <v>14</v>
      </c>
      <c r="B17" s="78" t="s">
        <v>267</v>
      </c>
      <c r="C17" s="78" t="s">
        <v>352</v>
      </c>
      <c r="D17" s="17">
        <v>5</v>
      </c>
      <c r="E17" s="17">
        <v>4</v>
      </c>
      <c r="F17" s="17">
        <v>29</v>
      </c>
      <c r="G17" s="131">
        <v>83</v>
      </c>
    </row>
    <row r="18" spans="1:7" x14ac:dyDescent="0.25">
      <c r="A18" s="52">
        <v>15</v>
      </c>
      <c r="B18" s="78" t="s">
        <v>268</v>
      </c>
      <c r="C18" s="78" t="s">
        <v>62</v>
      </c>
      <c r="D18" s="17" t="s">
        <v>430</v>
      </c>
      <c r="E18" s="17">
        <v>1</v>
      </c>
      <c r="F18" s="17">
        <v>84</v>
      </c>
      <c r="G18" s="131">
        <v>311</v>
      </c>
    </row>
    <row r="19" spans="1:7" x14ac:dyDescent="0.25">
      <c r="A19" s="52">
        <v>16</v>
      </c>
      <c r="B19" s="78" t="s">
        <v>269</v>
      </c>
      <c r="C19" s="78" t="s">
        <v>63</v>
      </c>
      <c r="D19" s="17" t="s">
        <v>430</v>
      </c>
      <c r="E19" s="17">
        <v>2</v>
      </c>
      <c r="F19" s="17">
        <v>40</v>
      </c>
      <c r="G19" s="131">
        <v>168</v>
      </c>
    </row>
    <row r="20" spans="1:7" x14ac:dyDescent="0.25">
      <c r="A20" s="52">
        <v>17</v>
      </c>
      <c r="B20" s="78" t="s">
        <v>270</v>
      </c>
      <c r="C20" s="78" t="s">
        <v>353</v>
      </c>
      <c r="D20" s="17" t="s">
        <v>430</v>
      </c>
      <c r="E20" s="17" t="s">
        <v>430</v>
      </c>
      <c r="F20" s="17">
        <v>1</v>
      </c>
      <c r="G20" s="131">
        <v>1</v>
      </c>
    </row>
    <row r="21" spans="1:7" x14ac:dyDescent="0.25">
      <c r="A21" s="52">
        <v>18</v>
      </c>
      <c r="B21" s="78" t="s">
        <v>271</v>
      </c>
      <c r="C21" s="78" t="s">
        <v>354</v>
      </c>
      <c r="D21" s="17" t="s">
        <v>430</v>
      </c>
      <c r="E21" s="17" t="s">
        <v>430</v>
      </c>
      <c r="F21" s="17" t="s">
        <v>430</v>
      </c>
      <c r="G21" s="131">
        <v>1</v>
      </c>
    </row>
    <row r="22" spans="1:7" x14ac:dyDescent="0.25">
      <c r="A22" s="52">
        <v>19</v>
      </c>
      <c r="B22" s="78" t="s">
        <v>272</v>
      </c>
      <c r="C22" s="78" t="s">
        <v>355</v>
      </c>
      <c r="D22" s="17" t="s">
        <v>430</v>
      </c>
      <c r="E22" s="17">
        <v>1</v>
      </c>
      <c r="F22" s="17">
        <v>2</v>
      </c>
      <c r="G22" s="131">
        <v>17</v>
      </c>
    </row>
    <row r="23" spans="1:7" x14ac:dyDescent="0.25">
      <c r="A23" s="52">
        <v>20</v>
      </c>
      <c r="B23" s="78" t="s">
        <v>390</v>
      </c>
      <c r="C23" s="78" t="s">
        <v>383</v>
      </c>
      <c r="D23" s="17" t="s">
        <v>430</v>
      </c>
      <c r="E23" s="17" t="s">
        <v>430</v>
      </c>
      <c r="F23" s="17">
        <v>4</v>
      </c>
      <c r="G23" s="131">
        <v>20</v>
      </c>
    </row>
    <row r="24" spans="1:7" x14ac:dyDescent="0.25">
      <c r="A24" s="52">
        <v>21</v>
      </c>
      <c r="B24" s="78" t="s">
        <v>567</v>
      </c>
      <c r="C24" s="78" t="s">
        <v>568</v>
      </c>
      <c r="D24" s="17">
        <v>1</v>
      </c>
      <c r="E24" s="17">
        <v>3</v>
      </c>
      <c r="F24" s="17">
        <v>79</v>
      </c>
      <c r="G24" s="131">
        <v>478</v>
      </c>
    </row>
    <row r="25" spans="1:7" x14ac:dyDescent="0.25">
      <c r="A25" s="52">
        <v>22</v>
      </c>
      <c r="B25" s="78" t="s">
        <v>273</v>
      </c>
      <c r="C25" s="78" t="s">
        <v>503</v>
      </c>
      <c r="D25" s="17" t="s">
        <v>430</v>
      </c>
      <c r="E25" s="17" t="s">
        <v>430</v>
      </c>
      <c r="F25" s="17" t="s">
        <v>430</v>
      </c>
      <c r="G25" s="131">
        <v>8</v>
      </c>
    </row>
    <row r="26" spans="1:7" x14ac:dyDescent="0.25">
      <c r="A26" s="52">
        <v>23</v>
      </c>
      <c r="B26" s="78" t="s">
        <v>274</v>
      </c>
      <c r="C26" s="78" t="s">
        <v>504</v>
      </c>
      <c r="D26" s="17" t="s">
        <v>430</v>
      </c>
      <c r="E26" s="17" t="s">
        <v>430</v>
      </c>
      <c r="F26" s="17">
        <v>1</v>
      </c>
      <c r="G26" s="131">
        <v>6</v>
      </c>
    </row>
    <row r="27" spans="1:7" x14ac:dyDescent="0.25">
      <c r="A27" s="52">
        <v>24</v>
      </c>
      <c r="B27" s="78" t="s">
        <v>638</v>
      </c>
      <c r="C27" s="78" t="s">
        <v>639</v>
      </c>
      <c r="D27" s="17" t="s">
        <v>430</v>
      </c>
      <c r="E27" s="17" t="s">
        <v>430</v>
      </c>
      <c r="F27" s="17">
        <v>3</v>
      </c>
      <c r="G27" s="131">
        <v>19</v>
      </c>
    </row>
    <row r="28" spans="1:7" x14ac:dyDescent="0.25">
      <c r="A28" s="52">
        <v>25</v>
      </c>
      <c r="B28" s="78" t="s">
        <v>275</v>
      </c>
      <c r="C28" s="78" t="s">
        <v>506</v>
      </c>
      <c r="D28" s="17" t="s">
        <v>430</v>
      </c>
      <c r="E28" s="17" t="s">
        <v>430</v>
      </c>
      <c r="F28" s="17">
        <v>15</v>
      </c>
      <c r="G28" s="131">
        <v>42</v>
      </c>
    </row>
    <row r="29" spans="1:7" x14ac:dyDescent="0.25">
      <c r="A29" s="52">
        <v>26</v>
      </c>
      <c r="B29" s="78" t="s">
        <v>276</v>
      </c>
      <c r="C29" s="78" t="s">
        <v>507</v>
      </c>
      <c r="D29" s="17" t="s">
        <v>430</v>
      </c>
      <c r="E29" s="17" t="s">
        <v>430</v>
      </c>
      <c r="F29" s="17">
        <v>11</v>
      </c>
      <c r="G29" s="131">
        <v>82</v>
      </c>
    </row>
    <row r="30" spans="1:7" x14ac:dyDescent="0.25">
      <c r="A30" s="52">
        <v>27</v>
      </c>
      <c r="B30" s="78" t="s">
        <v>277</v>
      </c>
      <c r="C30" s="78" t="s">
        <v>508</v>
      </c>
      <c r="D30" s="17" t="s">
        <v>430</v>
      </c>
      <c r="E30" s="17" t="s">
        <v>430</v>
      </c>
      <c r="F30" s="17">
        <v>3</v>
      </c>
      <c r="G30" s="131">
        <v>42</v>
      </c>
    </row>
    <row r="31" spans="1:7" x14ac:dyDescent="0.25">
      <c r="A31" s="52">
        <v>28</v>
      </c>
      <c r="B31" s="78" t="s">
        <v>278</v>
      </c>
      <c r="C31" s="78" t="s">
        <v>509</v>
      </c>
      <c r="D31" s="17" t="s">
        <v>430</v>
      </c>
      <c r="E31" s="17" t="s">
        <v>430</v>
      </c>
      <c r="F31" s="17" t="s">
        <v>430</v>
      </c>
      <c r="G31" s="131">
        <v>4</v>
      </c>
    </row>
    <row r="32" spans="1:7" x14ac:dyDescent="0.25">
      <c r="A32" s="52">
        <v>29</v>
      </c>
      <c r="B32" s="78" t="s">
        <v>279</v>
      </c>
      <c r="C32" s="78" t="s">
        <v>510</v>
      </c>
      <c r="D32" s="17">
        <v>1</v>
      </c>
      <c r="E32" s="17" t="s">
        <v>430</v>
      </c>
      <c r="F32" s="17">
        <v>3</v>
      </c>
      <c r="G32" s="131">
        <v>5</v>
      </c>
    </row>
    <row r="33" spans="1:7" x14ac:dyDescent="0.25">
      <c r="A33" s="52">
        <v>30</v>
      </c>
      <c r="B33" s="78" t="s">
        <v>280</v>
      </c>
      <c r="C33" s="78" t="s">
        <v>630</v>
      </c>
      <c r="D33" s="17">
        <v>4</v>
      </c>
      <c r="E33" s="17">
        <v>12</v>
      </c>
      <c r="F33" s="17">
        <v>221</v>
      </c>
      <c r="G33" s="131">
        <v>1090</v>
      </c>
    </row>
    <row r="34" spans="1:7" x14ac:dyDescent="0.25">
      <c r="A34" s="52">
        <v>31</v>
      </c>
      <c r="B34" s="78" t="s">
        <v>281</v>
      </c>
      <c r="C34" s="78" t="s">
        <v>511</v>
      </c>
      <c r="D34" s="17" t="s">
        <v>430</v>
      </c>
      <c r="E34" s="17" t="s">
        <v>430</v>
      </c>
      <c r="F34" s="17">
        <v>1</v>
      </c>
      <c r="G34" s="131">
        <v>13</v>
      </c>
    </row>
    <row r="35" spans="1:7" x14ac:dyDescent="0.25">
      <c r="A35" s="52">
        <v>32</v>
      </c>
      <c r="B35" s="78" t="s">
        <v>282</v>
      </c>
      <c r="C35" s="78" t="s">
        <v>512</v>
      </c>
      <c r="D35" s="17" t="s">
        <v>430</v>
      </c>
      <c r="E35" s="17" t="s">
        <v>430</v>
      </c>
      <c r="F35" s="17" t="s">
        <v>430</v>
      </c>
      <c r="G35" s="131">
        <v>1</v>
      </c>
    </row>
    <row r="36" spans="1:7" x14ac:dyDescent="0.25">
      <c r="A36" s="52">
        <v>33</v>
      </c>
      <c r="B36" s="78" t="s">
        <v>283</v>
      </c>
      <c r="C36" s="78" t="s">
        <v>513</v>
      </c>
      <c r="D36" s="17" t="s">
        <v>430</v>
      </c>
      <c r="E36" s="17" t="s">
        <v>430</v>
      </c>
      <c r="F36" s="17">
        <v>3</v>
      </c>
      <c r="G36" s="131">
        <v>15</v>
      </c>
    </row>
    <row r="37" spans="1:7" x14ac:dyDescent="0.25">
      <c r="A37" s="52">
        <v>34</v>
      </c>
      <c r="B37" s="78" t="s">
        <v>284</v>
      </c>
      <c r="C37" s="78" t="s">
        <v>514</v>
      </c>
      <c r="D37" s="17" t="s">
        <v>430</v>
      </c>
      <c r="E37" s="17" t="s">
        <v>430</v>
      </c>
      <c r="F37" s="17">
        <v>1</v>
      </c>
      <c r="G37" s="131">
        <v>2</v>
      </c>
    </row>
    <row r="38" spans="1:7" x14ac:dyDescent="0.25">
      <c r="A38" s="52">
        <v>35</v>
      </c>
      <c r="B38" s="78" t="s">
        <v>400</v>
      </c>
      <c r="C38" s="78" t="s">
        <v>323</v>
      </c>
      <c r="D38" s="17" t="s">
        <v>430</v>
      </c>
      <c r="E38" s="17" t="s">
        <v>430</v>
      </c>
      <c r="F38" s="17">
        <v>2</v>
      </c>
      <c r="G38" s="131" t="s">
        <v>430</v>
      </c>
    </row>
    <row r="39" spans="1:7" x14ac:dyDescent="0.25">
      <c r="A39" s="52">
        <v>36</v>
      </c>
      <c r="B39" s="78" t="s">
        <v>285</v>
      </c>
      <c r="C39" s="78" t="s">
        <v>515</v>
      </c>
      <c r="D39" s="17" t="s">
        <v>430</v>
      </c>
      <c r="E39" s="17" t="s">
        <v>430</v>
      </c>
      <c r="F39" s="17" t="s">
        <v>430</v>
      </c>
      <c r="G39" s="131">
        <v>2</v>
      </c>
    </row>
    <row r="40" spans="1:7" x14ac:dyDescent="0.25">
      <c r="A40" s="52">
        <v>37</v>
      </c>
      <c r="B40" s="78" t="s">
        <v>286</v>
      </c>
      <c r="C40" s="78" t="s">
        <v>516</v>
      </c>
      <c r="D40" s="17">
        <v>4</v>
      </c>
      <c r="E40" s="17">
        <v>4</v>
      </c>
      <c r="F40" s="17">
        <v>29</v>
      </c>
      <c r="G40" s="131">
        <v>71</v>
      </c>
    </row>
    <row r="41" spans="1:7" x14ac:dyDescent="0.25">
      <c r="A41" s="52">
        <v>38</v>
      </c>
      <c r="B41" s="78" t="s">
        <v>287</v>
      </c>
      <c r="C41" s="78" t="s">
        <v>517</v>
      </c>
      <c r="D41" s="17" t="s">
        <v>430</v>
      </c>
      <c r="E41" s="17" t="s">
        <v>430</v>
      </c>
      <c r="F41" s="17">
        <v>5</v>
      </c>
      <c r="G41" s="131">
        <v>57</v>
      </c>
    </row>
    <row r="42" spans="1:7" x14ac:dyDescent="0.25">
      <c r="A42" s="52">
        <v>39</v>
      </c>
      <c r="B42" s="78" t="s">
        <v>288</v>
      </c>
      <c r="C42" s="78" t="s">
        <v>518</v>
      </c>
      <c r="D42" s="17" t="s">
        <v>430</v>
      </c>
      <c r="E42" s="17" t="s">
        <v>430</v>
      </c>
      <c r="F42" s="17" t="s">
        <v>430</v>
      </c>
      <c r="G42" s="131">
        <v>5</v>
      </c>
    </row>
    <row r="43" spans="1:7" x14ac:dyDescent="0.25">
      <c r="A43" s="52">
        <v>40</v>
      </c>
      <c r="B43" s="78" t="s">
        <v>406</v>
      </c>
      <c r="C43" s="78" t="s">
        <v>519</v>
      </c>
      <c r="D43" s="17" t="s">
        <v>430</v>
      </c>
      <c r="E43" s="17" t="s">
        <v>430</v>
      </c>
      <c r="F43" s="17" t="s">
        <v>430</v>
      </c>
      <c r="G43" s="131">
        <v>2</v>
      </c>
    </row>
    <row r="44" spans="1:7" x14ac:dyDescent="0.25">
      <c r="A44" s="52">
        <v>41</v>
      </c>
      <c r="B44" s="78" t="s">
        <v>396</v>
      </c>
      <c r="C44" s="78" t="s">
        <v>557</v>
      </c>
      <c r="D44" s="17" t="s">
        <v>430</v>
      </c>
      <c r="E44" s="17" t="s">
        <v>430</v>
      </c>
      <c r="F44" s="17" t="s">
        <v>430</v>
      </c>
      <c r="G44" s="131">
        <v>1</v>
      </c>
    </row>
    <row r="45" spans="1:7" x14ac:dyDescent="0.25">
      <c r="A45" s="52">
        <v>42</v>
      </c>
      <c r="B45" s="78" t="s">
        <v>289</v>
      </c>
      <c r="C45" s="78" t="s">
        <v>627</v>
      </c>
      <c r="D45" s="17" t="s">
        <v>430</v>
      </c>
      <c r="E45" s="17" t="s">
        <v>430</v>
      </c>
      <c r="F45" s="17">
        <v>1</v>
      </c>
      <c r="G45" s="131">
        <v>2</v>
      </c>
    </row>
    <row r="46" spans="1:7" x14ac:dyDescent="0.25">
      <c r="A46" s="52">
        <v>43</v>
      </c>
      <c r="B46" s="78" t="s">
        <v>290</v>
      </c>
      <c r="C46" s="78" t="s">
        <v>520</v>
      </c>
      <c r="D46" s="17">
        <v>1</v>
      </c>
      <c r="E46" s="17" t="s">
        <v>430</v>
      </c>
      <c r="F46" s="17" t="s">
        <v>430</v>
      </c>
      <c r="G46" s="131">
        <v>3</v>
      </c>
    </row>
    <row r="47" spans="1:7" x14ac:dyDescent="0.25">
      <c r="A47" s="52">
        <v>44</v>
      </c>
      <c r="B47" s="78" t="s">
        <v>291</v>
      </c>
      <c r="C47" s="78" t="s">
        <v>521</v>
      </c>
      <c r="D47" s="17" t="s">
        <v>430</v>
      </c>
      <c r="E47" s="17">
        <v>1</v>
      </c>
      <c r="F47" s="17" t="s">
        <v>430</v>
      </c>
      <c r="G47" s="131">
        <v>1</v>
      </c>
    </row>
    <row r="48" spans="1:7" x14ac:dyDescent="0.25">
      <c r="A48" s="52">
        <v>45</v>
      </c>
      <c r="B48" s="78" t="s">
        <v>292</v>
      </c>
      <c r="C48" s="78" t="s">
        <v>522</v>
      </c>
      <c r="D48" s="17" t="s">
        <v>430</v>
      </c>
      <c r="E48" s="17">
        <v>1</v>
      </c>
      <c r="F48" s="17">
        <v>3</v>
      </c>
      <c r="G48" s="131">
        <v>21</v>
      </c>
    </row>
    <row r="49" spans="1:7" x14ac:dyDescent="0.25">
      <c r="A49" s="52">
        <v>46</v>
      </c>
      <c r="B49" s="78" t="s">
        <v>293</v>
      </c>
      <c r="C49" s="78" t="s">
        <v>523</v>
      </c>
      <c r="D49" s="17" t="s">
        <v>430</v>
      </c>
      <c r="E49" s="17" t="s">
        <v>430</v>
      </c>
      <c r="F49" s="17">
        <v>1</v>
      </c>
      <c r="G49" s="131">
        <v>4</v>
      </c>
    </row>
    <row r="50" spans="1:7" x14ac:dyDescent="0.25">
      <c r="A50" s="52">
        <v>47</v>
      </c>
      <c r="B50" s="78" t="s">
        <v>294</v>
      </c>
      <c r="C50" s="78" t="s">
        <v>628</v>
      </c>
      <c r="D50" s="17">
        <v>1</v>
      </c>
      <c r="E50" s="17" t="s">
        <v>430</v>
      </c>
      <c r="F50" s="17" t="s">
        <v>430</v>
      </c>
      <c r="G50" s="131">
        <v>9</v>
      </c>
    </row>
    <row r="51" spans="1:7" x14ac:dyDescent="0.25">
      <c r="A51" s="52">
        <v>48</v>
      </c>
      <c r="B51" s="78" t="s">
        <v>351</v>
      </c>
      <c r="C51" s="78" t="s">
        <v>524</v>
      </c>
      <c r="D51" s="17" t="s">
        <v>430</v>
      </c>
      <c r="E51" s="17" t="s">
        <v>430</v>
      </c>
      <c r="F51" s="17" t="s">
        <v>430</v>
      </c>
      <c r="G51" s="131">
        <v>3</v>
      </c>
    </row>
    <row r="52" spans="1:7" x14ac:dyDescent="0.25">
      <c r="A52" s="52">
        <v>49</v>
      </c>
      <c r="B52" s="78" t="s">
        <v>295</v>
      </c>
      <c r="C52" s="78" t="s">
        <v>525</v>
      </c>
      <c r="D52" s="17" t="s">
        <v>430</v>
      </c>
      <c r="E52" s="17">
        <v>1</v>
      </c>
      <c r="F52" s="17" t="s">
        <v>430</v>
      </c>
      <c r="G52" s="131" t="s">
        <v>430</v>
      </c>
    </row>
    <row r="53" spans="1:7" x14ac:dyDescent="0.25">
      <c r="A53" s="52">
        <v>50</v>
      </c>
      <c r="B53" s="78" t="s">
        <v>402</v>
      </c>
      <c r="C53" s="78" t="s">
        <v>380</v>
      </c>
      <c r="D53" s="17" t="s">
        <v>430</v>
      </c>
      <c r="E53" s="17" t="s">
        <v>430</v>
      </c>
      <c r="F53" s="17">
        <v>4</v>
      </c>
      <c r="G53" s="131">
        <v>21</v>
      </c>
    </row>
    <row r="54" spans="1:7" x14ac:dyDescent="0.25">
      <c r="A54" s="52">
        <v>51</v>
      </c>
      <c r="B54" s="78" t="s">
        <v>391</v>
      </c>
      <c r="C54" s="78" t="s">
        <v>631</v>
      </c>
      <c r="D54" s="17" t="s">
        <v>430</v>
      </c>
      <c r="E54" s="17" t="s">
        <v>430</v>
      </c>
      <c r="F54" s="17" t="s">
        <v>430</v>
      </c>
      <c r="G54" s="131">
        <v>1</v>
      </c>
    </row>
    <row r="55" spans="1:7" x14ac:dyDescent="0.25">
      <c r="A55" s="52">
        <v>52</v>
      </c>
      <c r="B55" s="78" t="s">
        <v>296</v>
      </c>
      <c r="C55" s="78" t="s">
        <v>526</v>
      </c>
      <c r="D55" s="17" t="s">
        <v>430</v>
      </c>
      <c r="E55" s="17" t="s">
        <v>430</v>
      </c>
      <c r="F55" s="17" t="s">
        <v>430</v>
      </c>
      <c r="G55" s="131">
        <v>2</v>
      </c>
    </row>
    <row r="56" spans="1:7" x14ac:dyDescent="0.25">
      <c r="A56" s="52">
        <v>53</v>
      </c>
      <c r="B56" s="78" t="s">
        <v>297</v>
      </c>
      <c r="C56" s="78" t="s">
        <v>64</v>
      </c>
      <c r="D56" s="17" t="s">
        <v>430</v>
      </c>
      <c r="E56" s="17" t="s">
        <v>430</v>
      </c>
      <c r="F56" s="17" t="s">
        <v>430</v>
      </c>
      <c r="G56" s="131">
        <v>5</v>
      </c>
    </row>
    <row r="57" spans="1:7" x14ac:dyDescent="0.25">
      <c r="A57" s="52">
        <v>54</v>
      </c>
      <c r="B57" s="78" t="s">
        <v>298</v>
      </c>
      <c r="C57" s="78" t="s">
        <v>65</v>
      </c>
      <c r="D57" s="17" t="s">
        <v>430</v>
      </c>
      <c r="E57" s="17">
        <v>1</v>
      </c>
      <c r="F57" s="17">
        <v>19</v>
      </c>
      <c r="G57" s="131">
        <v>109</v>
      </c>
    </row>
    <row r="58" spans="1:7" x14ac:dyDescent="0.25">
      <c r="A58" s="52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364">
        <v>30</v>
      </c>
    </row>
    <row r="59" spans="1:7" x14ac:dyDescent="0.25">
      <c r="A59" s="52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364">
        <v>9</v>
      </c>
    </row>
    <row r="60" spans="1:7" x14ac:dyDescent="0.25">
      <c r="A60" s="52">
        <v>57</v>
      </c>
      <c r="B60" s="7" t="s">
        <v>301</v>
      </c>
      <c r="C60" s="7" t="s">
        <v>68</v>
      </c>
      <c r="D60" s="7">
        <v>6</v>
      </c>
      <c r="E60" s="7">
        <v>14</v>
      </c>
      <c r="F60" s="7">
        <v>230</v>
      </c>
      <c r="G60" s="364">
        <v>1253</v>
      </c>
    </row>
    <row r="61" spans="1:7" x14ac:dyDescent="0.25">
      <c r="A61" s="265">
        <v>58</v>
      </c>
      <c r="B61" s="266" t="s">
        <v>302</v>
      </c>
      <c r="C61" s="266" t="s">
        <v>69</v>
      </c>
      <c r="D61" s="266" t="s">
        <v>430</v>
      </c>
      <c r="E61" s="266" t="s">
        <v>430</v>
      </c>
      <c r="F61" s="266" t="s">
        <v>430</v>
      </c>
      <c r="G61" s="398">
        <v>30</v>
      </c>
    </row>
    <row r="62" spans="1:7" ht="15.75" thickBot="1" x14ac:dyDescent="0.3">
      <c r="A62" s="382">
        <v>59</v>
      </c>
      <c r="B62" s="93" t="s">
        <v>303</v>
      </c>
      <c r="C62" s="93" t="s">
        <v>73</v>
      </c>
      <c r="D62" s="93" t="s">
        <v>430</v>
      </c>
      <c r="E62" s="93">
        <v>1</v>
      </c>
      <c r="F62" s="93">
        <v>16</v>
      </c>
      <c r="G62" s="399">
        <v>95</v>
      </c>
    </row>
    <row r="63" spans="1:7" ht="16.5" thickBot="1" x14ac:dyDescent="0.3">
      <c r="A63" s="111"/>
      <c r="B63" s="400"/>
      <c r="C63" s="236" t="s">
        <v>653</v>
      </c>
      <c r="D63" s="236">
        <f>SUM(D4:D62)</f>
        <v>30</v>
      </c>
      <c r="E63" s="236">
        <f>SUM(E4:E62)</f>
        <v>63</v>
      </c>
      <c r="F63" s="236">
        <f>SUM(F4:F62)</f>
        <v>1080</v>
      </c>
      <c r="G63" s="201">
        <f>SUM(G4:G62)</f>
        <v>5684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M24" sqref="M24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16.8554687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52" t="s">
        <v>703</v>
      </c>
      <c r="B1" s="452"/>
      <c r="C1" s="452"/>
      <c r="D1" s="452"/>
      <c r="E1" s="452"/>
    </row>
    <row r="3" spans="1:10" x14ac:dyDescent="0.25">
      <c r="A3" s="2" t="s">
        <v>304</v>
      </c>
    </row>
    <row r="4" spans="1:10" ht="30" x14ac:dyDescent="0.25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432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1026334</v>
      </c>
      <c r="C6" s="13">
        <v>1376823528.3199999</v>
      </c>
      <c r="D6" s="13">
        <v>1341.5</v>
      </c>
      <c r="E6" s="22">
        <v>1266.51</v>
      </c>
    </row>
    <row r="7" spans="1:10" x14ac:dyDescent="0.25">
      <c r="A7" s="222" t="s">
        <v>601</v>
      </c>
      <c r="B7" s="6">
        <v>3369</v>
      </c>
      <c r="C7" s="13">
        <v>1402975.54</v>
      </c>
      <c r="D7" s="13">
        <v>416.44</v>
      </c>
      <c r="E7" s="22">
        <v>409.13</v>
      </c>
    </row>
    <row r="8" spans="1:10" x14ac:dyDescent="0.25">
      <c r="A8" s="1" t="s">
        <v>6</v>
      </c>
      <c r="B8" s="6">
        <v>34648</v>
      </c>
      <c r="C8" s="13">
        <v>18446407.559999999</v>
      </c>
      <c r="D8" s="13">
        <v>532.39</v>
      </c>
      <c r="E8" s="22">
        <v>436.4</v>
      </c>
    </row>
    <row r="9" spans="1:10" x14ac:dyDescent="0.25">
      <c r="A9" s="1" t="s">
        <v>45</v>
      </c>
      <c r="B9" s="6">
        <v>105514</v>
      </c>
      <c r="C9" s="13">
        <v>82419669.920000002</v>
      </c>
      <c r="D9" s="13">
        <v>781.13</v>
      </c>
      <c r="E9" s="22">
        <v>667.19</v>
      </c>
    </row>
    <row r="10" spans="1:10" x14ac:dyDescent="0.25">
      <c r="A10" s="1" t="s">
        <v>8</v>
      </c>
      <c r="B10" s="6">
        <v>11476</v>
      </c>
      <c r="C10" s="13">
        <v>5261294.55</v>
      </c>
      <c r="D10" s="13">
        <v>458.46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1181341</v>
      </c>
      <c r="C11" s="49">
        <f>SUM(C6:C10)</f>
        <v>1484353875.8899999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432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893526</v>
      </c>
      <c r="C16" s="13">
        <v>950126185.10000002</v>
      </c>
      <c r="D16" s="13">
        <v>1063.3399999999999</v>
      </c>
      <c r="E16" s="7">
        <v>924.54</v>
      </c>
      <c r="G16" s="8"/>
    </row>
    <row r="17" spans="1:12" x14ac:dyDescent="0.25">
      <c r="A17" s="222" t="s">
        <v>601</v>
      </c>
      <c r="B17" s="6">
        <v>9555</v>
      </c>
      <c r="C17" s="13">
        <v>3956760.76</v>
      </c>
      <c r="D17" s="13">
        <v>414.1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347773</v>
      </c>
      <c r="C18" s="13">
        <v>271092658.37</v>
      </c>
      <c r="D18" s="13">
        <v>779.51</v>
      </c>
      <c r="E18" s="7">
        <v>678.13</v>
      </c>
      <c r="I18" s="8"/>
    </row>
    <row r="19" spans="1:12" x14ac:dyDescent="0.25">
      <c r="A19" s="1" t="s">
        <v>45</v>
      </c>
      <c r="B19" s="6">
        <v>69042</v>
      </c>
      <c r="C19" s="13">
        <v>44603997.009999998</v>
      </c>
      <c r="D19" s="13">
        <v>646.04</v>
      </c>
      <c r="E19" s="7">
        <v>544.11</v>
      </c>
    </row>
    <row r="20" spans="1:12" x14ac:dyDescent="0.25">
      <c r="A20" s="1" t="s">
        <v>8</v>
      </c>
      <c r="B20" s="6">
        <v>16378</v>
      </c>
      <c r="C20" s="13">
        <v>7191603.1799999997</v>
      </c>
      <c r="D20" s="13">
        <v>439.1</v>
      </c>
      <c r="E20" s="217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1336274</v>
      </c>
      <c r="C21" s="49">
        <f>SUM(C16:C20)</f>
        <v>1276971204.4200001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432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  <c r="H26" s="8"/>
    </row>
    <row r="27" spans="1:12" x14ac:dyDescent="0.25">
      <c r="A27" s="222" t="s">
        <v>601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25">
      <c r="B33" s="8"/>
      <c r="C33" s="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52" t="s">
        <v>704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89" t="s">
        <v>18</v>
      </c>
      <c r="B3" s="491" t="s">
        <v>5</v>
      </c>
      <c r="C3" s="492"/>
      <c r="D3" s="492"/>
      <c r="E3" s="491" t="s">
        <v>6</v>
      </c>
      <c r="F3" s="492"/>
      <c r="G3" s="492"/>
      <c r="H3" s="491" t="s">
        <v>19</v>
      </c>
      <c r="I3" s="492"/>
      <c r="J3" s="492"/>
      <c r="K3" s="491" t="s">
        <v>20</v>
      </c>
      <c r="L3" s="492"/>
      <c r="M3" s="492"/>
    </row>
    <row r="4" spans="1:13" x14ac:dyDescent="0.25">
      <c r="A4" s="490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181752</v>
      </c>
      <c r="C5" s="30"/>
      <c r="D5" s="31">
        <v>350.77</v>
      </c>
      <c r="E5" s="30">
        <v>114399</v>
      </c>
      <c r="F5" s="30"/>
      <c r="G5" s="211">
        <v>367.36</v>
      </c>
      <c r="H5" s="174">
        <v>57094</v>
      </c>
      <c r="I5" s="30"/>
      <c r="J5" s="31">
        <v>405.73</v>
      </c>
      <c r="K5" s="30">
        <v>22121</v>
      </c>
      <c r="L5" s="30"/>
      <c r="M5" s="31">
        <v>342.95</v>
      </c>
    </row>
    <row r="6" spans="1:13" x14ac:dyDescent="0.25">
      <c r="A6" s="7" t="s">
        <v>80</v>
      </c>
      <c r="B6" s="30">
        <v>666509</v>
      </c>
      <c r="C6" s="6"/>
      <c r="D6" s="31">
        <v>726.66</v>
      </c>
      <c r="E6" s="30">
        <v>176237</v>
      </c>
      <c r="F6" s="6"/>
      <c r="G6" s="211">
        <v>707.27</v>
      </c>
      <c r="H6" s="174">
        <v>83851</v>
      </c>
      <c r="I6" s="6"/>
      <c r="J6" s="31">
        <v>693.74</v>
      </c>
      <c r="K6" s="30">
        <v>5714</v>
      </c>
      <c r="L6" s="6"/>
      <c r="M6" s="31">
        <v>846.24</v>
      </c>
    </row>
    <row r="7" spans="1:13" x14ac:dyDescent="0.25">
      <c r="A7" s="7" t="s">
        <v>23</v>
      </c>
      <c r="B7" s="30">
        <v>551674</v>
      </c>
      <c r="C7" s="6"/>
      <c r="D7" s="31">
        <v>1253.1099999999999</v>
      </c>
      <c r="E7" s="30">
        <v>72187</v>
      </c>
      <c r="F7" s="6"/>
      <c r="G7" s="211">
        <v>1200.9000000000001</v>
      </c>
      <c r="H7" s="174">
        <v>26005</v>
      </c>
      <c r="I7" s="6"/>
      <c r="J7" s="31">
        <v>1216.3800000000001</v>
      </c>
      <c r="K7" s="30">
        <v>4</v>
      </c>
      <c r="L7" s="6"/>
      <c r="M7" s="31">
        <v>1232.67</v>
      </c>
    </row>
    <row r="8" spans="1:13" x14ac:dyDescent="0.25">
      <c r="A8" s="7" t="s">
        <v>24</v>
      </c>
      <c r="B8" s="30">
        <v>333237</v>
      </c>
      <c r="C8" s="6"/>
      <c r="D8" s="31">
        <v>1704.11</v>
      </c>
      <c r="E8" s="30">
        <v>15242</v>
      </c>
      <c r="F8" s="6"/>
      <c r="G8" s="211">
        <v>1680.89</v>
      </c>
      <c r="H8" s="174">
        <v>5925</v>
      </c>
      <c r="I8" s="6"/>
      <c r="J8" s="31">
        <v>1690.64</v>
      </c>
      <c r="K8" s="30">
        <v>15</v>
      </c>
      <c r="L8" s="6"/>
      <c r="M8" s="31">
        <v>1745.6</v>
      </c>
    </row>
    <row r="9" spans="1:13" x14ac:dyDescent="0.25">
      <c r="A9" s="7" t="s">
        <v>25</v>
      </c>
      <c r="B9" s="30">
        <v>110869</v>
      </c>
      <c r="C9" s="6"/>
      <c r="D9" s="31">
        <v>2210.9</v>
      </c>
      <c r="E9" s="30">
        <v>3104</v>
      </c>
      <c r="F9" s="6"/>
      <c r="G9" s="211">
        <v>2194.17</v>
      </c>
      <c r="H9" s="174">
        <v>1208</v>
      </c>
      <c r="I9" s="6"/>
      <c r="J9" s="31">
        <v>2191.4299999999998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29126</v>
      </c>
      <c r="C10" s="6"/>
      <c r="D10" s="31">
        <v>2618.2800000000002</v>
      </c>
      <c r="E10" s="30">
        <v>526</v>
      </c>
      <c r="F10" s="6"/>
      <c r="G10" s="211">
        <v>2613.2199999999998</v>
      </c>
      <c r="H10" s="174">
        <v>194</v>
      </c>
      <c r="I10" s="6"/>
      <c r="J10" s="31">
        <v>2609.39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19456</v>
      </c>
      <c r="C11" s="6"/>
      <c r="D11" s="31">
        <v>2863.09</v>
      </c>
      <c r="E11" s="30">
        <v>279</v>
      </c>
      <c r="F11" s="6"/>
      <c r="G11" s="211">
        <v>2856.81</v>
      </c>
      <c r="H11" s="174">
        <v>131</v>
      </c>
      <c r="I11" s="6"/>
      <c r="J11" s="31">
        <v>2864.25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12547</v>
      </c>
      <c r="C12" s="6"/>
      <c r="D12" s="31">
        <v>3117.89</v>
      </c>
      <c r="E12" s="30">
        <v>165</v>
      </c>
      <c r="F12" s="6"/>
      <c r="G12" s="211">
        <v>3115.56</v>
      </c>
      <c r="H12" s="174">
        <v>72</v>
      </c>
      <c r="I12" s="6"/>
      <c r="J12" s="31">
        <v>3106.96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8485</v>
      </c>
      <c r="C13" s="6"/>
      <c r="D13" s="31">
        <v>3366.58</v>
      </c>
      <c r="E13" s="30">
        <v>93</v>
      </c>
      <c r="F13" s="6"/>
      <c r="G13" s="211">
        <v>3367.19</v>
      </c>
      <c r="H13" s="174">
        <v>29</v>
      </c>
      <c r="I13" s="6"/>
      <c r="J13" s="31">
        <v>3377.4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5618</v>
      </c>
      <c r="C14" s="6"/>
      <c r="D14" s="31">
        <v>3618.31</v>
      </c>
      <c r="E14" s="30">
        <v>77</v>
      </c>
      <c r="F14" s="6"/>
      <c r="G14" s="211">
        <v>3616.67</v>
      </c>
      <c r="H14" s="174">
        <v>22</v>
      </c>
      <c r="I14" s="6"/>
      <c r="J14" s="31">
        <v>3629.77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4128</v>
      </c>
      <c r="C15" s="6"/>
      <c r="D15" s="31">
        <v>3866.85</v>
      </c>
      <c r="E15" s="30">
        <v>52</v>
      </c>
      <c r="F15" s="6"/>
      <c r="G15" s="211">
        <v>3851.4</v>
      </c>
      <c r="H15" s="174">
        <v>9</v>
      </c>
      <c r="I15" s="6"/>
      <c r="J15" s="31">
        <v>3869.06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2691</v>
      </c>
      <c r="C16" s="6"/>
      <c r="D16" s="31">
        <v>4115.97</v>
      </c>
      <c r="E16" s="30">
        <v>30</v>
      </c>
      <c r="F16" s="6"/>
      <c r="G16" s="211">
        <v>4097.95</v>
      </c>
      <c r="H16" s="174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1904</v>
      </c>
      <c r="C17" s="6"/>
      <c r="D17" s="31">
        <v>4374.6000000000004</v>
      </c>
      <c r="E17" s="30">
        <v>12</v>
      </c>
      <c r="F17" s="6"/>
      <c r="G17" s="211">
        <v>4400.1099999999997</v>
      </c>
      <c r="H17" s="174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1359</v>
      </c>
      <c r="C18" s="6"/>
      <c r="D18" s="31">
        <v>4614.57</v>
      </c>
      <c r="E18" s="30">
        <v>5</v>
      </c>
      <c r="F18" s="6"/>
      <c r="G18" s="211">
        <v>4586.4799999999996</v>
      </c>
      <c r="H18" s="174">
        <v>1</v>
      </c>
      <c r="I18" s="6"/>
      <c r="J18" s="31">
        <v>4748.2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958</v>
      </c>
      <c r="C19" s="6"/>
      <c r="D19" s="31">
        <v>4870.6400000000003</v>
      </c>
      <c r="E19" s="30">
        <v>4</v>
      </c>
      <c r="F19" s="6"/>
      <c r="G19" s="211">
        <v>4825.96</v>
      </c>
      <c r="H19" s="174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880</v>
      </c>
      <c r="C20" s="6"/>
      <c r="D20" s="31">
        <v>5147.74</v>
      </c>
      <c r="E20" s="30">
        <v>4</v>
      </c>
      <c r="F20" s="6"/>
      <c r="G20" s="211">
        <v>5051.53</v>
      </c>
      <c r="H20" s="174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633</v>
      </c>
      <c r="C21" s="6"/>
      <c r="D21" s="31">
        <v>5359.06</v>
      </c>
      <c r="E21" s="30">
        <v>0</v>
      </c>
      <c r="F21" s="6"/>
      <c r="G21" s="211">
        <v>0</v>
      </c>
      <c r="H21" s="174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958</v>
      </c>
      <c r="C22" s="6"/>
      <c r="D22" s="31">
        <v>5974.6</v>
      </c>
      <c r="E22" s="30">
        <v>5</v>
      </c>
      <c r="F22" s="6"/>
      <c r="G22" s="211">
        <v>6250.07</v>
      </c>
      <c r="H22" s="174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1932784</v>
      </c>
      <c r="C23" s="47"/>
      <c r="D23" s="48"/>
      <c r="E23" s="47">
        <f>SUM(E5:E22)</f>
        <v>382421</v>
      </c>
      <c r="F23" s="47"/>
      <c r="G23" s="48"/>
      <c r="H23" s="47">
        <f>SUM(H5:H22)</f>
        <v>174556</v>
      </c>
      <c r="I23" s="47"/>
      <c r="J23" s="50"/>
      <c r="K23" s="51">
        <f>SUM(K5:K22)</f>
        <v>27854</v>
      </c>
      <c r="L23" s="47"/>
      <c r="M23" s="48"/>
      <c r="O23" s="8"/>
      <c r="P23" s="8"/>
    </row>
    <row r="26" spans="1:16" x14ac:dyDescent="0.25">
      <c r="A26" s="489" t="s">
        <v>18</v>
      </c>
      <c r="B26" s="491" t="s">
        <v>5</v>
      </c>
      <c r="C26" s="492"/>
      <c r="D26" s="492"/>
      <c r="E26" s="491" t="s">
        <v>6</v>
      </c>
      <c r="F26" s="492"/>
      <c r="G26" s="492"/>
      <c r="H26" s="491" t="s">
        <v>19</v>
      </c>
      <c r="I26" s="492"/>
      <c r="J26" s="492"/>
      <c r="K26" s="491" t="s">
        <v>20</v>
      </c>
      <c r="L26" s="492"/>
      <c r="M26" s="492"/>
    </row>
    <row r="27" spans="1:16" x14ac:dyDescent="0.25">
      <c r="A27" s="490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21024</v>
      </c>
      <c r="C28" s="31">
        <v>1208930.19</v>
      </c>
      <c r="D28" s="31">
        <v>57.5</v>
      </c>
      <c r="E28" s="30">
        <v>5656</v>
      </c>
      <c r="F28" s="31">
        <v>363882.95</v>
      </c>
      <c r="G28" s="31">
        <v>64.34</v>
      </c>
      <c r="H28" s="30">
        <v>1023</v>
      </c>
      <c r="I28" s="31">
        <v>61894.04</v>
      </c>
      <c r="J28" s="31">
        <v>60.5</v>
      </c>
      <c r="K28" s="30">
        <v>932</v>
      </c>
      <c r="L28" s="31">
        <v>69855.81</v>
      </c>
      <c r="M28" s="31">
        <v>74.95</v>
      </c>
    </row>
    <row r="29" spans="1:16" x14ac:dyDescent="0.25">
      <c r="A29" s="14" t="s">
        <v>451</v>
      </c>
      <c r="B29" s="30">
        <v>17521</v>
      </c>
      <c r="C29" s="31">
        <v>2565256.69</v>
      </c>
      <c r="D29" s="31">
        <v>146.41</v>
      </c>
      <c r="E29" s="30">
        <v>8082</v>
      </c>
      <c r="F29" s="31">
        <v>1183201.08</v>
      </c>
      <c r="G29" s="31">
        <v>146.4</v>
      </c>
      <c r="H29" s="30">
        <v>907</v>
      </c>
      <c r="I29" s="31">
        <v>132122.97</v>
      </c>
      <c r="J29" s="31">
        <v>145.66999999999999</v>
      </c>
      <c r="K29" s="30">
        <v>2613</v>
      </c>
      <c r="L29" s="31">
        <v>421199.43</v>
      </c>
      <c r="M29" s="31">
        <v>161.19</v>
      </c>
    </row>
    <row r="30" spans="1:16" x14ac:dyDescent="0.25">
      <c r="A30" s="14" t="s">
        <v>452</v>
      </c>
      <c r="B30" s="30">
        <v>11485</v>
      </c>
      <c r="C30" s="31">
        <v>2844964.49</v>
      </c>
      <c r="D30" s="31">
        <v>247.71</v>
      </c>
      <c r="E30" s="30">
        <v>15969</v>
      </c>
      <c r="F30" s="31">
        <v>3764516.45</v>
      </c>
      <c r="G30" s="31">
        <v>235.74</v>
      </c>
      <c r="H30" s="30">
        <v>2345</v>
      </c>
      <c r="I30" s="31">
        <v>621891.03</v>
      </c>
      <c r="J30" s="31">
        <v>265.2</v>
      </c>
      <c r="K30" s="30">
        <v>2246</v>
      </c>
      <c r="L30" s="31">
        <v>556502.61</v>
      </c>
      <c r="M30" s="31">
        <v>247.77</v>
      </c>
    </row>
    <row r="31" spans="1:16" x14ac:dyDescent="0.25">
      <c r="A31" s="14" t="s">
        <v>453</v>
      </c>
      <c r="B31" s="30">
        <v>24125</v>
      </c>
      <c r="C31" s="31">
        <v>8883542.8499999996</v>
      </c>
      <c r="D31" s="31">
        <v>368.23</v>
      </c>
      <c r="E31" s="30">
        <v>8694</v>
      </c>
      <c r="F31" s="31">
        <v>3137901.38</v>
      </c>
      <c r="G31" s="31">
        <v>360.93</v>
      </c>
      <c r="H31" s="30">
        <v>10958</v>
      </c>
      <c r="I31" s="31">
        <v>3927143.64</v>
      </c>
      <c r="J31" s="31">
        <v>358.38</v>
      </c>
      <c r="K31" s="30">
        <v>1945</v>
      </c>
      <c r="L31" s="31">
        <v>651698.94999999995</v>
      </c>
      <c r="M31" s="31">
        <v>335.06</v>
      </c>
    </row>
    <row r="32" spans="1:16" x14ac:dyDescent="0.25">
      <c r="A32" s="14" t="s">
        <v>454</v>
      </c>
      <c r="B32" s="30">
        <v>107597</v>
      </c>
      <c r="C32" s="31">
        <v>48249705.520000003</v>
      </c>
      <c r="D32" s="31">
        <v>448.43</v>
      </c>
      <c r="E32" s="30">
        <v>75998</v>
      </c>
      <c r="F32" s="31">
        <v>33575825.200000003</v>
      </c>
      <c r="G32" s="31">
        <v>441.8</v>
      </c>
      <c r="H32" s="30">
        <v>41861</v>
      </c>
      <c r="I32" s="31">
        <v>18421494.43</v>
      </c>
      <c r="J32" s="31">
        <v>440.06</v>
      </c>
      <c r="K32" s="30">
        <v>14385</v>
      </c>
      <c r="L32" s="31">
        <v>5887110.04</v>
      </c>
      <c r="M32" s="31">
        <v>409.25</v>
      </c>
    </row>
    <row r="33" spans="1:13" x14ac:dyDescent="0.25">
      <c r="A33" s="14" t="s">
        <v>455</v>
      </c>
      <c r="B33" s="30">
        <v>152030</v>
      </c>
      <c r="C33" s="31">
        <v>83550146.439999998</v>
      </c>
      <c r="D33" s="31">
        <v>549.55999999999995</v>
      </c>
      <c r="E33" s="30">
        <v>58776</v>
      </c>
      <c r="F33" s="31">
        <v>32214293.039999999</v>
      </c>
      <c r="G33" s="31">
        <v>548.09</v>
      </c>
      <c r="H33" s="30">
        <v>27331</v>
      </c>
      <c r="I33" s="31">
        <v>14992502.460000001</v>
      </c>
      <c r="J33" s="31">
        <v>548.54999999999995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456</v>
      </c>
      <c r="B34" s="30">
        <v>168832</v>
      </c>
      <c r="C34" s="31">
        <v>108969431.01000001</v>
      </c>
      <c r="D34" s="31">
        <v>645.42999999999995</v>
      </c>
      <c r="E34" s="30">
        <v>35179</v>
      </c>
      <c r="F34" s="31">
        <v>22797778.16</v>
      </c>
      <c r="G34" s="31">
        <v>648.04999999999995</v>
      </c>
      <c r="H34" s="30">
        <v>21726</v>
      </c>
      <c r="I34" s="31">
        <v>13984704.85</v>
      </c>
      <c r="J34" s="31">
        <v>643.69000000000005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457</v>
      </c>
      <c r="B35" s="30">
        <v>128840</v>
      </c>
      <c r="C35" s="31">
        <v>96451384.75</v>
      </c>
      <c r="D35" s="31">
        <v>748.61</v>
      </c>
      <c r="E35" s="30">
        <v>28987</v>
      </c>
      <c r="F35" s="31">
        <v>21700158.609999999</v>
      </c>
      <c r="G35" s="31">
        <v>748.62</v>
      </c>
      <c r="H35" s="30">
        <v>11650</v>
      </c>
      <c r="I35" s="31">
        <v>8689465.3000000007</v>
      </c>
      <c r="J35" s="31">
        <v>745.88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107411</v>
      </c>
      <c r="C36" s="31">
        <v>91210027.049999997</v>
      </c>
      <c r="D36" s="31">
        <v>849.17</v>
      </c>
      <c r="E36" s="30">
        <v>27364</v>
      </c>
      <c r="F36" s="31">
        <v>23235226.469999999</v>
      </c>
      <c r="G36" s="31">
        <v>849.12</v>
      </c>
      <c r="H36" s="30">
        <v>14789</v>
      </c>
      <c r="I36" s="31">
        <v>12554610.460000001</v>
      </c>
      <c r="J36" s="31">
        <v>848.92</v>
      </c>
      <c r="K36" s="30">
        <v>5693</v>
      </c>
      <c r="L36" s="31">
        <v>4821086.01</v>
      </c>
      <c r="M36" s="31">
        <v>846.84</v>
      </c>
    </row>
    <row r="37" spans="1:13" x14ac:dyDescent="0.25">
      <c r="A37" s="14" t="s">
        <v>459</v>
      </c>
      <c r="B37" s="30">
        <v>109396</v>
      </c>
      <c r="C37" s="31">
        <v>104147404.17</v>
      </c>
      <c r="D37" s="31">
        <v>952.02</v>
      </c>
      <c r="E37" s="30">
        <v>25931</v>
      </c>
      <c r="F37" s="31">
        <v>24699198.989999998</v>
      </c>
      <c r="G37" s="31">
        <v>952.5</v>
      </c>
      <c r="H37" s="30">
        <v>8355</v>
      </c>
      <c r="I37" s="31">
        <v>7949394.96</v>
      </c>
      <c r="J37" s="31">
        <v>951.45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460</v>
      </c>
      <c r="B38" s="30">
        <v>107722</v>
      </c>
      <c r="C38" s="31">
        <v>113122330.15000001</v>
      </c>
      <c r="D38" s="31">
        <v>1050.1300000000001</v>
      </c>
      <c r="E38" s="30">
        <v>22533</v>
      </c>
      <c r="F38" s="31">
        <v>23593485.010000002</v>
      </c>
      <c r="G38" s="31">
        <v>1047.06</v>
      </c>
      <c r="H38" s="30">
        <v>8571</v>
      </c>
      <c r="I38" s="31">
        <v>9026997.5600000005</v>
      </c>
      <c r="J38" s="31">
        <v>1053.2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461</v>
      </c>
      <c r="B39" s="30">
        <v>109123</v>
      </c>
      <c r="C39" s="31">
        <v>125418710.01000001</v>
      </c>
      <c r="D39" s="31">
        <v>1149.33</v>
      </c>
      <c r="E39" s="30">
        <v>15560</v>
      </c>
      <c r="F39" s="31">
        <v>17849550.289999999</v>
      </c>
      <c r="G39" s="31">
        <v>1147.1400000000001</v>
      </c>
      <c r="H39" s="30">
        <v>3813</v>
      </c>
      <c r="I39" s="31">
        <v>4374579.12</v>
      </c>
      <c r="J39" s="31">
        <v>1147.28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462</v>
      </c>
      <c r="B40" s="30">
        <v>107912</v>
      </c>
      <c r="C40" s="31">
        <v>134974119.66</v>
      </c>
      <c r="D40" s="31">
        <v>1250.78</v>
      </c>
      <c r="E40" s="30">
        <v>15223</v>
      </c>
      <c r="F40" s="31">
        <v>19026031.329999998</v>
      </c>
      <c r="G40" s="31">
        <v>1249.82</v>
      </c>
      <c r="H40" s="30">
        <v>5507</v>
      </c>
      <c r="I40" s="31">
        <v>6900972.9500000002</v>
      </c>
      <c r="J40" s="31">
        <v>1253.1300000000001</v>
      </c>
      <c r="K40" s="30">
        <v>3</v>
      </c>
      <c r="L40" s="31">
        <v>3804.14</v>
      </c>
      <c r="M40" s="31">
        <v>1268.05</v>
      </c>
    </row>
    <row r="41" spans="1:13" x14ac:dyDescent="0.25">
      <c r="A41" s="14" t="s">
        <v>463</v>
      </c>
      <c r="B41" s="30">
        <v>111156</v>
      </c>
      <c r="C41" s="31">
        <v>150329623.27000001</v>
      </c>
      <c r="D41" s="31">
        <v>1352.42</v>
      </c>
      <c r="E41" s="30">
        <v>10873</v>
      </c>
      <c r="F41" s="31">
        <v>14668938.869999999</v>
      </c>
      <c r="G41" s="31">
        <v>1349.12</v>
      </c>
      <c r="H41" s="30">
        <v>4283</v>
      </c>
      <c r="I41" s="31">
        <v>5779571.7800000003</v>
      </c>
      <c r="J41" s="31">
        <v>1349.42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115761</v>
      </c>
      <c r="C42" s="31">
        <v>167462149.31</v>
      </c>
      <c r="D42" s="31">
        <v>1446.62</v>
      </c>
      <c r="E42" s="30">
        <v>7998</v>
      </c>
      <c r="F42" s="31">
        <v>11551309.869999999</v>
      </c>
      <c r="G42" s="31">
        <v>1444.27</v>
      </c>
      <c r="H42" s="30">
        <v>3831</v>
      </c>
      <c r="I42" s="31">
        <v>5549809.5499999998</v>
      </c>
      <c r="J42" s="31">
        <v>1448.66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98888</v>
      </c>
      <c r="C43" s="31">
        <v>153211715.49000001</v>
      </c>
      <c r="D43" s="31">
        <v>1549.35</v>
      </c>
      <c r="E43" s="30">
        <v>5590</v>
      </c>
      <c r="F43" s="31">
        <v>8652338.6600000001</v>
      </c>
      <c r="G43" s="31">
        <v>1547.82</v>
      </c>
      <c r="H43" s="30">
        <v>2113</v>
      </c>
      <c r="I43" s="31">
        <v>3266319.22</v>
      </c>
      <c r="J43" s="31">
        <v>1545.82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80408</v>
      </c>
      <c r="C44" s="31">
        <v>132542055.48</v>
      </c>
      <c r="D44" s="31">
        <v>1648.37</v>
      </c>
      <c r="E44" s="30">
        <v>3600</v>
      </c>
      <c r="F44" s="31">
        <v>5928169.1100000003</v>
      </c>
      <c r="G44" s="31">
        <v>1646.71</v>
      </c>
      <c r="H44" s="30">
        <v>1241</v>
      </c>
      <c r="I44" s="31">
        <v>2046018.31</v>
      </c>
      <c r="J44" s="31">
        <v>1648.69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62653</v>
      </c>
      <c r="C45" s="31">
        <v>109548343.16</v>
      </c>
      <c r="D45" s="31">
        <v>1748.49</v>
      </c>
      <c r="E45" s="30">
        <v>2733</v>
      </c>
      <c r="F45" s="31">
        <v>4774491.3600000003</v>
      </c>
      <c r="G45" s="31">
        <v>1746.98</v>
      </c>
      <c r="H45" s="30">
        <v>1083</v>
      </c>
      <c r="I45" s="31">
        <v>1892011.76</v>
      </c>
      <c r="J45" s="31">
        <v>1747.01</v>
      </c>
      <c r="K45" s="30">
        <v>15</v>
      </c>
      <c r="L45" s="31">
        <v>26184</v>
      </c>
      <c r="M45" s="31">
        <v>1745.6</v>
      </c>
    </row>
    <row r="46" spans="1:13" x14ac:dyDescent="0.25">
      <c r="A46" s="14" t="s">
        <v>468</v>
      </c>
      <c r="B46" s="30">
        <v>52142</v>
      </c>
      <c r="C46" s="31">
        <v>96321022.609999999</v>
      </c>
      <c r="D46" s="31">
        <v>1847.28</v>
      </c>
      <c r="E46" s="30">
        <v>1950</v>
      </c>
      <c r="F46" s="31">
        <v>3599670.3</v>
      </c>
      <c r="G46" s="31">
        <v>1845.98</v>
      </c>
      <c r="H46" s="30">
        <v>831</v>
      </c>
      <c r="I46" s="31">
        <v>1536600.63</v>
      </c>
      <c r="J46" s="31">
        <v>1849.1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39146</v>
      </c>
      <c r="C47" s="31">
        <v>76249675.920000002</v>
      </c>
      <c r="D47" s="31">
        <v>1947.83</v>
      </c>
      <c r="E47" s="30">
        <v>1369</v>
      </c>
      <c r="F47" s="31">
        <v>2665384.84</v>
      </c>
      <c r="G47" s="31">
        <v>1946.96</v>
      </c>
      <c r="H47" s="30">
        <v>657</v>
      </c>
      <c r="I47" s="31">
        <v>1276092.7</v>
      </c>
      <c r="J47" s="31">
        <v>1942.3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68566</v>
      </c>
      <c r="C48" s="31">
        <v>145036321.37</v>
      </c>
      <c r="D48" s="31">
        <v>2115.2800000000002</v>
      </c>
      <c r="E48" s="30">
        <v>2071</v>
      </c>
      <c r="F48" s="31">
        <v>4369980.05</v>
      </c>
      <c r="G48" s="31">
        <v>2110.08</v>
      </c>
      <c r="H48" s="30">
        <v>817</v>
      </c>
      <c r="I48" s="31">
        <v>1723773.48</v>
      </c>
      <c r="J48" s="31">
        <v>2109.88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42303</v>
      </c>
      <c r="C49" s="31">
        <v>100083965.19</v>
      </c>
      <c r="D49" s="31">
        <v>2365.88</v>
      </c>
      <c r="E49" s="30">
        <v>1033</v>
      </c>
      <c r="F49" s="31">
        <v>2440724.0099999998</v>
      </c>
      <c r="G49" s="31">
        <v>2362.75</v>
      </c>
      <c r="H49" s="30">
        <v>391</v>
      </c>
      <c r="I49" s="31">
        <v>923476.72</v>
      </c>
      <c r="J49" s="31">
        <v>2361.83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29126</v>
      </c>
      <c r="C50" s="31">
        <v>76260132.629999995</v>
      </c>
      <c r="D50" s="31">
        <v>2618.2800000000002</v>
      </c>
      <c r="E50" s="30">
        <v>526</v>
      </c>
      <c r="F50" s="31">
        <v>1374556.31</v>
      </c>
      <c r="G50" s="31">
        <v>2613.2199999999998</v>
      </c>
      <c r="H50" s="30">
        <v>194</v>
      </c>
      <c r="I50" s="31">
        <v>506221.16</v>
      </c>
      <c r="J50" s="31">
        <v>2609.39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19456</v>
      </c>
      <c r="C51" s="31">
        <v>55704301.329999998</v>
      </c>
      <c r="D51" s="31">
        <v>2863.09</v>
      </c>
      <c r="E51" s="30">
        <v>279</v>
      </c>
      <c r="F51" s="31">
        <v>797049.37</v>
      </c>
      <c r="G51" s="31">
        <v>2856.81</v>
      </c>
      <c r="H51" s="30">
        <v>131</v>
      </c>
      <c r="I51" s="31">
        <v>375216.5</v>
      </c>
      <c r="J51" s="31">
        <v>2864.25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12547</v>
      </c>
      <c r="C52" s="31">
        <v>39120156.299999997</v>
      </c>
      <c r="D52" s="31">
        <v>3117.89</v>
      </c>
      <c r="E52" s="30">
        <v>165</v>
      </c>
      <c r="F52" s="31">
        <v>514066.61</v>
      </c>
      <c r="G52" s="31">
        <v>3115.56</v>
      </c>
      <c r="H52" s="30">
        <v>72</v>
      </c>
      <c r="I52" s="31">
        <v>223701.36</v>
      </c>
      <c r="J52" s="31">
        <v>3106.96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8485</v>
      </c>
      <c r="C53" s="31">
        <v>28565457.449999999</v>
      </c>
      <c r="D53" s="31">
        <v>3366.58</v>
      </c>
      <c r="E53" s="30">
        <v>93</v>
      </c>
      <c r="F53" s="31">
        <v>313148.56</v>
      </c>
      <c r="G53" s="31">
        <v>3367.19</v>
      </c>
      <c r="H53" s="30">
        <v>29</v>
      </c>
      <c r="I53" s="31">
        <v>97944.51</v>
      </c>
      <c r="J53" s="31">
        <v>3377.4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5618</v>
      </c>
      <c r="C54" s="31">
        <v>20327691.199999999</v>
      </c>
      <c r="D54" s="31">
        <v>3618.31</v>
      </c>
      <c r="E54" s="30">
        <v>77</v>
      </c>
      <c r="F54" s="31">
        <v>278483.87</v>
      </c>
      <c r="G54" s="31">
        <v>3616.67</v>
      </c>
      <c r="H54" s="30">
        <v>22</v>
      </c>
      <c r="I54" s="31">
        <v>79854.98</v>
      </c>
      <c r="J54" s="31">
        <v>3629.77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4128</v>
      </c>
      <c r="C55" s="31">
        <v>15962340.640000001</v>
      </c>
      <c r="D55" s="31">
        <v>3866.85</v>
      </c>
      <c r="E55" s="30">
        <v>52</v>
      </c>
      <c r="F55" s="31">
        <v>200272.78</v>
      </c>
      <c r="G55" s="31">
        <v>3851.4</v>
      </c>
      <c r="H55" s="30">
        <v>9</v>
      </c>
      <c r="I55" s="31">
        <v>34821.58</v>
      </c>
      <c r="J55" s="31">
        <v>3869.06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2691</v>
      </c>
      <c r="C56" s="31">
        <v>11076072.02</v>
      </c>
      <c r="D56" s="31">
        <v>4115.97</v>
      </c>
      <c r="E56" s="30">
        <v>30</v>
      </c>
      <c r="F56" s="31">
        <v>122938.45</v>
      </c>
      <c r="G56" s="31">
        <v>4097.95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1904</v>
      </c>
      <c r="C57" s="31">
        <v>8329240.8600000003</v>
      </c>
      <c r="D57" s="31">
        <v>4374.6000000000004</v>
      </c>
      <c r="E57" s="30">
        <v>12</v>
      </c>
      <c r="F57" s="31">
        <v>52801.279999999999</v>
      </c>
      <c r="G57" s="31">
        <v>4400.1099999999997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1359</v>
      </c>
      <c r="C58" s="31">
        <v>6271196.7800000003</v>
      </c>
      <c r="D58" s="31">
        <v>4614.57</v>
      </c>
      <c r="E58" s="30">
        <v>5</v>
      </c>
      <c r="F58" s="31">
        <v>22932.38</v>
      </c>
      <c r="G58" s="31">
        <v>4586.4799999999996</v>
      </c>
      <c r="H58" s="30">
        <v>1</v>
      </c>
      <c r="I58" s="31">
        <v>4748.2</v>
      </c>
      <c r="J58" s="31">
        <v>4748.2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958</v>
      </c>
      <c r="C59" s="31">
        <v>4666072.87</v>
      </c>
      <c r="D59" s="31">
        <v>4870.6400000000003</v>
      </c>
      <c r="E59" s="30">
        <v>4</v>
      </c>
      <c r="F59" s="31">
        <v>19303.830000000002</v>
      </c>
      <c r="G59" s="31">
        <v>4825.96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880</v>
      </c>
      <c r="C60" s="31">
        <v>4530007.05</v>
      </c>
      <c r="D60" s="31">
        <v>5147.74</v>
      </c>
      <c r="E60" s="30">
        <v>4</v>
      </c>
      <c r="F60" s="31">
        <v>20206.11</v>
      </c>
      <c r="G60" s="31">
        <v>5051.53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633</v>
      </c>
      <c r="C61" s="31">
        <v>3392285.01</v>
      </c>
      <c r="D61" s="31">
        <v>5359.06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958</v>
      </c>
      <c r="C62" s="31">
        <v>5723670.7999999998</v>
      </c>
      <c r="D62" s="31">
        <v>5974.6</v>
      </c>
      <c r="E62" s="30">
        <v>5</v>
      </c>
      <c r="F62" s="31">
        <v>31250.35</v>
      </c>
      <c r="G62" s="31">
        <v>6250.07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1932784</v>
      </c>
      <c r="C63" s="48">
        <f>SUM(C28:C62)</f>
        <v>2332309449.7200007</v>
      </c>
      <c r="D63" s="47"/>
      <c r="E63" s="47">
        <f>SUM(E28:E62)</f>
        <v>382421</v>
      </c>
      <c r="F63" s="48">
        <f>SUM(F28:F62)</f>
        <v>289539065.92999995</v>
      </c>
      <c r="G63" s="47"/>
      <c r="H63" s="47">
        <f>SUM(H28:H62)</f>
        <v>174556</v>
      </c>
      <c r="I63" s="48">
        <f>SUM(I28:I62)</f>
        <v>127023666.92999999</v>
      </c>
      <c r="J63" s="47"/>
      <c r="K63" s="47">
        <f>SUM(K28:K62)</f>
        <v>27854</v>
      </c>
      <c r="L63" s="48">
        <f>SUM(L28:L62)</f>
        <v>12452897.73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44" t="s">
        <v>707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45" t="s">
        <v>18</v>
      </c>
      <c r="B3" s="447" t="s">
        <v>5</v>
      </c>
      <c r="C3" s="448"/>
      <c r="D3" s="448"/>
      <c r="E3" s="449"/>
      <c r="F3" s="447" t="s">
        <v>6</v>
      </c>
      <c r="G3" s="448"/>
      <c r="H3" s="448"/>
      <c r="I3" s="449"/>
      <c r="J3" s="447" t="s">
        <v>19</v>
      </c>
      <c r="K3" s="448"/>
      <c r="L3" s="448"/>
      <c r="M3" s="449"/>
      <c r="N3" s="447" t="s">
        <v>20</v>
      </c>
      <c r="O3" s="448"/>
      <c r="P3" s="448"/>
      <c r="Q3" s="450"/>
    </row>
    <row r="4" spans="1:20" ht="15.75" thickBot="1" x14ac:dyDescent="0.3">
      <c r="A4" s="446"/>
      <c r="B4" s="153" t="s">
        <v>1</v>
      </c>
      <c r="C4" s="154" t="s">
        <v>50</v>
      </c>
      <c r="D4" s="154" t="s">
        <v>21</v>
      </c>
      <c r="E4" s="154" t="s">
        <v>432</v>
      </c>
      <c r="F4" s="153" t="s">
        <v>1</v>
      </c>
      <c r="G4" s="154" t="s">
        <v>50</v>
      </c>
      <c r="H4" s="154" t="s">
        <v>21</v>
      </c>
      <c r="I4" s="154" t="s">
        <v>432</v>
      </c>
      <c r="J4" s="153" t="s">
        <v>1</v>
      </c>
      <c r="K4" s="154" t="s">
        <v>50</v>
      </c>
      <c r="L4" s="154" t="s">
        <v>21</v>
      </c>
      <c r="M4" s="154" t="s">
        <v>432</v>
      </c>
      <c r="N4" s="153" t="s">
        <v>1</v>
      </c>
      <c r="O4" s="154" t="s">
        <v>50</v>
      </c>
      <c r="P4" s="154" t="s">
        <v>21</v>
      </c>
      <c r="Q4" s="155" t="s">
        <v>432</v>
      </c>
    </row>
    <row r="5" spans="1:20" x14ac:dyDescent="0.25">
      <c r="A5" s="148" t="s">
        <v>450</v>
      </c>
      <c r="B5" s="149">
        <v>21024</v>
      </c>
      <c r="C5" s="150">
        <v>1208930.19</v>
      </c>
      <c r="D5" s="150">
        <v>57.5</v>
      </c>
      <c r="E5" s="150">
        <v>57.1</v>
      </c>
      <c r="F5" s="149">
        <v>5656</v>
      </c>
      <c r="G5" s="150">
        <v>363882.95</v>
      </c>
      <c r="H5" s="150">
        <v>64.34</v>
      </c>
      <c r="I5" s="150">
        <v>71.12</v>
      </c>
      <c r="J5" s="149">
        <v>1023</v>
      </c>
      <c r="K5" s="150">
        <v>61894.04</v>
      </c>
      <c r="L5" s="150">
        <v>60.5</v>
      </c>
      <c r="M5" s="150">
        <v>62.2</v>
      </c>
      <c r="N5" s="149">
        <v>932</v>
      </c>
      <c r="O5" s="150">
        <v>69855.81</v>
      </c>
      <c r="P5" s="151">
        <v>74.95</v>
      </c>
      <c r="Q5" s="152">
        <v>71.13</v>
      </c>
    </row>
    <row r="6" spans="1:20" x14ac:dyDescent="0.25">
      <c r="A6" s="141" t="s">
        <v>451</v>
      </c>
      <c r="B6" s="99">
        <v>17521</v>
      </c>
      <c r="C6" s="100">
        <v>2565256.69</v>
      </c>
      <c r="D6" s="100">
        <v>146.41</v>
      </c>
      <c r="E6" s="100">
        <v>144.79</v>
      </c>
      <c r="F6" s="99">
        <v>8082</v>
      </c>
      <c r="G6" s="100">
        <v>1183201.08</v>
      </c>
      <c r="H6" s="100">
        <v>146.4</v>
      </c>
      <c r="I6" s="100">
        <v>145.44999999999999</v>
      </c>
      <c r="J6" s="99">
        <v>907</v>
      </c>
      <c r="K6" s="100">
        <v>132122.97</v>
      </c>
      <c r="L6" s="100">
        <v>145.66999999999999</v>
      </c>
      <c r="M6" s="100">
        <v>142.05000000000001</v>
      </c>
      <c r="N6" s="99">
        <v>2613</v>
      </c>
      <c r="O6" s="100">
        <v>421199.43</v>
      </c>
      <c r="P6" s="98">
        <v>161.19</v>
      </c>
      <c r="Q6" s="142">
        <v>163.5</v>
      </c>
    </row>
    <row r="7" spans="1:20" x14ac:dyDescent="0.25">
      <c r="A7" s="141" t="s">
        <v>452</v>
      </c>
      <c r="B7" s="99">
        <v>11485</v>
      </c>
      <c r="C7" s="100">
        <v>2844964.49</v>
      </c>
      <c r="D7" s="100">
        <v>247.71</v>
      </c>
      <c r="E7" s="100">
        <v>246.64</v>
      </c>
      <c r="F7" s="99">
        <v>15969</v>
      </c>
      <c r="G7" s="100">
        <v>3764516.45</v>
      </c>
      <c r="H7" s="100">
        <v>235.74</v>
      </c>
      <c r="I7" s="100">
        <v>225.55</v>
      </c>
      <c r="J7" s="99">
        <v>2345</v>
      </c>
      <c r="K7" s="100">
        <v>621891.03</v>
      </c>
      <c r="L7" s="100">
        <v>265.2</v>
      </c>
      <c r="M7" s="100">
        <v>271.45999999999998</v>
      </c>
      <c r="N7" s="99">
        <v>2246</v>
      </c>
      <c r="O7" s="100">
        <v>556502.61</v>
      </c>
      <c r="P7" s="98">
        <v>247.77</v>
      </c>
      <c r="Q7" s="142">
        <v>245.48</v>
      </c>
    </row>
    <row r="8" spans="1:20" x14ac:dyDescent="0.25">
      <c r="A8" s="141" t="s">
        <v>453</v>
      </c>
      <c r="B8" s="99">
        <v>24125</v>
      </c>
      <c r="C8" s="100">
        <v>8883542.8499999996</v>
      </c>
      <c r="D8" s="100">
        <v>368.23</v>
      </c>
      <c r="E8" s="100">
        <v>376.42</v>
      </c>
      <c r="F8" s="99">
        <v>8694</v>
      </c>
      <c r="G8" s="100">
        <v>3137901.38</v>
      </c>
      <c r="H8" s="100">
        <v>360.93</v>
      </c>
      <c r="I8" s="100">
        <v>377.12</v>
      </c>
      <c r="J8" s="99">
        <v>10958</v>
      </c>
      <c r="K8" s="100">
        <v>3927143.64</v>
      </c>
      <c r="L8" s="100">
        <v>358.38</v>
      </c>
      <c r="M8" s="100">
        <v>362.7</v>
      </c>
      <c r="N8" s="99">
        <v>1945</v>
      </c>
      <c r="O8" s="100">
        <v>651698.94999999995</v>
      </c>
      <c r="P8" s="98">
        <v>335.06</v>
      </c>
      <c r="Q8" s="142">
        <v>339.13</v>
      </c>
    </row>
    <row r="9" spans="1:20" x14ac:dyDescent="0.25">
      <c r="A9" s="141" t="s">
        <v>454</v>
      </c>
      <c r="B9" s="99">
        <v>107597</v>
      </c>
      <c r="C9" s="100">
        <v>48249705.520000003</v>
      </c>
      <c r="D9" s="100">
        <v>448.43</v>
      </c>
      <c r="E9" s="100">
        <v>446.96</v>
      </c>
      <c r="F9" s="99">
        <v>75998</v>
      </c>
      <c r="G9" s="100">
        <v>33575825.200000003</v>
      </c>
      <c r="H9" s="100">
        <v>441.8</v>
      </c>
      <c r="I9" s="100">
        <v>436.4</v>
      </c>
      <c r="J9" s="99">
        <v>41861</v>
      </c>
      <c r="K9" s="100">
        <v>18421494.43</v>
      </c>
      <c r="L9" s="100">
        <v>440.06</v>
      </c>
      <c r="M9" s="100">
        <v>428.57</v>
      </c>
      <c r="N9" s="99">
        <v>14385</v>
      </c>
      <c r="O9" s="100">
        <v>5887110.04</v>
      </c>
      <c r="P9" s="98">
        <v>409.25</v>
      </c>
      <c r="Q9" s="142">
        <v>409.13</v>
      </c>
    </row>
    <row r="10" spans="1:20" x14ac:dyDescent="0.25">
      <c r="A10" s="141" t="s">
        <v>455</v>
      </c>
      <c r="B10" s="99">
        <v>152030</v>
      </c>
      <c r="C10" s="100">
        <v>83550146.439999998</v>
      </c>
      <c r="D10" s="100">
        <v>549.55999999999995</v>
      </c>
      <c r="E10" s="100">
        <v>548.41</v>
      </c>
      <c r="F10" s="99">
        <v>58776</v>
      </c>
      <c r="G10" s="100">
        <v>32214293.039999999</v>
      </c>
      <c r="H10" s="100">
        <v>548.09</v>
      </c>
      <c r="I10" s="100">
        <v>544.91999999999996</v>
      </c>
      <c r="J10" s="99">
        <v>27331</v>
      </c>
      <c r="K10" s="100">
        <v>14992502.460000001</v>
      </c>
      <c r="L10" s="100">
        <v>548.54999999999995</v>
      </c>
      <c r="M10" s="100">
        <v>550.63</v>
      </c>
      <c r="N10" s="99">
        <v>3</v>
      </c>
      <c r="O10" s="100">
        <v>1745.43</v>
      </c>
      <c r="P10" s="98">
        <v>581.80999999999995</v>
      </c>
      <c r="Q10" s="142">
        <v>581.80999999999995</v>
      </c>
    </row>
    <row r="11" spans="1:20" x14ac:dyDescent="0.25">
      <c r="A11" s="141" t="s">
        <v>456</v>
      </c>
      <c r="B11" s="99">
        <v>168832</v>
      </c>
      <c r="C11" s="100">
        <v>108969431.01000001</v>
      </c>
      <c r="D11" s="100">
        <v>645.42999999999995</v>
      </c>
      <c r="E11" s="100">
        <v>642.79</v>
      </c>
      <c r="F11" s="99">
        <v>35179</v>
      </c>
      <c r="G11" s="100">
        <v>22797778.16</v>
      </c>
      <c r="H11" s="100">
        <v>648.04999999999995</v>
      </c>
      <c r="I11" s="100">
        <v>647.28</v>
      </c>
      <c r="J11" s="99">
        <v>21726</v>
      </c>
      <c r="K11" s="100">
        <v>13984704.85</v>
      </c>
      <c r="L11" s="100">
        <v>643.69000000000005</v>
      </c>
      <c r="M11" s="100">
        <v>639.54999999999995</v>
      </c>
      <c r="N11" s="99">
        <v>13</v>
      </c>
      <c r="O11" s="100">
        <v>7918.69</v>
      </c>
      <c r="P11" s="98">
        <v>609.13</v>
      </c>
      <c r="Q11" s="142">
        <v>609.13</v>
      </c>
    </row>
    <row r="12" spans="1:20" x14ac:dyDescent="0.25">
      <c r="A12" s="141" t="s">
        <v>457</v>
      </c>
      <c r="B12" s="99">
        <v>128840</v>
      </c>
      <c r="C12" s="100">
        <v>96451384.75</v>
      </c>
      <c r="D12" s="100">
        <v>748.61</v>
      </c>
      <c r="E12" s="100">
        <v>748.33</v>
      </c>
      <c r="F12" s="99">
        <v>28987</v>
      </c>
      <c r="G12" s="100">
        <v>21700158.609999999</v>
      </c>
      <c r="H12" s="100">
        <v>748.62</v>
      </c>
      <c r="I12" s="100">
        <v>747.8</v>
      </c>
      <c r="J12" s="99">
        <v>11650</v>
      </c>
      <c r="K12" s="100">
        <v>8689465.3000000007</v>
      </c>
      <c r="L12" s="100">
        <v>745.88</v>
      </c>
      <c r="M12" s="100">
        <v>744.07</v>
      </c>
      <c r="N12" s="99">
        <v>0</v>
      </c>
      <c r="O12" s="100">
        <v>0</v>
      </c>
      <c r="P12" s="98">
        <v>0</v>
      </c>
      <c r="Q12" s="142" t="s">
        <v>430</v>
      </c>
    </row>
    <row r="13" spans="1:20" x14ac:dyDescent="0.25">
      <c r="A13" s="141" t="s">
        <v>458</v>
      </c>
      <c r="B13" s="99">
        <v>107411</v>
      </c>
      <c r="C13" s="100">
        <v>91210027.049999997</v>
      </c>
      <c r="D13" s="100">
        <v>849.17</v>
      </c>
      <c r="E13" s="100">
        <v>848.67</v>
      </c>
      <c r="F13" s="99">
        <v>27364</v>
      </c>
      <c r="G13" s="100">
        <v>23235226.469999999</v>
      </c>
      <c r="H13" s="100">
        <v>849.12</v>
      </c>
      <c r="I13" s="100">
        <v>849.8</v>
      </c>
      <c r="J13" s="99">
        <v>14789</v>
      </c>
      <c r="K13" s="100">
        <v>12554610.460000001</v>
      </c>
      <c r="L13" s="100">
        <v>848.92</v>
      </c>
      <c r="M13" s="100">
        <v>846</v>
      </c>
      <c r="N13" s="99">
        <v>5693</v>
      </c>
      <c r="O13" s="100">
        <v>4821086.01</v>
      </c>
      <c r="P13" s="98">
        <v>846.84</v>
      </c>
      <c r="Q13" s="142">
        <v>846</v>
      </c>
    </row>
    <row r="14" spans="1:20" x14ac:dyDescent="0.25">
      <c r="A14" s="141" t="s">
        <v>459</v>
      </c>
      <c r="B14" s="99">
        <v>109396</v>
      </c>
      <c r="C14" s="100">
        <v>104147404.17</v>
      </c>
      <c r="D14" s="100">
        <v>952.02</v>
      </c>
      <c r="E14" s="100">
        <v>952.81</v>
      </c>
      <c r="F14" s="99">
        <v>25931</v>
      </c>
      <c r="G14" s="100">
        <v>24699198.989999998</v>
      </c>
      <c r="H14" s="100">
        <v>952.5</v>
      </c>
      <c r="I14" s="100">
        <v>954.67</v>
      </c>
      <c r="J14" s="99">
        <v>8355</v>
      </c>
      <c r="K14" s="100">
        <v>7949394.96</v>
      </c>
      <c r="L14" s="100">
        <v>951.45</v>
      </c>
      <c r="M14" s="100">
        <v>951.36</v>
      </c>
      <c r="N14" s="99">
        <v>5</v>
      </c>
      <c r="O14" s="100">
        <v>4666.07</v>
      </c>
      <c r="P14" s="98">
        <v>933.21</v>
      </c>
      <c r="Q14" s="142">
        <v>924.15</v>
      </c>
    </row>
    <row r="15" spans="1:20" x14ac:dyDescent="0.25">
      <c r="A15" s="141" t="s">
        <v>437</v>
      </c>
      <c r="B15" s="99">
        <v>551674</v>
      </c>
      <c r="C15" s="100">
        <v>691306932.39999998</v>
      </c>
      <c r="D15" s="100">
        <v>1253.1099999999999</v>
      </c>
      <c r="E15" s="100">
        <v>1256.52</v>
      </c>
      <c r="F15" s="99">
        <v>72187</v>
      </c>
      <c r="G15" s="100">
        <v>86689315.370000005</v>
      </c>
      <c r="H15" s="100">
        <v>1200.9000000000001</v>
      </c>
      <c r="I15" s="100">
        <v>1185.3699999999999</v>
      </c>
      <c r="J15" s="99">
        <v>26005</v>
      </c>
      <c r="K15" s="100">
        <v>31631930.960000001</v>
      </c>
      <c r="L15" s="100">
        <v>1216.3800000000001</v>
      </c>
      <c r="M15" s="100">
        <v>1216.52</v>
      </c>
      <c r="N15" s="99">
        <v>4</v>
      </c>
      <c r="O15" s="100">
        <v>4930.6899999999996</v>
      </c>
      <c r="P15" s="98">
        <v>1232.67</v>
      </c>
      <c r="Q15" s="142">
        <v>1255.1300000000001</v>
      </c>
    </row>
    <row r="16" spans="1:20" x14ac:dyDescent="0.25">
      <c r="A16" s="141" t="s">
        <v>438</v>
      </c>
      <c r="B16" s="99">
        <v>333237</v>
      </c>
      <c r="C16" s="100">
        <v>567872812.65999997</v>
      </c>
      <c r="D16" s="100">
        <v>1704.11</v>
      </c>
      <c r="E16" s="100">
        <v>1682.72</v>
      </c>
      <c r="F16" s="99">
        <v>15242</v>
      </c>
      <c r="G16" s="100">
        <v>25620054.27</v>
      </c>
      <c r="H16" s="100">
        <v>1680.89</v>
      </c>
      <c r="I16" s="100">
        <v>1651.2</v>
      </c>
      <c r="J16" s="99">
        <v>5925</v>
      </c>
      <c r="K16" s="100">
        <v>10017042.619999999</v>
      </c>
      <c r="L16" s="100">
        <v>1690.64</v>
      </c>
      <c r="M16" s="100">
        <v>1667.51</v>
      </c>
      <c r="N16" s="99">
        <v>15</v>
      </c>
      <c r="O16" s="100">
        <v>26184</v>
      </c>
      <c r="P16" s="98">
        <v>1745.6</v>
      </c>
      <c r="Q16" s="142">
        <v>1745.6</v>
      </c>
      <c r="T16" s="8"/>
    </row>
    <row r="17" spans="1:19" x14ac:dyDescent="0.25">
      <c r="A17" s="141" t="s">
        <v>439</v>
      </c>
      <c r="B17" s="99">
        <v>110869</v>
      </c>
      <c r="C17" s="100">
        <v>245120286.56</v>
      </c>
      <c r="D17" s="100">
        <v>2210.9</v>
      </c>
      <c r="E17" s="100">
        <v>2193.3200000000002</v>
      </c>
      <c r="F17" s="99">
        <v>3104</v>
      </c>
      <c r="G17" s="100">
        <v>6810704.0599999996</v>
      </c>
      <c r="H17" s="100">
        <v>2194.17</v>
      </c>
      <c r="I17" s="100">
        <v>2168.9</v>
      </c>
      <c r="J17" s="99">
        <v>1208</v>
      </c>
      <c r="K17" s="100">
        <v>2647250.2000000002</v>
      </c>
      <c r="L17" s="100">
        <v>2191.4299999999998</v>
      </c>
      <c r="M17" s="100">
        <v>2159</v>
      </c>
      <c r="N17" s="99">
        <v>0</v>
      </c>
      <c r="O17" s="100">
        <v>0</v>
      </c>
      <c r="P17" s="98">
        <v>0</v>
      </c>
      <c r="Q17" s="142" t="s">
        <v>430</v>
      </c>
      <c r="S17" s="8"/>
    </row>
    <row r="18" spans="1:19" x14ac:dyDescent="0.25">
      <c r="A18" s="141" t="s">
        <v>486</v>
      </c>
      <c r="B18" s="99">
        <v>48582</v>
      </c>
      <c r="C18" s="100">
        <v>131964433.95999999</v>
      </c>
      <c r="D18" s="100">
        <v>2716.32</v>
      </c>
      <c r="E18" s="100">
        <v>2702.47</v>
      </c>
      <c r="F18" s="99">
        <v>805</v>
      </c>
      <c r="G18" s="100">
        <v>2171605.6800000002</v>
      </c>
      <c r="H18" s="100">
        <v>2697.65</v>
      </c>
      <c r="I18" s="100">
        <v>2677.81</v>
      </c>
      <c r="J18" s="99">
        <v>325</v>
      </c>
      <c r="K18" s="100">
        <v>881437.66</v>
      </c>
      <c r="L18" s="100">
        <v>2712.12</v>
      </c>
      <c r="M18" s="100">
        <v>2696.34</v>
      </c>
      <c r="N18" s="99">
        <v>0</v>
      </c>
      <c r="O18" s="100">
        <v>0</v>
      </c>
      <c r="P18" s="98">
        <v>0</v>
      </c>
      <c r="Q18" s="142" t="s">
        <v>430</v>
      </c>
    </row>
    <row r="19" spans="1:19" x14ac:dyDescent="0.25">
      <c r="A19" s="141" t="s">
        <v>487</v>
      </c>
      <c r="B19" s="99">
        <v>21032</v>
      </c>
      <c r="C19" s="100">
        <v>67685613.75</v>
      </c>
      <c r="D19" s="100">
        <v>3218.22</v>
      </c>
      <c r="E19" s="100">
        <v>3203.77</v>
      </c>
      <c r="F19" s="99">
        <v>258</v>
      </c>
      <c r="G19" s="100">
        <v>827215.17</v>
      </c>
      <c r="H19" s="100">
        <v>3206.26</v>
      </c>
      <c r="I19" s="100">
        <v>3176.84</v>
      </c>
      <c r="J19" s="99">
        <v>101</v>
      </c>
      <c r="K19" s="100">
        <v>321645.87</v>
      </c>
      <c r="L19" s="100">
        <v>3184.61</v>
      </c>
      <c r="M19" s="100">
        <v>3133.31</v>
      </c>
      <c r="N19" s="99">
        <v>0</v>
      </c>
      <c r="O19" s="100">
        <v>0</v>
      </c>
      <c r="P19" s="98">
        <v>0</v>
      </c>
      <c r="Q19" s="142" t="s">
        <v>430</v>
      </c>
    </row>
    <row r="20" spans="1:19" x14ac:dyDescent="0.25">
      <c r="A20" s="141" t="s">
        <v>488</v>
      </c>
      <c r="B20" s="99">
        <v>9746</v>
      </c>
      <c r="C20" s="100">
        <v>36290031.840000004</v>
      </c>
      <c r="D20" s="100">
        <v>3723.58</v>
      </c>
      <c r="E20" s="100">
        <v>3712.55</v>
      </c>
      <c r="F20" s="99">
        <v>129</v>
      </c>
      <c r="G20" s="100">
        <v>478756.65</v>
      </c>
      <c r="H20" s="100">
        <v>3711.29</v>
      </c>
      <c r="I20" s="100">
        <v>3680.68</v>
      </c>
      <c r="J20" s="99">
        <v>31</v>
      </c>
      <c r="K20" s="100">
        <v>114676.56</v>
      </c>
      <c r="L20" s="100">
        <v>3699.24</v>
      </c>
      <c r="M20" s="100">
        <v>3678.93</v>
      </c>
      <c r="N20" s="99">
        <v>0</v>
      </c>
      <c r="O20" s="100">
        <v>0</v>
      </c>
      <c r="P20" s="98">
        <v>0</v>
      </c>
      <c r="Q20" s="142" t="s">
        <v>430</v>
      </c>
      <c r="S20" s="8"/>
    </row>
    <row r="21" spans="1:19" ht="15.75" thickBot="1" x14ac:dyDescent="0.3">
      <c r="A21" s="143" t="s">
        <v>489</v>
      </c>
      <c r="B21" s="144">
        <v>9383</v>
      </c>
      <c r="C21" s="145">
        <v>43988545.390000001</v>
      </c>
      <c r="D21" s="145">
        <v>4688.1099999999997</v>
      </c>
      <c r="E21" s="145">
        <v>4516.05</v>
      </c>
      <c r="F21" s="144">
        <v>60</v>
      </c>
      <c r="G21" s="145">
        <v>269432.40000000002</v>
      </c>
      <c r="H21" s="145">
        <v>4490.54</v>
      </c>
      <c r="I21" s="145">
        <v>4259.5</v>
      </c>
      <c r="J21" s="144">
        <v>16</v>
      </c>
      <c r="K21" s="145">
        <v>74458.92</v>
      </c>
      <c r="L21" s="145">
        <v>4653.68</v>
      </c>
      <c r="M21" s="145">
        <v>4333.33</v>
      </c>
      <c r="N21" s="144">
        <v>0</v>
      </c>
      <c r="O21" s="145">
        <v>0</v>
      </c>
      <c r="P21" s="146">
        <v>0</v>
      </c>
      <c r="Q21" s="147" t="s">
        <v>430</v>
      </c>
    </row>
    <row r="22" spans="1:19" ht="16.5" thickBot="1" x14ac:dyDescent="0.3">
      <c r="A22" s="137" t="s">
        <v>527</v>
      </c>
      <c r="B22" s="138">
        <v>1932784</v>
      </c>
      <c r="C22" s="139">
        <v>2332309449.7199998</v>
      </c>
      <c r="D22" s="139">
        <v>1206.71</v>
      </c>
      <c r="E22" s="139">
        <v>1109.4100000000001</v>
      </c>
      <c r="F22" s="138">
        <v>382421</v>
      </c>
      <c r="G22" s="139">
        <v>289539065.93000001</v>
      </c>
      <c r="H22" s="139">
        <v>757.12</v>
      </c>
      <c r="I22" s="139">
        <v>648.38</v>
      </c>
      <c r="J22" s="138">
        <v>174556</v>
      </c>
      <c r="K22" s="139">
        <v>127023666.93000001</v>
      </c>
      <c r="L22" s="139">
        <v>727.7</v>
      </c>
      <c r="M22" s="139">
        <v>609.83000000000004</v>
      </c>
      <c r="N22" s="138">
        <v>27854</v>
      </c>
      <c r="O22" s="139">
        <v>12452897.73</v>
      </c>
      <c r="P22" s="140">
        <v>447.08</v>
      </c>
      <c r="Q22" s="248">
        <v>409.13</v>
      </c>
      <c r="S22" s="9"/>
    </row>
    <row r="23" spans="1:19" x14ac:dyDescent="0.25"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</row>
    <row r="24" spans="1:19" ht="15.75" x14ac:dyDescent="0.25">
      <c r="A24" s="444" t="s">
        <v>705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4"/>
      <c r="N24" s="444"/>
      <c r="O24" s="444"/>
      <c r="P24" s="444"/>
      <c r="Q24" s="444"/>
    </row>
    <row r="25" spans="1:19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19" x14ac:dyDescent="0.25">
      <c r="A26" s="445" t="s">
        <v>18</v>
      </c>
      <c r="B26" s="447" t="s">
        <v>5</v>
      </c>
      <c r="C26" s="448"/>
      <c r="D26" s="448"/>
      <c r="E26" s="449"/>
      <c r="F26" s="447" t="s">
        <v>6</v>
      </c>
      <c r="G26" s="448"/>
      <c r="H26" s="448"/>
      <c r="I26" s="449"/>
      <c r="J26" s="447" t="s">
        <v>19</v>
      </c>
      <c r="K26" s="448"/>
      <c r="L26" s="448"/>
      <c r="M26" s="449"/>
      <c r="N26" s="447" t="s">
        <v>20</v>
      </c>
      <c r="O26" s="448"/>
      <c r="P26" s="448"/>
      <c r="Q26" s="450"/>
      <c r="S26" s="8"/>
    </row>
    <row r="27" spans="1:19" ht="15.75" thickBot="1" x14ac:dyDescent="0.3">
      <c r="A27" s="446"/>
      <c r="B27" s="153" t="s">
        <v>1</v>
      </c>
      <c r="C27" s="154" t="s">
        <v>50</v>
      </c>
      <c r="D27" s="154" t="s">
        <v>21</v>
      </c>
      <c r="E27" s="154" t="s">
        <v>432</v>
      </c>
      <c r="F27" s="153" t="s">
        <v>1</v>
      </c>
      <c r="G27" s="154" t="s">
        <v>50</v>
      </c>
      <c r="H27" s="154" t="s">
        <v>21</v>
      </c>
      <c r="I27" s="154" t="s">
        <v>432</v>
      </c>
      <c r="J27" s="153" t="s">
        <v>1</v>
      </c>
      <c r="K27" s="154" t="s">
        <v>50</v>
      </c>
      <c r="L27" s="154" t="s">
        <v>21</v>
      </c>
      <c r="M27" s="154" t="s">
        <v>432</v>
      </c>
      <c r="N27" s="153" t="s">
        <v>1</v>
      </c>
      <c r="O27" s="154" t="s">
        <v>50</v>
      </c>
      <c r="P27" s="154" t="s">
        <v>21</v>
      </c>
      <c r="Q27" s="155" t="s">
        <v>432</v>
      </c>
    </row>
    <row r="28" spans="1:19" x14ac:dyDescent="0.25">
      <c r="A28" s="148" t="s">
        <v>450</v>
      </c>
      <c r="B28" s="149">
        <v>11896</v>
      </c>
      <c r="C28" s="150">
        <v>669273.99</v>
      </c>
      <c r="D28" s="150">
        <v>56.26</v>
      </c>
      <c r="E28" s="150">
        <v>55.1</v>
      </c>
      <c r="F28" s="149">
        <v>803</v>
      </c>
      <c r="G28" s="150">
        <v>50596.78</v>
      </c>
      <c r="H28" s="150">
        <v>63.01</v>
      </c>
      <c r="I28" s="150">
        <v>71.09</v>
      </c>
      <c r="J28" s="149">
        <v>636</v>
      </c>
      <c r="K28" s="150">
        <v>38405.78</v>
      </c>
      <c r="L28" s="150">
        <v>60.39</v>
      </c>
      <c r="M28" s="150">
        <v>62.11</v>
      </c>
      <c r="N28" s="149">
        <v>422</v>
      </c>
      <c r="O28" s="150">
        <v>31118.14</v>
      </c>
      <c r="P28" s="151">
        <v>73.739999999999995</v>
      </c>
      <c r="Q28" s="152">
        <v>71.13</v>
      </c>
      <c r="S28" s="8"/>
    </row>
    <row r="29" spans="1:19" x14ac:dyDescent="0.25">
      <c r="A29" s="141" t="s">
        <v>451</v>
      </c>
      <c r="B29" s="99">
        <v>8010</v>
      </c>
      <c r="C29" s="100">
        <v>1157133.8799999999</v>
      </c>
      <c r="D29" s="100">
        <v>144.46</v>
      </c>
      <c r="E29" s="100">
        <v>141.97999999999999</v>
      </c>
      <c r="F29" s="99">
        <v>2325</v>
      </c>
      <c r="G29" s="100">
        <v>341978.94</v>
      </c>
      <c r="H29" s="100">
        <v>147.09</v>
      </c>
      <c r="I29" s="100">
        <v>145.44999999999999</v>
      </c>
      <c r="J29" s="99">
        <v>561</v>
      </c>
      <c r="K29" s="100">
        <v>82066.63</v>
      </c>
      <c r="L29" s="100">
        <v>146.29</v>
      </c>
      <c r="M29" s="100">
        <v>142.31</v>
      </c>
      <c r="N29" s="99">
        <v>838</v>
      </c>
      <c r="O29" s="100">
        <v>137111.69</v>
      </c>
      <c r="P29" s="98">
        <v>163.62</v>
      </c>
      <c r="Q29" s="142">
        <v>172.65</v>
      </c>
    </row>
    <row r="30" spans="1:19" x14ac:dyDescent="0.25">
      <c r="A30" s="141" t="s">
        <v>452</v>
      </c>
      <c r="B30" s="99">
        <v>4923</v>
      </c>
      <c r="C30" s="100">
        <v>1219550.74</v>
      </c>
      <c r="D30" s="100">
        <v>247.73</v>
      </c>
      <c r="E30" s="100">
        <v>246.84</v>
      </c>
      <c r="F30" s="99">
        <v>6542</v>
      </c>
      <c r="G30" s="100">
        <v>1515200.49</v>
      </c>
      <c r="H30" s="100">
        <v>231.61</v>
      </c>
      <c r="I30" s="100">
        <v>219.35</v>
      </c>
      <c r="J30" s="99">
        <v>1001</v>
      </c>
      <c r="K30" s="100">
        <v>264269.65000000002</v>
      </c>
      <c r="L30" s="100">
        <v>264.01</v>
      </c>
      <c r="M30" s="100">
        <v>272.10000000000002</v>
      </c>
      <c r="N30" s="99">
        <v>668</v>
      </c>
      <c r="O30" s="100">
        <v>166085.89000000001</v>
      </c>
      <c r="P30" s="98">
        <v>248.63</v>
      </c>
      <c r="Q30" s="142">
        <v>245.48</v>
      </c>
    </row>
    <row r="31" spans="1:19" x14ac:dyDescent="0.25">
      <c r="A31" s="141" t="s">
        <v>453</v>
      </c>
      <c r="B31" s="99">
        <v>7331</v>
      </c>
      <c r="C31" s="100">
        <v>2670547.12</v>
      </c>
      <c r="D31" s="100">
        <v>364.28</v>
      </c>
      <c r="E31" s="100">
        <v>372.2</v>
      </c>
      <c r="F31" s="99">
        <v>1086</v>
      </c>
      <c r="G31" s="100">
        <v>374868.26</v>
      </c>
      <c r="H31" s="100">
        <v>345.18</v>
      </c>
      <c r="I31" s="100">
        <v>343.28</v>
      </c>
      <c r="J31" s="99">
        <v>4903</v>
      </c>
      <c r="K31" s="100">
        <v>1761572.05</v>
      </c>
      <c r="L31" s="100">
        <v>359.28</v>
      </c>
      <c r="M31" s="100">
        <v>362.87</v>
      </c>
      <c r="N31" s="99">
        <v>663</v>
      </c>
      <c r="O31" s="100">
        <v>222041.63</v>
      </c>
      <c r="P31" s="98">
        <v>334.9</v>
      </c>
      <c r="Q31" s="142">
        <v>339.13</v>
      </c>
    </row>
    <row r="32" spans="1:19" x14ac:dyDescent="0.25">
      <c r="A32" s="141" t="s">
        <v>454</v>
      </c>
      <c r="B32" s="99">
        <v>30704</v>
      </c>
      <c r="C32" s="100">
        <v>13826223.66</v>
      </c>
      <c r="D32" s="100">
        <v>450.31</v>
      </c>
      <c r="E32" s="100">
        <v>451.03</v>
      </c>
      <c r="F32" s="99">
        <v>11960</v>
      </c>
      <c r="G32" s="100">
        <v>5269877.01</v>
      </c>
      <c r="H32" s="100">
        <v>440.63</v>
      </c>
      <c r="I32" s="100">
        <v>436.4</v>
      </c>
      <c r="J32" s="99">
        <v>20887</v>
      </c>
      <c r="K32" s="100">
        <v>9210923.6300000008</v>
      </c>
      <c r="L32" s="100">
        <v>440.99</v>
      </c>
      <c r="M32" s="100">
        <v>428.95</v>
      </c>
      <c r="N32" s="99">
        <v>6459</v>
      </c>
      <c r="O32" s="100">
        <v>2643735.38</v>
      </c>
      <c r="P32" s="98">
        <v>409.31</v>
      </c>
      <c r="Q32" s="142">
        <v>409.13</v>
      </c>
    </row>
    <row r="33" spans="1:21" x14ac:dyDescent="0.25">
      <c r="A33" s="141" t="s">
        <v>455</v>
      </c>
      <c r="B33" s="99">
        <v>49337</v>
      </c>
      <c r="C33" s="100">
        <v>27176935.879999999</v>
      </c>
      <c r="D33" s="100">
        <v>550.84</v>
      </c>
      <c r="E33" s="100">
        <v>550.57000000000005</v>
      </c>
      <c r="F33" s="99">
        <v>3514</v>
      </c>
      <c r="G33" s="100">
        <v>1899635.91</v>
      </c>
      <c r="H33" s="100">
        <v>540.59</v>
      </c>
      <c r="I33" s="100">
        <v>533.45000000000005</v>
      </c>
      <c r="J33" s="99">
        <v>14610</v>
      </c>
      <c r="K33" s="100">
        <v>8014059.6399999997</v>
      </c>
      <c r="L33" s="100">
        <v>548.53</v>
      </c>
      <c r="M33" s="100">
        <v>549.30999999999995</v>
      </c>
      <c r="N33" s="99">
        <v>2</v>
      </c>
      <c r="O33" s="100">
        <v>1163.6199999999999</v>
      </c>
      <c r="P33" s="98">
        <v>581.80999999999995</v>
      </c>
      <c r="Q33" s="142">
        <v>581.80999999999995</v>
      </c>
    </row>
    <row r="34" spans="1:21" x14ac:dyDescent="0.25">
      <c r="A34" s="141" t="s">
        <v>456</v>
      </c>
      <c r="B34" s="99">
        <v>64281</v>
      </c>
      <c r="C34" s="100">
        <v>41627578.420000002</v>
      </c>
      <c r="D34" s="100">
        <v>647.59</v>
      </c>
      <c r="E34" s="100">
        <v>646.24</v>
      </c>
      <c r="F34" s="99">
        <v>1531</v>
      </c>
      <c r="G34" s="100">
        <v>989056.26</v>
      </c>
      <c r="H34" s="100">
        <v>646.02</v>
      </c>
      <c r="I34" s="100">
        <v>644.04</v>
      </c>
      <c r="J34" s="99">
        <v>13811</v>
      </c>
      <c r="K34" s="100">
        <v>8916122.1400000006</v>
      </c>
      <c r="L34" s="100">
        <v>645.58000000000004</v>
      </c>
      <c r="M34" s="100">
        <v>642.66</v>
      </c>
      <c r="N34" s="99">
        <v>13</v>
      </c>
      <c r="O34" s="100">
        <v>7918.69</v>
      </c>
      <c r="P34" s="98">
        <v>609.13</v>
      </c>
      <c r="Q34" s="142">
        <v>609.13</v>
      </c>
      <c r="S34" s="8"/>
    </row>
    <row r="35" spans="1:21" x14ac:dyDescent="0.25">
      <c r="A35" s="141" t="s">
        <v>457</v>
      </c>
      <c r="B35" s="99">
        <v>61067</v>
      </c>
      <c r="C35" s="100">
        <v>45836676.770000003</v>
      </c>
      <c r="D35" s="100">
        <v>750.6</v>
      </c>
      <c r="E35" s="100">
        <v>751.15</v>
      </c>
      <c r="F35" s="99">
        <v>1087</v>
      </c>
      <c r="G35" s="100">
        <v>812855.39</v>
      </c>
      <c r="H35" s="100">
        <v>747.8</v>
      </c>
      <c r="I35" s="100">
        <v>746.87</v>
      </c>
      <c r="J35" s="99">
        <v>8467</v>
      </c>
      <c r="K35" s="100">
        <v>6319829.3600000003</v>
      </c>
      <c r="L35" s="100">
        <v>746.41</v>
      </c>
      <c r="M35" s="100">
        <v>745.17</v>
      </c>
      <c r="N35" s="99">
        <v>0</v>
      </c>
      <c r="O35" s="100">
        <v>0</v>
      </c>
      <c r="P35" s="98">
        <v>0</v>
      </c>
      <c r="Q35" s="142" t="s">
        <v>430</v>
      </c>
    </row>
    <row r="36" spans="1:21" x14ac:dyDescent="0.25">
      <c r="A36" s="141" t="s">
        <v>458</v>
      </c>
      <c r="B36" s="99">
        <v>56629</v>
      </c>
      <c r="C36" s="100">
        <v>48102908.5</v>
      </c>
      <c r="D36" s="100">
        <v>849.44</v>
      </c>
      <c r="E36" s="100">
        <v>849.09</v>
      </c>
      <c r="F36" s="99">
        <v>946</v>
      </c>
      <c r="G36" s="100">
        <v>805380.65</v>
      </c>
      <c r="H36" s="100">
        <v>851.35</v>
      </c>
      <c r="I36" s="100">
        <v>851.01</v>
      </c>
      <c r="J36" s="99">
        <v>9944</v>
      </c>
      <c r="K36" s="100">
        <v>8451555.4199999999</v>
      </c>
      <c r="L36" s="100">
        <v>849.92</v>
      </c>
      <c r="M36" s="100">
        <v>846</v>
      </c>
      <c r="N36" s="99">
        <v>2394</v>
      </c>
      <c r="O36" s="100">
        <v>2027938.9</v>
      </c>
      <c r="P36" s="98">
        <v>847.09</v>
      </c>
      <c r="Q36" s="142">
        <v>846</v>
      </c>
    </row>
    <row r="37" spans="1:21" x14ac:dyDescent="0.25">
      <c r="A37" s="141" t="s">
        <v>459</v>
      </c>
      <c r="B37" s="99">
        <v>58851</v>
      </c>
      <c r="C37" s="100">
        <v>56042486.950000003</v>
      </c>
      <c r="D37" s="100">
        <v>952.28</v>
      </c>
      <c r="E37" s="100">
        <v>953.22</v>
      </c>
      <c r="F37" s="99">
        <v>883</v>
      </c>
      <c r="G37" s="100">
        <v>838144.8</v>
      </c>
      <c r="H37" s="100">
        <v>949.2</v>
      </c>
      <c r="I37" s="100">
        <v>949.29</v>
      </c>
      <c r="J37" s="99">
        <v>6639</v>
      </c>
      <c r="K37" s="100">
        <v>6322377.3300000001</v>
      </c>
      <c r="L37" s="100">
        <v>952.31</v>
      </c>
      <c r="M37" s="100">
        <v>953.08</v>
      </c>
      <c r="N37" s="99">
        <v>5</v>
      </c>
      <c r="O37" s="100">
        <v>4666.07</v>
      </c>
      <c r="P37" s="98">
        <v>933.21</v>
      </c>
      <c r="Q37" s="142">
        <v>924.15</v>
      </c>
      <c r="S37" s="8"/>
    </row>
    <row r="38" spans="1:21" x14ac:dyDescent="0.25">
      <c r="A38" s="141" t="s">
        <v>437</v>
      </c>
      <c r="B38" s="99">
        <v>321758</v>
      </c>
      <c r="C38" s="100">
        <v>404862156.69999999</v>
      </c>
      <c r="D38" s="100">
        <v>1258.28</v>
      </c>
      <c r="E38" s="100">
        <v>1263.51</v>
      </c>
      <c r="F38" s="99">
        <v>2913</v>
      </c>
      <c r="G38" s="100">
        <v>3536506.74</v>
      </c>
      <c r="H38" s="100">
        <v>1214.04</v>
      </c>
      <c r="I38" s="100">
        <v>1212.55</v>
      </c>
      <c r="J38" s="99">
        <v>18001</v>
      </c>
      <c r="K38" s="100">
        <v>21763759.399999999</v>
      </c>
      <c r="L38" s="100">
        <v>1209.03</v>
      </c>
      <c r="M38" s="100">
        <v>1193.0899999999999</v>
      </c>
      <c r="N38" s="99">
        <v>3</v>
      </c>
      <c r="O38" s="100">
        <v>3804.14</v>
      </c>
      <c r="P38" s="98">
        <v>1268.05</v>
      </c>
      <c r="Q38" s="142">
        <v>1255.1300000000001</v>
      </c>
    </row>
    <row r="39" spans="1:21" x14ac:dyDescent="0.25">
      <c r="A39" s="141" t="s">
        <v>438</v>
      </c>
      <c r="B39" s="99">
        <v>218122</v>
      </c>
      <c r="C39" s="100">
        <v>373118220.11000001</v>
      </c>
      <c r="D39" s="100">
        <v>1710.59</v>
      </c>
      <c r="E39" s="100">
        <v>1693.65</v>
      </c>
      <c r="F39" s="99">
        <v>762</v>
      </c>
      <c r="G39" s="100">
        <v>1294610.6000000001</v>
      </c>
      <c r="H39" s="100">
        <v>1698.96</v>
      </c>
      <c r="I39" s="100">
        <v>1676.77</v>
      </c>
      <c r="J39" s="99">
        <v>4649</v>
      </c>
      <c r="K39" s="100">
        <v>7885092.25</v>
      </c>
      <c r="L39" s="100">
        <v>1696.08</v>
      </c>
      <c r="M39" s="100">
        <v>1677.5</v>
      </c>
      <c r="N39" s="99">
        <v>9</v>
      </c>
      <c r="O39" s="100">
        <v>15710.4</v>
      </c>
      <c r="P39" s="98">
        <v>1745.6</v>
      </c>
      <c r="Q39" s="142">
        <v>1745.6</v>
      </c>
    </row>
    <row r="40" spans="1:21" x14ac:dyDescent="0.25">
      <c r="A40" s="141" t="s">
        <v>439</v>
      </c>
      <c r="B40" s="99">
        <v>74641</v>
      </c>
      <c r="C40" s="100">
        <v>164962539.11000001</v>
      </c>
      <c r="D40" s="100">
        <v>2210.08</v>
      </c>
      <c r="E40" s="100">
        <v>2192.66</v>
      </c>
      <c r="F40" s="99">
        <v>208</v>
      </c>
      <c r="G40" s="100">
        <v>455658.4</v>
      </c>
      <c r="H40" s="100">
        <v>2190.67</v>
      </c>
      <c r="I40" s="100">
        <v>2159.8200000000002</v>
      </c>
      <c r="J40" s="99">
        <v>999</v>
      </c>
      <c r="K40" s="100">
        <v>2191417.56</v>
      </c>
      <c r="L40" s="100">
        <v>2193.61</v>
      </c>
      <c r="M40" s="100">
        <v>2159.56</v>
      </c>
      <c r="N40" s="99">
        <v>0</v>
      </c>
      <c r="O40" s="100">
        <v>0</v>
      </c>
      <c r="P40" s="98">
        <v>0</v>
      </c>
      <c r="Q40" s="142" t="s">
        <v>430</v>
      </c>
    </row>
    <row r="41" spans="1:21" x14ac:dyDescent="0.25">
      <c r="A41" s="141" t="s">
        <v>486</v>
      </c>
      <c r="B41" s="99">
        <v>33344</v>
      </c>
      <c r="C41" s="100">
        <v>90627841.269999996</v>
      </c>
      <c r="D41" s="100">
        <v>2717.97</v>
      </c>
      <c r="E41" s="100">
        <v>2705.48</v>
      </c>
      <c r="F41" s="99">
        <v>59</v>
      </c>
      <c r="G41" s="100">
        <v>157505.28</v>
      </c>
      <c r="H41" s="100">
        <v>2669.58</v>
      </c>
      <c r="I41" s="100">
        <v>2636.38</v>
      </c>
      <c r="J41" s="99">
        <v>274</v>
      </c>
      <c r="K41" s="100">
        <v>742615.03</v>
      </c>
      <c r="L41" s="100">
        <v>2710.27</v>
      </c>
      <c r="M41" s="100">
        <v>2691.84</v>
      </c>
      <c r="N41" s="99">
        <v>0</v>
      </c>
      <c r="O41" s="100">
        <v>0</v>
      </c>
      <c r="P41" s="98">
        <v>0</v>
      </c>
      <c r="Q41" s="142" t="s">
        <v>430</v>
      </c>
    </row>
    <row r="42" spans="1:21" x14ac:dyDescent="0.25">
      <c r="A42" s="141" t="s">
        <v>487</v>
      </c>
      <c r="B42" s="99">
        <v>14945</v>
      </c>
      <c r="C42" s="100">
        <v>48141583.159999996</v>
      </c>
      <c r="D42" s="100">
        <v>3221.25</v>
      </c>
      <c r="E42" s="100">
        <v>3209.04</v>
      </c>
      <c r="F42" s="99">
        <v>21</v>
      </c>
      <c r="G42" s="100">
        <v>67619.98</v>
      </c>
      <c r="H42" s="100">
        <v>3220</v>
      </c>
      <c r="I42" s="100">
        <v>3223.77</v>
      </c>
      <c r="J42" s="99">
        <v>89</v>
      </c>
      <c r="K42" s="100">
        <v>282695.31</v>
      </c>
      <c r="L42" s="100">
        <v>3176.35</v>
      </c>
      <c r="M42" s="100">
        <v>3133.31</v>
      </c>
      <c r="N42" s="99">
        <v>0</v>
      </c>
      <c r="O42" s="100">
        <v>0</v>
      </c>
      <c r="P42" s="98">
        <v>0</v>
      </c>
      <c r="Q42" s="142" t="s">
        <v>430</v>
      </c>
    </row>
    <row r="43" spans="1:21" x14ac:dyDescent="0.25">
      <c r="A43" s="141" t="s">
        <v>488</v>
      </c>
      <c r="B43" s="99">
        <v>7060</v>
      </c>
      <c r="C43" s="100">
        <v>26286096.82</v>
      </c>
      <c r="D43" s="100">
        <v>3723.24</v>
      </c>
      <c r="E43" s="100">
        <v>3713.18</v>
      </c>
      <c r="F43" s="99">
        <v>4</v>
      </c>
      <c r="G43" s="100">
        <v>15180.07</v>
      </c>
      <c r="H43" s="100">
        <v>3795.02</v>
      </c>
      <c r="I43" s="100">
        <v>3796.12</v>
      </c>
      <c r="J43" s="99">
        <v>29</v>
      </c>
      <c r="K43" s="100">
        <v>106936.68</v>
      </c>
      <c r="L43" s="100">
        <v>3687.47</v>
      </c>
      <c r="M43" s="100">
        <v>3677.29</v>
      </c>
      <c r="N43" s="99">
        <v>0</v>
      </c>
      <c r="O43" s="100">
        <v>0</v>
      </c>
      <c r="P43" s="98">
        <v>0</v>
      </c>
      <c r="Q43" s="142" t="s">
        <v>430</v>
      </c>
      <c r="S43" s="8"/>
      <c r="U43" s="8"/>
    </row>
    <row r="44" spans="1:21" ht="15.75" thickBot="1" x14ac:dyDescent="0.3">
      <c r="A44" s="143" t="s">
        <v>489</v>
      </c>
      <c r="B44" s="144">
        <v>6804</v>
      </c>
      <c r="C44" s="145">
        <v>31898750.780000001</v>
      </c>
      <c r="D44" s="145">
        <v>4688.2299999999996</v>
      </c>
      <c r="E44" s="145">
        <v>4522.09</v>
      </c>
      <c r="F44" s="144">
        <v>4</v>
      </c>
      <c r="G44" s="145">
        <v>21732</v>
      </c>
      <c r="H44" s="145">
        <v>5433</v>
      </c>
      <c r="I44" s="145">
        <v>4589.5200000000004</v>
      </c>
      <c r="J44" s="144">
        <v>14</v>
      </c>
      <c r="K44" s="145">
        <v>65972.06</v>
      </c>
      <c r="L44" s="145">
        <v>4712.29</v>
      </c>
      <c r="M44" s="145">
        <v>4352.18</v>
      </c>
      <c r="N44" s="144">
        <v>0</v>
      </c>
      <c r="O44" s="145">
        <v>0</v>
      </c>
      <c r="P44" s="146">
        <v>0</v>
      </c>
      <c r="Q44" s="147" t="s">
        <v>430</v>
      </c>
    </row>
    <row r="45" spans="1:21" ht="16.5" thickBot="1" x14ac:dyDescent="0.3">
      <c r="A45" s="137" t="s">
        <v>527</v>
      </c>
      <c r="B45" s="138">
        <v>1029703</v>
      </c>
      <c r="C45" s="139">
        <v>1378226503.8599999</v>
      </c>
      <c r="D45" s="139">
        <v>1338.47</v>
      </c>
      <c r="E45" s="139">
        <v>1264.53</v>
      </c>
      <c r="F45" s="138">
        <v>34648</v>
      </c>
      <c r="G45" s="139">
        <v>18446407.559999999</v>
      </c>
      <c r="H45" s="139">
        <v>532.39</v>
      </c>
      <c r="I45" s="139">
        <v>436.4</v>
      </c>
      <c r="J45" s="138">
        <v>105514</v>
      </c>
      <c r="K45" s="139">
        <v>82419669.920000002</v>
      </c>
      <c r="L45" s="139">
        <v>781.13</v>
      </c>
      <c r="M45" s="139">
        <v>667.19</v>
      </c>
      <c r="N45" s="138">
        <v>11476</v>
      </c>
      <c r="O45" s="139">
        <v>5261294.55</v>
      </c>
      <c r="P45" s="140">
        <v>458.46</v>
      </c>
      <c r="Q45" s="248">
        <v>409.13</v>
      </c>
      <c r="S45" s="8"/>
    </row>
    <row r="46" spans="1:21" x14ac:dyDescent="0.25"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</row>
    <row r="47" spans="1:21" ht="15.75" x14ac:dyDescent="0.25">
      <c r="A47" s="437" t="s">
        <v>706</v>
      </c>
      <c r="B47" s="437"/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U47" s="8"/>
    </row>
    <row r="48" spans="1:21" ht="15.75" thickBot="1" x14ac:dyDescent="0.3"/>
    <row r="49" spans="1:19" x14ac:dyDescent="0.25">
      <c r="A49" s="438" t="s">
        <v>18</v>
      </c>
      <c r="B49" s="440" t="s">
        <v>5</v>
      </c>
      <c r="C49" s="441"/>
      <c r="D49" s="441"/>
      <c r="E49" s="442"/>
      <c r="F49" s="440" t="s">
        <v>6</v>
      </c>
      <c r="G49" s="441"/>
      <c r="H49" s="441"/>
      <c r="I49" s="442"/>
      <c r="J49" s="440" t="s">
        <v>19</v>
      </c>
      <c r="K49" s="441"/>
      <c r="L49" s="441"/>
      <c r="M49" s="442"/>
      <c r="N49" s="440" t="s">
        <v>20</v>
      </c>
      <c r="O49" s="441"/>
      <c r="P49" s="441"/>
      <c r="Q49" s="443"/>
    </row>
    <row r="50" spans="1:19" ht="15.75" thickBot="1" x14ac:dyDescent="0.3">
      <c r="A50" s="439"/>
      <c r="B50" s="156" t="s">
        <v>1</v>
      </c>
      <c r="C50" s="157" t="s">
        <v>50</v>
      </c>
      <c r="D50" s="157" t="s">
        <v>21</v>
      </c>
      <c r="E50" s="157" t="s">
        <v>432</v>
      </c>
      <c r="F50" s="156" t="s">
        <v>1</v>
      </c>
      <c r="G50" s="157" t="s">
        <v>50</v>
      </c>
      <c r="H50" s="157" t="s">
        <v>21</v>
      </c>
      <c r="I50" s="157" t="s">
        <v>432</v>
      </c>
      <c r="J50" s="156" t="s">
        <v>1</v>
      </c>
      <c r="K50" s="157" t="s">
        <v>50</v>
      </c>
      <c r="L50" s="157" t="s">
        <v>21</v>
      </c>
      <c r="M50" s="157" t="s">
        <v>432</v>
      </c>
      <c r="N50" s="156" t="s">
        <v>1</v>
      </c>
      <c r="O50" s="157" t="s">
        <v>50</v>
      </c>
      <c r="P50" s="157" t="s">
        <v>21</v>
      </c>
      <c r="Q50" s="158" t="s">
        <v>432</v>
      </c>
    </row>
    <row r="51" spans="1:19" x14ac:dyDescent="0.25">
      <c r="A51" s="159" t="s">
        <v>450</v>
      </c>
      <c r="B51" s="160">
        <v>9128</v>
      </c>
      <c r="C51" s="161">
        <v>539656.19999999995</v>
      </c>
      <c r="D51" s="161">
        <v>59.12</v>
      </c>
      <c r="E51" s="161">
        <v>60.3</v>
      </c>
      <c r="F51" s="160">
        <v>4853</v>
      </c>
      <c r="G51" s="161">
        <v>313286.17</v>
      </c>
      <c r="H51" s="161">
        <v>64.56</v>
      </c>
      <c r="I51" s="161">
        <v>71.12</v>
      </c>
      <c r="J51" s="160">
        <v>387</v>
      </c>
      <c r="K51" s="161">
        <v>23488.26</v>
      </c>
      <c r="L51" s="161">
        <v>60.69</v>
      </c>
      <c r="M51" s="161">
        <v>62.53</v>
      </c>
      <c r="N51" s="160">
        <v>510</v>
      </c>
      <c r="O51" s="161">
        <v>38737.67</v>
      </c>
      <c r="P51" s="162">
        <v>75.959999999999994</v>
      </c>
      <c r="Q51" s="163">
        <v>71.13</v>
      </c>
    </row>
    <row r="52" spans="1:19" x14ac:dyDescent="0.25">
      <c r="A52" s="164" t="s">
        <v>451</v>
      </c>
      <c r="B52" s="102">
        <v>9511</v>
      </c>
      <c r="C52" s="103">
        <v>1408122.81</v>
      </c>
      <c r="D52" s="103">
        <v>148.05000000000001</v>
      </c>
      <c r="E52" s="103">
        <v>146.87</v>
      </c>
      <c r="F52" s="102">
        <v>5757</v>
      </c>
      <c r="G52" s="103">
        <v>841222.14</v>
      </c>
      <c r="H52" s="103">
        <v>146.12</v>
      </c>
      <c r="I52" s="103">
        <v>145.44999999999999</v>
      </c>
      <c r="J52" s="102">
        <v>346</v>
      </c>
      <c r="K52" s="103">
        <v>50056.34</v>
      </c>
      <c r="L52" s="103">
        <v>144.66999999999999</v>
      </c>
      <c r="M52" s="103">
        <v>141.84</v>
      </c>
      <c r="N52" s="102">
        <v>1775</v>
      </c>
      <c r="O52" s="103">
        <v>284087.74</v>
      </c>
      <c r="P52" s="101">
        <v>160.05000000000001</v>
      </c>
      <c r="Q52" s="165">
        <v>163.5</v>
      </c>
    </row>
    <row r="53" spans="1:19" x14ac:dyDescent="0.25">
      <c r="A53" s="164" t="s">
        <v>452</v>
      </c>
      <c r="B53" s="102">
        <v>6562</v>
      </c>
      <c r="C53" s="103">
        <v>1625413.75</v>
      </c>
      <c r="D53" s="103">
        <v>247.7</v>
      </c>
      <c r="E53" s="103">
        <v>246.57</v>
      </c>
      <c r="F53" s="102">
        <v>9427</v>
      </c>
      <c r="G53" s="103">
        <v>2249315.96</v>
      </c>
      <c r="H53" s="103">
        <v>238.6</v>
      </c>
      <c r="I53" s="103">
        <v>230.38</v>
      </c>
      <c r="J53" s="102">
        <v>1344</v>
      </c>
      <c r="K53" s="103">
        <v>357621.38</v>
      </c>
      <c r="L53" s="103">
        <v>266.08999999999997</v>
      </c>
      <c r="M53" s="103">
        <v>270.33</v>
      </c>
      <c r="N53" s="102">
        <v>1578</v>
      </c>
      <c r="O53" s="103">
        <v>390416.72</v>
      </c>
      <c r="P53" s="101">
        <v>247.41</v>
      </c>
      <c r="Q53" s="165">
        <v>245.48</v>
      </c>
    </row>
    <row r="54" spans="1:19" x14ac:dyDescent="0.25">
      <c r="A54" s="164" t="s">
        <v>453</v>
      </c>
      <c r="B54" s="102">
        <v>16794</v>
      </c>
      <c r="C54" s="103">
        <v>6212995.7300000004</v>
      </c>
      <c r="D54" s="103">
        <v>369.95</v>
      </c>
      <c r="E54" s="103">
        <v>377.77</v>
      </c>
      <c r="F54" s="102">
        <v>7608</v>
      </c>
      <c r="G54" s="103">
        <v>2763033.12</v>
      </c>
      <c r="H54" s="103">
        <v>363.17</v>
      </c>
      <c r="I54" s="103">
        <v>377.12</v>
      </c>
      <c r="J54" s="102">
        <v>6055</v>
      </c>
      <c r="K54" s="103">
        <v>2165571.59</v>
      </c>
      <c r="L54" s="103">
        <v>357.65</v>
      </c>
      <c r="M54" s="103">
        <v>362.51</v>
      </c>
      <c r="N54" s="102">
        <v>1282</v>
      </c>
      <c r="O54" s="103">
        <v>429657.32</v>
      </c>
      <c r="P54" s="101">
        <v>335.15</v>
      </c>
      <c r="Q54" s="165">
        <v>339.13</v>
      </c>
      <c r="S54" s="8"/>
    </row>
    <row r="55" spans="1:19" x14ac:dyDescent="0.25">
      <c r="A55" s="164" t="s">
        <v>454</v>
      </c>
      <c r="B55" s="102">
        <v>76893</v>
      </c>
      <c r="C55" s="103">
        <v>34423481.859999999</v>
      </c>
      <c r="D55" s="103">
        <v>447.68</v>
      </c>
      <c r="E55" s="103">
        <v>445.45</v>
      </c>
      <c r="F55" s="102">
        <v>64038</v>
      </c>
      <c r="G55" s="103">
        <v>28305948.190000001</v>
      </c>
      <c r="H55" s="103">
        <v>442.02</v>
      </c>
      <c r="I55" s="103">
        <v>436.41</v>
      </c>
      <c r="J55" s="102">
        <v>20974</v>
      </c>
      <c r="K55" s="103">
        <v>9210570.8000000007</v>
      </c>
      <c r="L55" s="103">
        <v>439.14</v>
      </c>
      <c r="M55" s="103">
        <v>428.21</v>
      </c>
      <c r="N55" s="102">
        <v>7926</v>
      </c>
      <c r="O55" s="103">
        <v>3243374.66</v>
      </c>
      <c r="P55" s="101">
        <v>409.21</v>
      </c>
      <c r="Q55" s="165">
        <v>409.13</v>
      </c>
    </row>
    <row r="56" spans="1:19" x14ac:dyDescent="0.25">
      <c r="A56" s="164" t="s">
        <v>455</v>
      </c>
      <c r="B56" s="102">
        <v>102693</v>
      </c>
      <c r="C56" s="103">
        <v>56373210.560000002</v>
      </c>
      <c r="D56" s="103">
        <v>548.95000000000005</v>
      </c>
      <c r="E56" s="103">
        <v>546.97</v>
      </c>
      <c r="F56" s="102">
        <v>55262</v>
      </c>
      <c r="G56" s="103">
        <v>30314657.129999999</v>
      </c>
      <c r="H56" s="103">
        <v>548.55999999999995</v>
      </c>
      <c r="I56" s="103">
        <v>545.69000000000005</v>
      </c>
      <c r="J56" s="102">
        <v>12721</v>
      </c>
      <c r="K56" s="103">
        <v>6978442.8200000003</v>
      </c>
      <c r="L56" s="103">
        <v>548.58000000000004</v>
      </c>
      <c r="M56" s="103">
        <v>550.82000000000005</v>
      </c>
      <c r="N56" s="102">
        <v>1</v>
      </c>
      <c r="O56" s="103">
        <v>581.80999999999995</v>
      </c>
      <c r="P56" s="101">
        <v>581.80999999999995</v>
      </c>
      <c r="Q56" s="165">
        <v>581.80999999999995</v>
      </c>
    </row>
    <row r="57" spans="1:19" x14ac:dyDescent="0.25">
      <c r="A57" s="164" t="s">
        <v>456</v>
      </c>
      <c r="B57" s="102">
        <v>104551</v>
      </c>
      <c r="C57" s="103">
        <v>67341852.590000004</v>
      </c>
      <c r="D57" s="103">
        <v>644.11</v>
      </c>
      <c r="E57" s="103">
        <v>640.96</v>
      </c>
      <c r="F57" s="102">
        <v>33648</v>
      </c>
      <c r="G57" s="103">
        <v>21808721.899999999</v>
      </c>
      <c r="H57" s="103">
        <v>648.14</v>
      </c>
      <c r="I57" s="103">
        <v>647.41</v>
      </c>
      <c r="J57" s="102">
        <v>7915</v>
      </c>
      <c r="K57" s="103">
        <v>5068582.71</v>
      </c>
      <c r="L57" s="103">
        <v>640.38</v>
      </c>
      <c r="M57" s="103">
        <v>635.22</v>
      </c>
      <c r="N57" s="102">
        <v>0</v>
      </c>
      <c r="O57" s="103">
        <v>0</v>
      </c>
      <c r="P57" s="101">
        <v>0</v>
      </c>
      <c r="Q57" s="165" t="s">
        <v>430</v>
      </c>
      <c r="S57" s="8"/>
    </row>
    <row r="58" spans="1:19" x14ac:dyDescent="0.25">
      <c r="A58" s="164" t="s">
        <v>457</v>
      </c>
      <c r="B58" s="102">
        <v>67773</v>
      </c>
      <c r="C58" s="103">
        <v>50614707.979999997</v>
      </c>
      <c r="D58" s="103">
        <v>746.83</v>
      </c>
      <c r="E58" s="103">
        <v>745.6</v>
      </c>
      <c r="F58" s="102">
        <v>27900</v>
      </c>
      <c r="G58" s="103">
        <v>20887303.219999999</v>
      </c>
      <c r="H58" s="103">
        <v>748.65</v>
      </c>
      <c r="I58" s="103">
        <v>747.8</v>
      </c>
      <c r="J58" s="102">
        <v>3183</v>
      </c>
      <c r="K58" s="103">
        <v>2369635.94</v>
      </c>
      <c r="L58" s="103">
        <v>744.47</v>
      </c>
      <c r="M58" s="103">
        <v>741.34</v>
      </c>
      <c r="N58" s="102">
        <v>0</v>
      </c>
      <c r="O58" s="103">
        <v>0</v>
      </c>
      <c r="P58" s="101">
        <v>0</v>
      </c>
      <c r="Q58" s="165" t="s">
        <v>430</v>
      </c>
    </row>
    <row r="59" spans="1:19" x14ac:dyDescent="0.25">
      <c r="A59" s="164" t="s">
        <v>458</v>
      </c>
      <c r="B59" s="102">
        <v>50782</v>
      </c>
      <c r="C59" s="103">
        <v>43107118.549999997</v>
      </c>
      <c r="D59" s="103">
        <v>848.87</v>
      </c>
      <c r="E59" s="103">
        <v>848.24</v>
      </c>
      <c r="F59" s="102">
        <v>26418</v>
      </c>
      <c r="G59" s="103">
        <v>22429845.82</v>
      </c>
      <c r="H59" s="103">
        <v>849.04</v>
      </c>
      <c r="I59" s="103">
        <v>849.75</v>
      </c>
      <c r="J59" s="102">
        <v>4845</v>
      </c>
      <c r="K59" s="103">
        <v>4103055.04</v>
      </c>
      <c r="L59" s="103">
        <v>846.86</v>
      </c>
      <c r="M59" s="103">
        <v>846</v>
      </c>
      <c r="N59" s="102">
        <v>3299</v>
      </c>
      <c r="O59" s="103">
        <v>2793147.11</v>
      </c>
      <c r="P59" s="101">
        <v>846.66</v>
      </c>
      <c r="Q59" s="165">
        <v>846</v>
      </c>
    </row>
    <row r="60" spans="1:19" x14ac:dyDescent="0.25">
      <c r="A60" s="164" t="s">
        <v>459</v>
      </c>
      <c r="B60" s="102">
        <v>50545</v>
      </c>
      <c r="C60" s="103">
        <v>48104917.219999999</v>
      </c>
      <c r="D60" s="103">
        <v>951.72</v>
      </c>
      <c r="E60" s="103">
        <v>952.28</v>
      </c>
      <c r="F60" s="102">
        <v>25048</v>
      </c>
      <c r="G60" s="103">
        <v>23861054.190000001</v>
      </c>
      <c r="H60" s="103">
        <v>952.61</v>
      </c>
      <c r="I60" s="103">
        <v>954.86</v>
      </c>
      <c r="J60" s="102">
        <v>1716</v>
      </c>
      <c r="K60" s="103">
        <v>1627017.63</v>
      </c>
      <c r="L60" s="103">
        <v>948.15</v>
      </c>
      <c r="M60" s="103">
        <v>947.84</v>
      </c>
      <c r="N60" s="102">
        <v>0</v>
      </c>
      <c r="O60" s="103">
        <v>0</v>
      </c>
      <c r="P60" s="101">
        <v>0</v>
      </c>
      <c r="Q60" s="165" t="s">
        <v>430</v>
      </c>
    </row>
    <row r="61" spans="1:19" x14ac:dyDescent="0.25">
      <c r="A61" s="164" t="s">
        <v>437</v>
      </c>
      <c r="B61" s="102">
        <v>229916</v>
      </c>
      <c r="C61" s="103">
        <v>286444775.69999999</v>
      </c>
      <c r="D61" s="103">
        <v>1245.8699999999999</v>
      </c>
      <c r="E61" s="103">
        <v>1244.2</v>
      </c>
      <c r="F61" s="102">
        <v>69274</v>
      </c>
      <c r="G61" s="103">
        <v>83152808.629999995</v>
      </c>
      <c r="H61" s="103">
        <v>1200.3499999999999</v>
      </c>
      <c r="I61" s="103">
        <v>1184.48</v>
      </c>
      <c r="J61" s="102">
        <v>8004</v>
      </c>
      <c r="K61" s="103">
        <v>9868171.5600000005</v>
      </c>
      <c r="L61" s="103">
        <v>1232.9000000000001</v>
      </c>
      <c r="M61" s="103">
        <v>1255.1300000000001</v>
      </c>
      <c r="N61" s="102">
        <v>1</v>
      </c>
      <c r="O61" s="103">
        <v>1126.55</v>
      </c>
      <c r="P61" s="101">
        <v>1126.55</v>
      </c>
      <c r="Q61" s="165">
        <v>1126.55</v>
      </c>
    </row>
    <row r="62" spans="1:19" x14ac:dyDescent="0.25">
      <c r="A62" s="164" t="s">
        <v>438</v>
      </c>
      <c r="B62" s="102">
        <v>115115</v>
      </c>
      <c r="C62" s="103">
        <v>194754592.55000001</v>
      </c>
      <c r="D62" s="103">
        <v>1691.83</v>
      </c>
      <c r="E62" s="103">
        <v>1661.49</v>
      </c>
      <c r="F62" s="102">
        <v>14480</v>
      </c>
      <c r="G62" s="103">
        <v>24325443.670000002</v>
      </c>
      <c r="H62" s="103">
        <v>1679.93</v>
      </c>
      <c r="I62" s="103">
        <v>1650.07</v>
      </c>
      <c r="J62" s="102">
        <v>1276</v>
      </c>
      <c r="K62" s="103">
        <v>2131950.37</v>
      </c>
      <c r="L62" s="103">
        <v>1670.81</v>
      </c>
      <c r="M62" s="103">
        <v>1634.73</v>
      </c>
      <c r="N62" s="102">
        <v>6</v>
      </c>
      <c r="O62" s="103">
        <v>10473.6</v>
      </c>
      <c r="P62" s="101">
        <v>1745.6</v>
      </c>
      <c r="Q62" s="165">
        <v>1745.6</v>
      </c>
    </row>
    <row r="63" spans="1:19" x14ac:dyDescent="0.25">
      <c r="A63" s="164" t="s">
        <v>439</v>
      </c>
      <c r="B63" s="102">
        <v>36228</v>
      </c>
      <c r="C63" s="103">
        <v>80157747.450000003</v>
      </c>
      <c r="D63" s="103">
        <v>2212.59</v>
      </c>
      <c r="E63" s="103">
        <v>2194.8200000000002</v>
      </c>
      <c r="F63" s="102">
        <v>2896</v>
      </c>
      <c r="G63" s="103">
        <v>6355045.6600000001</v>
      </c>
      <c r="H63" s="103">
        <v>2194.42</v>
      </c>
      <c r="I63" s="103">
        <v>2169.37</v>
      </c>
      <c r="J63" s="102">
        <v>209</v>
      </c>
      <c r="K63" s="103">
        <v>455832.64</v>
      </c>
      <c r="L63" s="103">
        <v>2181.02</v>
      </c>
      <c r="M63" s="103">
        <v>2157.2399999999998</v>
      </c>
      <c r="N63" s="102">
        <v>0</v>
      </c>
      <c r="O63" s="103">
        <v>0</v>
      </c>
      <c r="P63" s="101">
        <v>0</v>
      </c>
      <c r="Q63" s="165" t="s">
        <v>430</v>
      </c>
    </row>
    <row r="64" spans="1:19" x14ac:dyDescent="0.25">
      <c r="A64" s="164" t="s">
        <v>486</v>
      </c>
      <c r="B64" s="102">
        <v>15238</v>
      </c>
      <c r="C64" s="103">
        <v>41336592.689999998</v>
      </c>
      <c r="D64" s="103">
        <v>2712.73</v>
      </c>
      <c r="E64" s="103">
        <v>2696.35</v>
      </c>
      <c r="F64" s="102">
        <v>746</v>
      </c>
      <c r="G64" s="103">
        <v>2014100.4</v>
      </c>
      <c r="H64" s="103">
        <v>2699.87</v>
      </c>
      <c r="I64" s="103">
        <v>2680.98</v>
      </c>
      <c r="J64" s="102">
        <v>51</v>
      </c>
      <c r="K64" s="103">
        <v>138822.63</v>
      </c>
      <c r="L64" s="103">
        <v>2722.01</v>
      </c>
      <c r="M64" s="103">
        <v>2717.07</v>
      </c>
      <c r="N64" s="102">
        <v>0</v>
      </c>
      <c r="O64" s="103">
        <v>0</v>
      </c>
      <c r="P64" s="101">
        <v>0</v>
      </c>
      <c r="Q64" s="165" t="s">
        <v>430</v>
      </c>
    </row>
    <row r="65" spans="1:17" x14ac:dyDescent="0.25">
      <c r="A65" s="164" t="s">
        <v>487</v>
      </c>
      <c r="B65" s="102">
        <v>6087</v>
      </c>
      <c r="C65" s="103">
        <v>19544030.59</v>
      </c>
      <c r="D65" s="103">
        <v>3210.78</v>
      </c>
      <c r="E65" s="103">
        <v>3191.15</v>
      </c>
      <c r="F65" s="102">
        <v>237</v>
      </c>
      <c r="G65" s="103">
        <v>759595.19</v>
      </c>
      <c r="H65" s="103">
        <v>3205.04</v>
      </c>
      <c r="I65" s="103">
        <v>3174.94</v>
      </c>
      <c r="J65" s="102">
        <v>12</v>
      </c>
      <c r="K65" s="103">
        <v>38950.559999999998</v>
      </c>
      <c r="L65" s="103">
        <v>3245.88</v>
      </c>
      <c r="M65" s="103">
        <v>3239.84</v>
      </c>
      <c r="N65" s="102">
        <v>0</v>
      </c>
      <c r="O65" s="103">
        <v>0</v>
      </c>
      <c r="P65" s="101">
        <v>0</v>
      </c>
      <c r="Q65" s="165" t="s">
        <v>430</v>
      </c>
    </row>
    <row r="66" spans="1:17" x14ac:dyDescent="0.25">
      <c r="A66" s="164" t="s">
        <v>488</v>
      </c>
      <c r="B66" s="102">
        <v>2686</v>
      </c>
      <c r="C66" s="103">
        <v>10003935.02</v>
      </c>
      <c r="D66" s="103">
        <v>3724.47</v>
      </c>
      <c r="E66" s="103">
        <v>3710.66</v>
      </c>
      <c r="F66" s="102">
        <v>125</v>
      </c>
      <c r="G66" s="103">
        <v>463576.58</v>
      </c>
      <c r="H66" s="103">
        <v>3708.61</v>
      </c>
      <c r="I66" s="103">
        <v>3676.17</v>
      </c>
      <c r="J66" s="102">
        <v>2</v>
      </c>
      <c r="K66" s="103">
        <v>7739.88</v>
      </c>
      <c r="L66" s="103">
        <v>3869.94</v>
      </c>
      <c r="M66" s="103">
        <v>3869.94</v>
      </c>
      <c r="N66" s="102">
        <v>0</v>
      </c>
      <c r="O66" s="103">
        <v>0</v>
      </c>
      <c r="P66" s="101">
        <v>0</v>
      </c>
      <c r="Q66" s="165" t="s">
        <v>430</v>
      </c>
    </row>
    <row r="67" spans="1:17" ht="15.75" thickBot="1" x14ac:dyDescent="0.3">
      <c r="A67" s="166" t="s">
        <v>489</v>
      </c>
      <c r="B67" s="167">
        <v>2579</v>
      </c>
      <c r="C67" s="168">
        <v>12089794.609999999</v>
      </c>
      <c r="D67" s="168">
        <v>4687.78</v>
      </c>
      <c r="E67" s="168">
        <v>4500.99</v>
      </c>
      <c r="F67" s="167">
        <v>56</v>
      </c>
      <c r="G67" s="168">
        <v>247700.4</v>
      </c>
      <c r="H67" s="168">
        <v>4423.22</v>
      </c>
      <c r="I67" s="168">
        <v>4218.54</v>
      </c>
      <c r="J67" s="167">
        <v>2</v>
      </c>
      <c r="K67" s="168">
        <v>8486.86</v>
      </c>
      <c r="L67" s="168">
        <v>4243.43</v>
      </c>
      <c r="M67" s="168">
        <v>4243.43</v>
      </c>
      <c r="N67" s="167">
        <v>0</v>
      </c>
      <c r="O67" s="168">
        <v>0</v>
      </c>
      <c r="P67" s="169">
        <v>0</v>
      </c>
      <c r="Q67" s="170" t="s">
        <v>430</v>
      </c>
    </row>
    <row r="68" spans="1:17" ht="16.5" thickBot="1" x14ac:dyDescent="0.3">
      <c r="A68" s="104" t="s">
        <v>527</v>
      </c>
      <c r="B68" s="105">
        <v>903081</v>
      </c>
      <c r="C68" s="106">
        <v>954082945.86000001</v>
      </c>
      <c r="D68" s="106">
        <v>1056.48</v>
      </c>
      <c r="E68" s="106">
        <v>914.63</v>
      </c>
      <c r="F68" s="105">
        <v>347773</v>
      </c>
      <c r="G68" s="106">
        <v>271092658.37</v>
      </c>
      <c r="H68" s="106">
        <v>779.51</v>
      </c>
      <c r="I68" s="106">
        <v>678.13</v>
      </c>
      <c r="J68" s="105">
        <v>69042</v>
      </c>
      <c r="K68" s="106">
        <v>44603997.009999998</v>
      </c>
      <c r="L68" s="106">
        <v>646.04</v>
      </c>
      <c r="M68" s="106">
        <v>544.11</v>
      </c>
      <c r="N68" s="105">
        <v>16378</v>
      </c>
      <c r="O68" s="106">
        <v>7191603.1799999997</v>
      </c>
      <c r="P68" s="107">
        <v>439.1</v>
      </c>
      <c r="Q68" s="326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4" spans="1:17" x14ac:dyDescent="0.25">
      <c r="B74" s="8"/>
      <c r="C74" s="8"/>
      <c r="D74" s="8"/>
      <c r="F74" s="8"/>
    </row>
    <row r="75" spans="1:17" x14ac:dyDescent="0.25">
      <c r="C75" s="8"/>
    </row>
    <row r="77" spans="1:17" x14ac:dyDescent="0.25">
      <c r="B77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52" t="s">
        <v>718</v>
      </c>
      <c r="B1" s="452"/>
      <c r="C1" s="452"/>
    </row>
    <row r="2" spans="1:6" ht="15.75" thickBot="1" x14ac:dyDescent="0.3">
      <c r="B2" s="39"/>
    </row>
    <row r="3" spans="1:6" s="42" customFormat="1" ht="16.5" thickBot="1" x14ac:dyDescent="0.3">
      <c r="A3" s="239" t="s">
        <v>52</v>
      </c>
      <c r="B3" s="136" t="s">
        <v>307</v>
      </c>
      <c r="C3" s="240" t="s">
        <v>1</v>
      </c>
    </row>
    <row r="4" spans="1:6" x14ac:dyDescent="0.25">
      <c r="A4" s="83">
        <v>1</v>
      </c>
      <c r="B4" s="133" t="s">
        <v>76</v>
      </c>
      <c r="C4" s="269">
        <v>35391</v>
      </c>
      <c r="F4" s="173"/>
    </row>
    <row r="5" spans="1:6" x14ac:dyDescent="0.25">
      <c r="A5" s="52">
        <v>2</v>
      </c>
      <c r="B5" s="7" t="s">
        <v>77</v>
      </c>
      <c r="C5" s="131">
        <v>40505</v>
      </c>
      <c r="D5" s="8"/>
    </row>
    <row r="6" spans="1:6" x14ac:dyDescent="0.25">
      <c r="A6" s="52">
        <v>3</v>
      </c>
      <c r="B6" s="78" t="s">
        <v>308</v>
      </c>
      <c r="C6" s="131">
        <v>5959</v>
      </c>
    </row>
    <row r="7" spans="1:6" x14ac:dyDescent="0.25">
      <c r="A7" s="52">
        <v>4</v>
      </c>
      <c r="B7" s="78" t="s">
        <v>309</v>
      </c>
      <c r="C7" s="131">
        <v>6638</v>
      </c>
    </row>
    <row r="8" spans="1:6" x14ac:dyDescent="0.25">
      <c r="A8" s="52">
        <v>5</v>
      </c>
      <c r="B8" s="78" t="s">
        <v>310</v>
      </c>
      <c r="C8" s="131">
        <v>7669</v>
      </c>
    </row>
    <row r="9" spans="1:6" x14ac:dyDescent="0.25">
      <c r="A9" s="52">
        <v>6</v>
      </c>
      <c r="B9" s="78" t="s">
        <v>311</v>
      </c>
      <c r="C9" s="131">
        <v>9048</v>
      </c>
    </row>
    <row r="10" spans="1:6" x14ac:dyDescent="0.25">
      <c r="A10" s="52">
        <v>7</v>
      </c>
      <c r="B10" s="78" t="s">
        <v>312</v>
      </c>
      <c r="C10" s="131">
        <v>10767</v>
      </c>
    </row>
    <row r="11" spans="1:6" x14ac:dyDescent="0.25">
      <c r="A11" s="52">
        <v>8</v>
      </c>
      <c r="B11" s="78" t="s">
        <v>313</v>
      </c>
      <c r="C11" s="131">
        <v>13746</v>
      </c>
    </row>
    <row r="12" spans="1:6" x14ac:dyDescent="0.25">
      <c r="A12" s="52">
        <v>9</v>
      </c>
      <c r="B12" s="78" t="s">
        <v>314</v>
      </c>
      <c r="C12" s="131">
        <v>15933</v>
      </c>
    </row>
    <row r="13" spans="1:6" x14ac:dyDescent="0.25">
      <c r="A13" s="52">
        <v>10</v>
      </c>
      <c r="B13" s="78" t="s">
        <v>170</v>
      </c>
      <c r="C13" s="131">
        <v>17992</v>
      </c>
    </row>
    <row r="14" spans="1:6" x14ac:dyDescent="0.25">
      <c r="A14" s="52">
        <v>11</v>
      </c>
      <c r="B14" s="78" t="s">
        <v>315</v>
      </c>
      <c r="C14" s="131">
        <v>23743</v>
      </c>
    </row>
    <row r="15" spans="1:6" x14ac:dyDescent="0.25">
      <c r="A15" s="52">
        <v>12</v>
      </c>
      <c r="B15" s="78" t="s">
        <v>316</v>
      </c>
      <c r="C15" s="131">
        <v>29372</v>
      </c>
    </row>
    <row r="16" spans="1:6" x14ac:dyDescent="0.25">
      <c r="A16" s="52">
        <v>13</v>
      </c>
      <c r="B16" s="78" t="s">
        <v>317</v>
      </c>
      <c r="C16" s="131">
        <v>34602</v>
      </c>
    </row>
    <row r="17" spans="1:5" x14ac:dyDescent="0.25">
      <c r="A17" s="52">
        <v>14</v>
      </c>
      <c r="B17" s="78" t="s">
        <v>118</v>
      </c>
      <c r="C17" s="131">
        <v>45985</v>
      </c>
    </row>
    <row r="18" spans="1:5" x14ac:dyDescent="0.25">
      <c r="A18" s="52">
        <v>15</v>
      </c>
      <c r="B18" s="78" t="s">
        <v>318</v>
      </c>
      <c r="C18" s="131">
        <v>64650</v>
      </c>
    </row>
    <row r="19" spans="1:5" x14ac:dyDescent="0.25">
      <c r="A19" s="52">
        <v>16</v>
      </c>
      <c r="B19" s="78" t="s">
        <v>319</v>
      </c>
      <c r="C19" s="131">
        <v>68248</v>
      </c>
    </row>
    <row r="20" spans="1:5" x14ac:dyDescent="0.25">
      <c r="A20" s="52">
        <v>17</v>
      </c>
      <c r="B20" s="78" t="s">
        <v>123</v>
      </c>
      <c r="C20" s="131">
        <v>75225</v>
      </c>
    </row>
    <row r="21" spans="1:5" x14ac:dyDescent="0.25">
      <c r="A21" s="52">
        <v>18</v>
      </c>
      <c r="B21" s="78" t="s">
        <v>320</v>
      </c>
      <c r="C21" s="131">
        <v>77726</v>
      </c>
    </row>
    <row r="22" spans="1:5" x14ac:dyDescent="0.25">
      <c r="A22" s="52">
        <v>19</v>
      </c>
      <c r="B22" s="78" t="s">
        <v>321</v>
      </c>
      <c r="C22" s="131">
        <v>83908</v>
      </c>
    </row>
    <row r="23" spans="1:5" x14ac:dyDescent="0.25">
      <c r="A23" s="52">
        <v>20</v>
      </c>
      <c r="B23" s="78" t="s">
        <v>121</v>
      </c>
      <c r="C23" s="131">
        <v>99251</v>
      </c>
    </row>
    <row r="24" spans="1:5" x14ac:dyDescent="0.25">
      <c r="A24" s="52">
        <v>21</v>
      </c>
      <c r="B24" s="78" t="s">
        <v>322</v>
      </c>
      <c r="C24" s="131">
        <v>103662</v>
      </c>
    </row>
    <row r="25" spans="1:5" ht="15.75" thickBot="1" x14ac:dyDescent="0.3">
      <c r="A25" s="265">
        <v>22</v>
      </c>
      <c r="B25" s="266" t="s">
        <v>78</v>
      </c>
      <c r="C25" s="267">
        <v>1647595</v>
      </c>
      <c r="E25" s="8"/>
    </row>
    <row r="26" spans="1:5" s="42" customFormat="1" ht="16.5" thickBot="1" x14ac:dyDescent="0.3">
      <c r="A26" s="111"/>
      <c r="B26" s="268" t="s">
        <v>10</v>
      </c>
      <c r="C26" s="201">
        <f>SUM(C4:C25)</f>
        <v>2517615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52" t="s">
        <v>719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ht="15.75" customHeight="1" thickBot="1" x14ac:dyDescent="0.3">
      <c r="C2" s="39"/>
    </row>
    <row r="3" spans="1:23" s="38" customFormat="1" ht="14.25" customHeight="1" x14ac:dyDescent="0.25">
      <c r="A3" s="453" t="s">
        <v>52</v>
      </c>
      <c r="B3" s="455" t="s">
        <v>102</v>
      </c>
      <c r="C3" s="457" t="s">
        <v>105</v>
      </c>
      <c r="D3" s="458"/>
      <c r="E3" s="458"/>
      <c r="F3" s="459"/>
      <c r="G3" s="457" t="s">
        <v>106</v>
      </c>
      <c r="H3" s="458"/>
      <c r="I3" s="458"/>
      <c r="J3" s="459"/>
      <c r="K3" s="457" t="s">
        <v>107</v>
      </c>
      <c r="L3" s="458"/>
      <c r="M3" s="458"/>
      <c r="N3" s="459"/>
      <c r="O3" s="457" t="s">
        <v>108</v>
      </c>
      <c r="P3" s="458"/>
      <c r="Q3" s="458"/>
      <c r="R3" s="459"/>
      <c r="S3" s="457" t="s">
        <v>104</v>
      </c>
      <c r="T3" s="458"/>
      <c r="U3" s="458"/>
      <c r="V3" s="458"/>
      <c r="W3" s="459"/>
    </row>
    <row r="4" spans="1:23" s="38" customFormat="1" ht="16.5" thickBot="1" x14ac:dyDescent="0.3">
      <c r="A4" s="494"/>
      <c r="B4" s="493"/>
      <c r="C4" s="122" t="s">
        <v>1</v>
      </c>
      <c r="D4" s="123" t="s">
        <v>103</v>
      </c>
      <c r="E4" s="124" t="s">
        <v>21</v>
      </c>
      <c r="F4" s="125" t="s">
        <v>432</v>
      </c>
      <c r="G4" s="122" t="s">
        <v>1</v>
      </c>
      <c r="H4" s="123" t="s">
        <v>103</v>
      </c>
      <c r="I4" s="124" t="s">
        <v>21</v>
      </c>
      <c r="J4" s="125" t="s">
        <v>432</v>
      </c>
      <c r="K4" s="122" t="s">
        <v>1</v>
      </c>
      <c r="L4" s="123" t="s">
        <v>103</v>
      </c>
      <c r="M4" s="124" t="s">
        <v>21</v>
      </c>
      <c r="N4" s="125" t="s">
        <v>432</v>
      </c>
      <c r="O4" s="122" t="s">
        <v>1</v>
      </c>
      <c r="P4" s="123" t="s">
        <v>103</v>
      </c>
      <c r="Q4" s="124" t="s">
        <v>21</v>
      </c>
      <c r="R4" s="125" t="s">
        <v>432</v>
      </c>
      <c r="S4" s="122" t="s">
        <v>1</v>
      </c>
      <c r="T4" s="123" t="s">
        <v>103</v>
      </c>
      <c r="U4" s="124" t="s">
        <v>21</v>
      </c>
      <c r="V4" s="125" t="s">
        <v>432</v>
      </c>
      <c r="W4" s="124" t="s">
        <v>528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430</v>
      </c>
      <c r="G5" s="128">
        <v>32724</v>
      </c>
      <c r="H5" s="129">
        <v>11388179.359999999</v>
      </c>
      <c r="I5" s="126">
        <v>348.01</v>
      </c>
      <c r="J5" s="127">
        <v>308.49</v>
      </c>
      <c r="K5" s="128">
        <v>1297</v>
      </c>
      <c r="L5" s="129">
        <v>1067611.32</v>
      </c>
      <c r="M5" s="126">
        <v>823.14</v>
      </c>
      <c r="N5" s="127">
        <v>846</v>
      </c>
      <c r="O5" s="128">
        <v>1370</v>
      </c>
      <c r="P5" s="129">
        <v>1159114.18</v>
      </c>
      <c r="Q5" s="126">
        <v>846.07</v>
      </c>
      <c r="R5" s="127">
        <v>846</v>
      </c>
      <c r="S5" s="264">
        <v>35391</v>
      </c>
      <c r="T5" s="129">
        <v>13614904.859999999</v>
      </c>
      <c r="U5" s="127">
        <v>384.7</v>
      </c>
      <c r="V5" s="127">
        <v>409.12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3101</v>
      </c>
      <c r="D6" s="116">
        <v>4468463.8</v>
      </c>
      <c r="E6" s="114">
        <v>1440.98</v>
      </c>
      <c r="F6" s="114">
        <v>1504.79</v>
      </c>
      <c r="G6" s="115">
        <v>16501</v>
      </c>
      <c r="H6" s="116">
        <v>9578888.5299999993</v>
      </c>
      <c r="I6" s="113">
        <v>580.5</v>
      </c>
      <c r="J6" s="114">
        <v>484.37</v>
      </c>
      <c r="K6" s="115">
        <v>19153</v>
      </c>
      <c r="L6" s="116">
        <v>12459536.75</v>
      </c>
      <c r="M6" s="113">
        <v>650.53</v>
      </c>
      <c r="N6" s="114">
        <v>523.21</v>
      </c>
      <c r="O6" s="115">
        <v>1750</v>
      </c>
      <c r="P6" s="116">
        <v>1470477.09</v>
      </c>
      <c r="Q6" s="113">
        <v>840.27</v>
      </c>
      <c r="R6" s="114">
        <v>846</v>
      </c>
      <c r="S6" s="115">
        <v>40505</v>
      </c>
      <c r="T6" s="116">
        <v>27977366.170000002</v>
      </c>
      <c r="U6" s="114">
        <v>690.71</v>
      </c>
      <c r="V6" s="114">
        <v>544.29</v>
      </c>
      <c r="W6" s="110">
        <v>1.61</v>
      </c>
    </row>
    <row r="7" spans="1:23" x14ac:dyDescent="0.25">
      <c r="A7" s="52">
        <v>3</v>
      </c>
      <c r="B7" s="113" t="s">
        <v>95</v>
      </c>
      <c r="C7" s="115">
        <v>9629</v>
      </c>
      <c r="D7" s="116">
        <v>14934652.880000001</v>
      </c>
      <c r="E7" s="114">
        <v>1551.01</v>
      </c>
      <c r="F7" s="114">
        <v>1537.31</v>
      </c>
      <c r="G7" s="115">
        <v>15373</v>
      </c>
      <c r="H7" s="116">
        <v>9781453.1300000008</v>
      </c>
      <c r="I7" s="113">
        <v>636.27</v>
      </c>
      <c r="J7" s="114">
        <v>539.02</v>
      </c>
      <c r="K7" s="115">
        <v>14625</v>
      </c>
      <c r="L7" s="116">
        <v>10128191.26</v>
      </c>
      <c r="M7" s="113">
        <v>692.53</v>
      </c>
      <c r="N7" s="114">
        <v>576.71</v>
      </c>
      <c r="O7" s="115">
        <v>454</v>
      </c>
      <c r="P7" s="116">
        <v>377819.93</v>
      </c>
      <c r="Q7" s="113">
        <v>832.2</v>
      </c>
      <c r="R7" s="114">
        <v>846</v>
      </c>
      <c r="S7" s="115">
        <v>40081</v>
      </c>
      <c r="T7" s="116">
        <v>35222117.200000003</v>
      </c>
      <c r="U7" s="114">
        <v>878.77</v>
      </c>
      <c r="V7" s="114">
        <v>678.79</v>
      </c>
      <c r="W7" s="110">
        <v>1.59</v>
      </c>
    </row>
    <row r="8" spans="1:23" x14ac:dyDescent="0.25">
      <c r="A8" s="52">
        <v>4</v>
      </c>
      <c r="B8" s="113" t="s">
        <v>96</v>
      </c>
      <c r="C8" s="115">
        <v>51570</v>
      </c>
      <c r="D8" s="116">
        <v>75818892.530000001</v>
      </c>
      <c r="E8" s="114">
        <v>1470.21</v>
      </c>
      <c r="F8" s="114">
        <v>1432.26</v>
      </c>
      <c r="G8" s="115">
        <v>26456</v>
      </c>
      <c r="H8" s="116">
        <v>18452866.780000001</v>
      </c>
      <c r="I8" s="113">
        <v>697.49</v>
      </c>
      <c r="J8" s="114">
        <v>585.57000000000005</v>
      </c>
      <c r="K8" s="115">
        <v>22326</v>
      </c>
      <c r="L8" s="116">
        <v>16592022.960000001</v>
      </c>
      <c r="M8" s="113">
        <v>743.17</v>
      </c>
      <c r="N8" s="114">
        <v>615.79999999999995</v>
      </c>
      <c r="O8" s="115">
        <v>434</v>
      </c>
      <c r="P8" s="116">
        <v>362391.4</v>
      </c>
      <c r="Q8" s="113">
        <v>835</v>
      </c>
      <c r="R8" s="114">
        <v>846</v>
      </c>
      <c r="S8" s="115">
        <v>100786</v>
      </c>
      <c r="T8" s="116">
        <v>111226173.67</v>
      </c>
      <c r="U8" s="114">
        <v>1103.5899999999999</v>
      </c>
      <c r="V8" s="114">
        <v>989.39</v>
      </c>
      <c r="W8" s="110">
        <v>4</v>
      </c>
    </row>
    <row r="9" spans="1:23" x14ac:dyDescent="0.25">
      <c r="A9" s="52">
        <v>5</v>
      </c>
      <c r="B9" s="113" t="s">
        <v>97</v>
      </c>
      <c r="C9" s="115">
        <v>227245</v>
      </c>
      <c r="D9" s="116">
        <v>307507290.39999998</v>
      </c>
      <c r="E9" s="114">
        <v>1353.2</v>
      </c>
      <c r="F9" s="114">
        <v>1228.79</v>
      </c>
      <c r="G9" s="115">
        <v>34558</v>
      </c>
      <c r="H9" s="116">
        <v>26035289.670000002</v>
      </c>
      <c r="I9" s="113">
        <v>753.38</v>
      </c>
      <c r="J9" s="114">
        <v>655.78</v>
      </c>
      <c r="K9" s="115">
        <v>26525</v>
      </c>
      <c r="L9" s="116">
        <v>20144947.550000001</v>
      </c>
      <c r="M9" s="113">
        <v>759.47</v>
      </c>
      <c r="N9" s="114">
        <v>625.82000000000005</v>
      </c>
      <c r="O9" s="115">
        <v>382</v>
      </c>
      <c r="P9" s="116">
        <v>315571</v>
      </c>
      <c r="Q9" s="113">
        <v>826.1</v>
      </c>
      <c r="R9" s="114">
        <v>846</v>
      </c>
      <c r="S9" s="115">
        <v>288710</v>
      </c>
      <c r="T9" s="116">
        <v>354003098.62</v>
      </c>
      <c r="U9" s="114">
        <v>1226.1500000000001</v>
      </c>
      <c r="V9" s="114">
        <v>1112.57</v>
      </c>
      <c r="W9" s="110">
        <v>11.47</v>
      </c>
    </row>
    <row r="10" spans="1:23" x14ac:dyDescent="0.25">
      <c r="A10" s="52">
        <v>6</v>
      </c>
      <c r="B10" s="113" t="s">
        <v>98</v>
      </c>
      <c r="C10" s="115">
        <v>396471</v>
      </c>
      <c r="D10" s="116">
        <v>502644918.38999999</v>
      </c>
      <c r="E10" s="114">
        <v>1267.8</v>
      </c>
      <c r="F10" s="114">
        <v>1167.05</v>
      </c>
      <c r="G10" s="115">
        <v>38822</v>
      </c>
      <c r="H10" s="116">
        <v>32254887.449999999</v>
      </c>
      <c r="I10" s="113">
        <v>830.84</v>
      </c>
      <c r="J10" s="114">
        <v>753.88</v>
      </c>
      <c r="K10" s="115">
        <v>26569</v>
      </c>
      <c r="L10" s="116">
        <v>20297760.09</v>
      </c>
      <c r="M10" s="113">
        <v>763.96</v>
      </c>
      <c r="N10" s="114">
        <v>634.83000000000004</v>
      </c>
      <c r="O10" s="115">
        <v>4977</v>
      </c>
      <c r="P10" s="116">
        <v>2016040.5</v>
      </c>
      <c r="Q10" s="113">
        <v>405.07</v>
      </c>
      <c r="R10" s="114">
        <v>409.13</v>
      </c>
      <c r="S10" s="115">
        <v>466839</v>
      </c>
      <c r="T10" s="116">
        <v>557213606.42999995</v>
      </c>
      <c r="U10" s="114">
        <v>1193.5899999999999</v>
      </c>
      <c r="V10" s="114">
        <v>1081.94</v>
      </c>
      <c r="W10" s="110">
        <v>18.54</v>
      </c>
    </row>
    <row r="11" spans="1:23" x14ac:dyDescent="0.25">
      <c r="A11" s="52">
        <v>7</v>
      </c>
      <c r="B11" s="113" t="s">
        <v>99</v>
      </c>
      <c r="C11" s="115">
        <v>401608</v>
      </c>
      <c r="D11" s="116">
        <v>499786516.14999998</v>
      </c>
      <c r="E11" s="114">
        <v>1244.46</v>
      </c>
      <c r="F11" s="114">
        <v>1167.73</v>
      </c>
      <c r="G11" s="115">
        <v>40964</v>
      </c>
      <c r="H11" s="116">
        <v>34816163.189999998</v>
      </c>
      <c r="I11" s="113">
        <v>849.92</v>
      </c>
      <c r="J11" s="114">
        <v>779.42</v>
      </c>
      <c r="K11" s="115">
        <v>21527</v>
      </c>
      <c r="L11" s="116">
        <v>16170015.710000001</v>
      </c>
      <c r="M11" s="113">
        <v>751.15</v>
      </c>
      <c r="N11" s="114">
        <v>631.58000000000004</v>
      </c>
      <c r="O11" s="115">
        <v>10742</v>
      </c>
      <c r="P11" s="116">
        <v>3975334.74</v>
      </c>
      <c r="Q11" s="113">
        <v>370.07</v>
      </c>
      <c r="R11" s="114">
        <v>409.13</v>
      </c>
      <c r="S11" s="115">
        <v>474841</v>
      </c>
      <c r="T11" s="116">
        <v>554748029.78999996</v>
      </c>
      <c r="U11" s="114">
        <v>1168.28</v>
      </c>
      <c r="V11" s="114">
        <v>1051.8900000000001</v>
      </c>
      <c r="W11" s="110">
        <v>18.86</v>
      </c>
    </row>
    <row r="12" spans="1:23" x14ac:dyDescent="0.25">
      <c r="A12" s="52">
        <v>8</v>
      </c>
      <c r="B12" s="113" t="s">
        <v>100</v>
      </c>
      <c r="C12" s="115">
        <v>348872</v>
      </c>
      <c r="D12" s="116">
        <v>413154007.38999999</v>
      </c>
      <c r="E12" s="114">
        <v>1184.26</v>
      </c>
      <c r="F12" s="114">
        <v>1091.3599999999999</v>
      </c>
      <c r="G12" s="115">
        <v>55805</v>
      </c>
      <c r="H12" s="116">
        <v>46682556.770000003</v>
      </c>
      <c r="I12" s="113">
        <v>836.53</v>
      </c>
      <c r="J12" s="114">
        <v>752.5</v>
      </c>
      <c r="K12" s="115">
        <v>18305</v>
      </c>
      <c r="L12" s="116">
        <v>13171113.300000001</v>
      </c>
      <c r="M12" s="113">
        <v>719.54</v>
      </c>
      <c r="N12" s="114">
        <v>616.39</v>
      </c>
      <c r="O12" s="115">
        <v>5241</v>
      </c>
      <c r="P12" s="116">
        <v>1911370.57</v>
      </c>
      <c r="Q12" s="113">
        <v>364.7</v>
      </c>
      <c r="R12" s="114">
        <v>409.13</v>
      </c>
      <c r="S12" s="115">
        <v>428223</v>
      </c>
      <c r="T12" s="116">
        <v>474919048.02999997</v>
      </c>
      <c r="U12" s="114">
        <v>1109.05</v>
      </c>
      <c r="V12" s="114">
        <v>988.8</v>
      </c>
      <c r="W12" s="110">
        <v>17.010000000000002</v>
      </c>
    </row>
    <row r="13" spans="1:23" x14ac:dyDescent="0.25">
      <c r="A13" s="52">
        <v>9</v>
      </c>
      <c r="B13" s="113" t="s">
        <v>101</v>
      </c>
      <c r="C13" s="115">
        <v>232500</v>
      </c>
      <c r="D13" s="116">
        <v>251616648.18000001</v>
      </c>
      <c r="E13" s="114">
        <v>1082.22</v>
      </c>
      <c r="F13" s="114">
        <v>951.64</v>
      </c>
      <c r="G13" s="115">
        <v>48377</v>
      </c>
      <c r="H13" s="116">
        <v>39860988.850000001</v>
      </c>
      <c r="I13" s="113">
        <v>823.97</v>
      </c>
      <c r="J13" s="114">
        <v>725.37</v>
      </c>
      <c r="K13" s="115">
        <v>12295</v>
      </c>
      <c r="L13" s="116">
        <v>8600774.9299999997</v>
      </c>
      <c r="M13" s="113">
        <v>699.53</v>
      </c>
      <c r="N13" s="114">
        <v>600.57000000000005</v>
      </c>
      <c r="O13" s="115">
        <v>1385</v>
      </c>
      <c r="P13" s="116">
        <v>481825.59</v>
      </c>
      <c r="Q13" s="113">
        <v>347.89</v>
      </c>
      <c r="R13" s="114">
        <v>233.79</v>
      </c>
      <c r="S13" s="115">
        <v>294557</v>
      </c>
      <c r="T13" s="116">
        <v>300560237.55000001</v>
      </c>
      <c r="U13" s="114">
        <v>1020.38</v>
      </c>
      <c r="V13" s="114">
        <v>872.81</v>
      </c>
      <c r="W13" s="110">
        <v>11.7</v>
      </c>
    </row>
    <row r="14" spans="1:23" x14ac:dyDescent="0.25">
      <c r="A14" s="52">
        <v>10</v>
      </c>
      <c r="B14" s="113" t="s">
        <v>109</v>
      </c>
      <c r="C14" s="115">
        <v>173695</v>
      </c>
      <c r="D14" s="116">
        <v>177715705.15000001</v>
      </c>
      <c r="E14" s="114">
        <v>1023.15</v>
      </c>
      <c r="F14" s="114">
        <v>840.29</v>
      </c>
      <c r="G14" s="115">
        <v>44346</v>
      </c>
      <c r="H14" s="116">
        <v>36727855.670000002</v>
      </c>
      <c r="I14" s="113">
        <v>828.21</v>
      </c>
      <c r="J14" s="114">
        <v>721.04</v>
      </c>
      <c r="K14" s="115">
        <v>8068</v>
      </c>
      <c r="L14" s="116">
        <v>5578268.1699999999</v>
      </c>
      <c r="M14" s="113">
        <v>691.41</v>
      </c>
      <c r="N14" s="114">
        <v>568.21</v>
      </c>
      <c r="O14" s="115">
        <v>789</v>
      </c>
      <c r="P14" s="116">
        <v>268410.25</v>
      </c>
      <c r="Q14" s="113">
        <v>340.19</v>
      </c>
      <c r="R14" s="114">
        <v>210.41</v>
      </c>
      <c r="S14" s="115">
        <v>226898</v>
      </c>
      <c r="T14" s="116">
        <v>220290239.24000001</v>
      </c>
      <c r="U14" s="114">
        <v>970.88</v>
      </c>
      <c r="V14" s="114">
        <v>795.13</v>
      </c>
      <c r="W14" s="110">
        <v>9.01</v>
      </c>
    </row>
    <row r="15" spans="1:23" x14ac:dyDescent="0.25">
      <c r="A15" s="52">
        <v>11</v>
      </c>
      <c r="B15" s="113" t="s">
        <v>110</v>
      </c>
      <c r="C15" s="115">
        <v>72578</v>
      </c>
      <c r="D15" s="116">
        <v>70494774.329999998</v>
      </c>
      <c r="E15" s="114">
        <v>971.3</v>
      </c>
      <c r="F15" s="114">
        <v>770.76</v>
      </c>
      <c r="G15" s="115">
        <v>22401</v>
      </c>
      <c r="H15" s="116">
        <v>18801583.739999998</v>
      </c>
      <c r="I15" s="113">
        <v>839.32</v>
      </c>
      <c r="J15" s="114">
        <v>725.62</v>
      </c>
      <c r="K15" s="115">
        <v>3018</v>
      </c>
      <c r="L15" s="116">
        <v>2204846.16</v>
      </c>
      <c r="M15" s="113">
        <v>730.57</v>
      </c>
      <c r="N15" s="114">
        <v>601.77</v>
      </c>
      <c r="O15" s="115">
        <v>276</v>
      </c>
      <c r="P15" s="116">
        <v>100078.11</v>
      </c>
      <c r="Q15" s="113">
        <v>362.6</v>
      </c>
      <c r="R15" s="114">
        <v>222.1</v>
      </c>
      <c r="S15" s="115">
        <v>98273</v>
      </c>
      <c r="T15" s="116">
        <v>91601282.340000004</v>
      </c>
      <c r="U15" s="114">
        <v>932.11</v>
      </c>
      <c r="V15" s="114">
        <v>750.39</v>
      </c>
      <c r="W15" s="110">
        <v>3.9</v>
      </c>
    </row>
    <row r="16" spans="1:23" ht="15.75" thickBot="1" x14ac:dyDescent="0.3">
      <c r="A16" s="52">
        <v>12</v>
      </c>
      <c r="B16" s="113" t="s">
        <v>111</v>
      </c>
      <c r="C16" s="115">
        <v>15515</v>
      </c>
      <c r="D16" s="116">
        <v>14167580.52</v>
      </c>
      <c r="E16" s="114">
        <v>913.15375572027062</v>
      </c>
      <c r="F16" s="114">
        <v>679.91</v>
      </c>
      <c r="G16" s="115">
        <v>6094</v>
      </c>
      <c r="H16" s="116">
        <v>5158352.79</v>
      </c>
      <c r="I16" s="270">
        <v>846.4641926485067</v>
      </c>
      <c r="J16" s="114">
        <v>720.73</v>
      </c>
      <c r="K16" s="115">
        <v>848</v>
      </c>
      <c r="L16" s="116">
        <v>608578.73</v>
      </c>
      <c r="M16" s="114">
        <v>717.66359669811322</v>
      </c>
      <c r="N16" s="114">
        <v>637.51</v>
      </c>
      <c r="O16" s="115">
        <v>54</v>
      </c>
      <c r="P16" s="116">
        <v>14464.37</v>
      </c>
      <c r="Q16" s="114">
        <v>267.85870370370372</v>
      </c>
      <c r="R16" s="114">
        <v>186.75</v>
      </c>
      <c r="S16" s="115">
        <v>22511</v>
      </c>
      <c r="T16" s="116">
        <v>19948976.41</v>
      </c>
      <c r="U16" s="114">
        <v>886.18792634711917</v>
      </c>
      <c r="V16" s="114">
        <v>689.41</v>
      </c>
      <c r="W16" s="110">
        <v>0.89413989033271579</v>
      </c>
    </row>
    <row r="17" spans="1:23" s="42" customFormat="1" ht="16.5" thickBot="1" x14ac:dyDescent="0.3">
      <c r="A17" s="111"/>
      <c r="B17" s="118" t="s">
        <v>527</v>
      </c>
      <c r="C17" s="119">
        <v>1932784</v>
      </c>
      <c r="D17" s="120">
        <v>2332309449.7199998</v>
      </c>
      <c r="E17" s="121">
        <v>1206.7098287858341</v>
      </c>
      <c r="F17" s="121">
        <v>1109.4100000000001</v>
      </c>
      <c r="G17" s="119">
        <v>382421</v>
      </c>
      <c r="H17" s="120">
        <v>289539065.93000007</v>
      </c>
      <c r="I17" s="121">
        <v>757.12125100347544</v>
      </c>
      <c r="J17" s="121">
        <v>648.38</v>
      </c>
      <c r="K17" s="119">
        <v>174556</v>
      </c>
      <c r="L17" s="120">
        <v>127023666.93000001</v>
      </c>
      <c r="M17" s="121">
        <v>727.69579349893445</v>
      </c>
      <c r="N17" s="121">
        <v>609.83000000000004</v>
      </c>
      <c r="O17" s="119">
        <v>27854</v>
      </c>
      <c r="P17" s="120">
        <v>12452897.729999999</v>
      </c>
      <c r="Q17" s="121">
        <v>447.07753751705314</v>
      </c>
      <c r="R17" s="121">
        <v>409.13</v>
      </c>
      <c r="S17" s="119">
        <v>2517615</v>
      </c>
      <c r="T17" s="120">
        <v>2761325080.3099995</v>
      </c>
      <c r="U17" s="121">
        <v>1096.8019654752611</v>
      </c>
      <c r="V17" s="118">
        <v>968.99</v>
      </c>
      <c r="W17" s="112">
        <v>100</v>
      </c>
    </row>
    <row r="18" spans="1:23" x14ac:dyDescent="0.25">
      <c r="C18" s="15"/>
    </row>
    <row r="19" spans="1:23" ht="15" customHeight="1" x14ac:dyDescent="0.25">
      <c r="A19" s="452" t="s">
        <v>720</v>
      </c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</row>
    <row r="20" spans="1:23" ht="15.75" thickBot="1" x14ac:dyDescent="0.3"/>
    <row r="21" spans="1:23" ht="15.75" x14ac:dyDescent="0.25">
      <c r="A21" s="453" t="s">
        <v>52</v>
      </c>
      <c r="B21" s="455" t="s">
        <v>102</v>
      </c>
      <c r="C21" s="457" t="s">
        <v>105</v>
      </c>
      <c r="D21" s="458"/>
      <c r="E21" s="458"/>
      <c r="F21" s="459"/>
      <c r="G21" s="457" t="s">
        <v>106</v>
      </c>
      <c r="H21" s="458"/>
      <c r="I21" s="458"/>
      <c r="J21" s="459"/>
      <c r="K21" s="457" t="s">
        <v>107</v>
      </c>
      <c r="L21" s="458"/>
      <c r="M21" s="458"/>
      <c r="N21" s="459"/>
      <c r="O21" s="457" t="s">
        <v>108</v>
      </c>
      <c r="P21" s="458"/>
      <c r="Q21" s="458"/>
      <c r="R21" s="459"/>
      <c r="S21" s="457" t="s">
        <v>104</v>
      </c>
      <c r="T21" s="458"/>
      <c r="U21" s="458"/>
      <c r="V21" s="458"/>
      <c r="W21" s="459"/>
    </row>
    <row r="22" spans="1:23" ht="16.5" thickBot="1" x14ac:dyDescent="0.3">
      <c r="A22" s="494"/>
      <c r="B22" s="493"/>
      <c r="C22" s="122" t="s">
        <v>1</v>
      </c>
      <c r="D22" s="123" t="s">
        <v>103</v>
      </c>
      <c r="E22" s="124" t="s">
        <v>21</v>
      </c>
      <c r="F22" s="125" t="s">
        <v>432</v>
      </c>
      <c r="G22" s="122" t="s">
        <v>1</v>
      </c>
      <c r="H22" s="123" t="s">
        <v>103</v>
      </c>
      <c r="I22" s="124" t="s">
        <v>21</v>
      </c>
      <c r="J22" s="125" t="s">
        <v>432</v>
      </c>
      <c r="K22" s="122" t="s">
        <v>1</v>
      </c>
      <c r="L22" s="123" t="s">
        <v>103</v>
      </c>
      <c r="M22" s="124" t="s">
        <v>21</v>
      </c>
      <c r="N22" s="125" t="s">
        <v>432</v>
      </c>
      <c r="O22" s="122" t="s">
        <v>1</v>
      </c>
      <c r="P22" s="123" t="s">
        <v>103</v>
      </c>
      <c r="Q22" s="124" t="s">
        <v>21</v>
      </c>
      <c r="R22" s="125" t="s">
        <v>432</v>
      </c>
      <c r="S22" s="122" t="s">
        <v>1</v>
      </c>
      <c r="T22" s="123" t="s">
        <v>103</v>
      </c>
      <c r="U22" s="124" t="s">
        <v>21</v>
      </c>
      <c r="V22" s="125" t="s">
        <v>432</v>
      </c>
      <c r="W22" s="124" t="s">
        <v>528</v>
      </c>
    </row>
    <row r="23" spans="1:23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16722</v>
      </c>
      <c r="H23" s="129">
        <v>5815788.2300000004</v>
      </c>
      <c r="I23" s="126">
        <v>347.79</v>
      </c>
      <c r="J23" s="127">
        <v>305.75</v>
      </c>
      <c r="K23" s="128">
        <v>728</v>
      </c>
      <c r="L23" s="129">
        <v>600287.18999999994</v>
      </c>
      <c r="M23" s="126">
        <v>824.57</v>
      </c>
      <c r="N23" s="127">
        <v>846</v>
      </c>
      <c r="O23" s="128">
        <v>803</v>
      </c>
      <c r="P23" s="129">
        <v>678221.46</v>
      </c>
      <c r="Q23" s="126">
        <v>844.61</v>
      </c>
      <c r="R23" s="127">
        <v>846</v>
      </c>
      <c r="S23" s="264">
        <v>18253</v>
      </c>
      <c r="T23" s="129">
        <v>7094296.8799999999</v>
      </c>
      <c r="U23" s="129">
        <v>388.66</v>
      </c>
      <c r="V23" s="127">
        <v>409.13</v>
      </c>
      <c r="W23" s="108">
        <v>1.55</v>
      </c>
    </row>
    <row r="24" spans="1:23" x14ac:dyDescent="0.25">
      <c r="A24" s="52">
        <v>2</v>
      </c>
      <c r="B24" s="113" t="s">
        <v>77</v>
      </c>
      <c r="C24" s="115">
        <v>2376</v>
      </c>
      <c r="D24" s="116">
        <v>3469944.22</v>
      </c>
      <c r="E24" s="114">
        <v>1460.41</v>
      </c>
      <c r="F24" s="114">
        <v>1489.52</v>
      </c>
      <c r="G24" s="115">
        <v>3643</v>
      </c>
      <c r="H24" s="116">
        <v>2298362.59</v>
      </c>
      <c r="I24" s="113">
        <v>630.9</v>
      </c>
      <c r="J24" s="114">
        <v>490.42</v>
      </c>
      <c r="K24" s="115">
        <v>11277</v>
      </c>
      <c r="L24" s="116">
        <v>7547811.2800000003</v>
      </c>
      <c r="M24" s="113">
        <v>669.31</v>
      </c>
      <c r="N24" s="114">
        <v>544.51</v>
      </c>
      <c r="O24" s="115">
        <v>929</v>
      </c>
      <c r="P24" s="116">
        <v>778836.69</v>
      </c>
      <c r="Q24" s="113">
        <v>838.36</v>
      </c>
      <c r="R24" s="114">
        <v>846</v>
      </c>
      <c r="S24" s="115">
        <v>18225</v>
      </c>
      <c r="T24" s="116">
        <v>14094954.779999999</v>
      </c>
      <c r="U24" s="116">
        <v>773.39</v>
      </c>
      <c r="V24" s="114">
        <v>608.08000000000004</v>
      </c>
      <c r="W24" s="110">
        <v>1.54</v>
      </c>
    </row>
    <row r="25" spans="1:23" x14ac:dyDescent="0.25">
      <c r="A25" s="52">
        <v>3</v>
      </c>
      <c r="B25" s="113" t="s">
        <v>95</v>
      </c>
      <c r="C25" s="115">
        <v>6682</v>
      </c>
      <c r="D25" s="116">
        <v>10949062.050000001</v>
      </c>
      <c r="E25" s="114">
        <v>1638.59</v>
      </c>
      <c r="F25" s="114">
        <v>1611.34</v>
      </c>
      <c r="G25" s="115">
        <v>2117</v>
      </c>
      <c r="H25" s="116">
        <v>1325346.32</v>
      </c>
      <c r="I25" s="113">
        <v>626.04999999999995</v>
      </c>
      <c r="J25" s="114">
        <v>490.43</v>
      </c>
      <c r="K25" s="115">
        <v>8492</v>
      </c>
      <c r="L25" s="116">
        <v>6146320.3099999996</v>
      </c>
      <c r="M25" s="113">
        <v>723.78</v>
      </c>
      <c r="N25" s="114">
        <v>609.48</v>
      </c>
      <c r="O25" s="115">
        <v>208</v>
      </c>
      <c r="P25" s="116">
        <v>170891.13</v>
      </c>
      <c r="Q25" s="113">
        <v>821.59</v>
      </c>
      <c r="R25" s="114">
        <v>846</v>
      </c>
      <c r="S25" s="115">
        <v>17499</v>
      </c>
      <c r="T25" s="116">
        <v>18591619.809999999</v>
      </c>
      <c r="U25" s="116">
        <v>1062.44</v>
      </c>
      <c r="V25" s="114">
        <v>878.76</v>
      </c>
      <c r="W25" s="110">
        <v>1.48</v>
      </c>
    </row>
    <row r="26" spans="1:23" x14ac:dyDescent="0.25">
      <c r="A26" s="52">
        <v>4</v>
      </c>
      <c r="B26" s="337" t="s">
        <v>96</v>
      </c>
      <c r="C26" s="338">
        <v>24050</v>
      </c>
      <c r="D26" s="339">
        <v>41135306.530000001</v>
      </c>
      <c r="E26" s="114">
        <v>1710.41</v>
      </c>
      <c r="F26" s="114">
        <v>1631.55</v>
      </c>
      <c r="G26" s="115">
        <v>2913</v>
      </c>
      <c r="H26" s="116">
        <v>1872040.37</v>
      </c>
      <c r="I26" s="113">
        <v>642.65</v>
      </c>
      <c r="J26" s="114">
        <v>508.7</v>
      </c>
      <c r="K26" s="115">
        <v>13399</v>
      </c>
      <c r="L26" s="116">
        <v>10533354.35</v>
      </c>
      <c r="M26" s="113">
        <v>786.13</v>
      </c>
      <c r="N26" s="114">
        <v>656.29</v>
      </c>
      <c r="O26" s="115">
        <v>201</v>
      </c>
      <c r="P26" s="116">
        <v>166651.79999999999</v>
      </c>
      <c r="Q26" s="113">
        <v>829.11</v>
      </c>
      <c r="R26" s="114">
        <v>846</v>
      </c>
      <c r="S26" s="115">
        <v>40563</v>
      </c>
      <c r="T26" s="116">
        <v>53707353.049999997</v>
      </c>
      <c r="U26" s="116">
        <v>1324.05</v>
      </c>
      <c r="V26" s="114">
        <v>1366.07</v>
      </c>
      <c r="W26" s="110">
        <v>3.43</v>
      </c>
    </row>
    <row r="27" spans="1:23" x14ac:dyDescent="0.25">
      <c r="A27" s="52">
        <v>5</v>
      </c>
      <c r="B27" s="113" t="s">
        <v>97</v>
      </c>
      <c r="C27" s="115">
        <v>122419</v>
      </c>
      <c r="D27" s="116">
        <v>183774698.97999999</v>
      </c>
      <c r="E27" s="114">
        <v>1501.19</v>
      </c>
      <c r="F27" s="114">
        <v>1353.73</v>
      </c>
      <c r="G27" s="115">
        <v>2635</v>
      </c>
      <c r="H27" s="116">
        <v>1775304.2</v>
      </c>
      <c r="I27" s="113">
        <v>673.74</v>
      </c>
      <c r="J27" s="114">
        <v>530.23</v>
      </c>
      <c r="K27" s="115">
        <v>16682</v>
      </c>
      <c r="L27" s="116">
        <v>13697869.029999999</v>
      </c>
      <c r="M27" s="113">
        <v>821.12</v>
      </c>
      <c r="N27" s="114">
        <v>691.31</v>
      </c>
      <c r="O27" s="115">
        <v>151</v>
      </c>
      <c r="P27" s="116">
        <v>122983.6</v>
      </c>
      <c r="Q27" s="113">
        <v>814.46</v>
      </c>
      <c r="R27" s="114">
        <v>846</v>
      </c>
      <c r="S27" s="115">
        <v>141887</v>
      </c>
      <c r="T27" s="116">
        <v>199370855.81</v>
      </c>
      <c r="U27" s="116">
        <v>1405.14</v>
      </c>
      <c r="V27" s="114">
        <v>1260.5999999999999</v>
      </c>
      <c r="W27" s="110">
        <v>12.01</v>
      </c>
    </row>
    <row r="28" spans="1:23" x14ac:dyDescent="0.25">
      <c r="A28" s="52">
        <v>6</v>
      </c>
      <c r="B28" s="113" t="s">
        <v>98</v>
      </c>
      <c r="C28" s="115">
        <v>218476</v>
      </c>
      <c r="D28" s="116">
        <v>306533179.5</v>
      </c>
      <c r="E28" s="114">
        <v>1403.05</v>
      </c>
      <c r="F28" s="114">
        <v>1284.58</v>
      </c>
      <c r="G28" s="115">
        <v>1842</v>
      </c>
      <c r="H28" s="116">
        <v>1414907.66</v>
      </c>
      <c r="I28" s="113">
        <v>768.14</v>
      </c>
      <c r="J28" s="114">
        <v>581.9</v>
      </c>
      <c r="K28" s="115">
        <v>16914</v>
      </c>
      <c r="L28" s="116">
        <v>14078806.52</v>
      </c>
      <c r="M28" s="113">
        <v>832.38</v>
      </c>
      <c r="N28" s="114">
        <v>717.33</v>
      </c>
      <c r="O28" s="115">
        <v>2084</v>
      </c>
      <c r="P28" s="116">
        <v>832765.66</v>
      </c>
      <c r="Q28" s="113">
        <v>399.6</v>
      </c>
      <c r="R28" s="114">
        <v>409.13</v>
      </c>
      <c r="S28" s="115">
        <v>239316</v>
      </c>
      <c r="T28" s="116">
        <v>322859659.33999997</v>
      </c>
      <c r="U28" s="116">
        <v>1349.09</v>
      </c>
      <c r="V28" s="114">
        <v>1232.94</v>
      </c>
      <c r="W28" s="110">
        <v>20.260000000000002</v>
      </c>
    </row>
    <row r="29" spans="1:23" x14ac:dyDescent="0.25">
      <c r="A29" s="52">
        <v>7</v>
      </c>
      <c r="B29" s="113" t="s">
        <v>99</v>
      </c>
      <c r="C29" s="115">
        <v>219636</v>
      </c>
      <c r="D29" s="116">
        <v>302252198.30000001</v>
      </c>
      <c r="E29" s="114">
        <v>1376.15</v>
      </c>
      <c r="F29" s="114">
        <v>1325.31</v>
      </c>
      <c r="G29" s="115">
        <v>1229</v>
      </c>
      <c r="H29" s="116">
        <v>1061104.47</v>
      </c>
      <c r="I29" s="113">
        <v>863.39</v>
      </c>
      <c r="J29" s="114">
        <v>713.02</v>
      </c>
      <c r="K29" s="115">
        <v>13805</v>
      </c>
      <c r="L29" s="116">
        <v>11302853.189999999</v>
      </c>
      <c r="M29" s="113">
        <v>818.75</v>
      </c>
      <c r="N29" s="114">
        <v>717.81</v>
      </c>
      <c r="O29" s="115">
        <v>4479</v>
      </c>
      <c r="P29" s="116">
        <v>1653354.32</v>
      </c>
      <c r="Q29" s="113">
        <v>369.13</v>
      </c>
      <c r="R29" s="114">
        <v>409.13</v>
      </c>
      <c r="S29" s="115">
        <v>239149</v>
      </c>
      <c r="T29" s="116">
        <v>316269510.27999997</v>
      </c>
      <c r="U29" s="116">
        <v>1322.48</v>
      </c>
      <c r="V29" s="114">
        <v>1277.19</v>
      </c>
      <c r="W29" s="110">
        <v>20.239999999999998</v>
      </c>
    </row>
    <row r="30" spans="1:23" x14ac:dyDescent="0.25">
      <c r="A30" s="52">
        <v>8</v>
      </c>
      <c r="B30" s="113" t="s">
        <v>100</v>
      </c>
      <c r="C30" s="115">
        <v>189720</v>
      </c>
      <c r="D30" s="116">
        <v>248696605.16</v>
      </c>
      <c r="E30" s="114">
        <v>1310.86</v>
      </c>
      <c r="F30" s="114">
        <v>1266.77</v>
      </c>
      <c r="G30" s="115">
        <v>1145</v>
      </c>
      <c r="H30" s="116">
        <v>1000911.81</v>
      </c>
      <c r="I30" s="113">
        <v>874.16</v>
      </c>
      <c r="J30" s="114">
        <v>777.8</v>
      </c>
      <c r="K30" s="115">
        <v>11333</v>
      </c>
      <c r="L30" s="116">
        <v>8854713.5299999993</v>
      </c>
      <c r="M30" s="113">
        <v>781.32</v>
      </c>
      <c r="N30" s="114">
        <v>686.55</v>
      </c>
      <c r="O30" s="115">
        <v>1920</v>
      </c>
      <c r="P30" s="116">
        <v>673323.05</v>
      </c>
      <c r="Q30" s="113">
        <v>350.69</v>
      </c>
      <c r="R30" s="114">
        <v>409.13</v>
      </c>
      <c r="S30" s="115">
        <v>204118</v>
      </c>
      <c r="T30" s="116">
        <v>259225553.55000001</v>
      </c>
      <c r="U30" s="116">
        <v>1269.98</v>
      </c>
      <c r="V30" s="114">
        <v>1228.03</v>
      </c>
      <c r="W30" s="110">
        <v>17.28</v>
      </c>
    </row>
    <row r="31" spans="1:23" x14ac:dyDescent="0.25">
      <c r="A31" s="52">
        <v>9</v>
      </c>
      <c r="B31" s="113" t="s">
        <v>101</v>
      </c>
      <c r="C31" s="115">
        <v>121085</v>
      </c>
      <c r="D31" s="116">
        <v>143711331.44</v>
      </c>
      <c r="E31" s="114">
        <v>1186.8599999999999</v>
      </c>
      <c r="F31" s="114">
        <v>1097.68</v>
      </c>
      <c r="G31" s="115">
        <v>940</v>
      </c>
      <c r="H31" s="116">
        <v>780663.51</v>
      </c>
      <c r="I31" s="113">
        <v>830.49</v>
      </c>
      <c r="J31" s="114">
        <v>675.87</v>
      </c>
      <c r="K31" s="115">
        <v>7026</v>
      </c>
      <c r="L31" s="116">
        <v>5317847.78</v>
      </c>
      <c r="M31" s="113">
        <v>756.88</v>
      </c>
      <c r="N31" s="114">
        <v>660</v>
      </c>
      <c r="O31" s="115">
        <v>427</v>
      </c>
      <c r="P31" s="116">
        <v>120421.16</v>
      </c>
      <c r="Q31" s="113">
        <v>282.02</v>
      </c>
      <c r="R31" s="114">
        <v>233.79</v>
      </c>
      <c r="S31" s="115">
        <v>129478</v>
      </c>
      <c r="T31" s="116">
        <v>149930263.88999999</v>
      </c>
      <c r="U31" s="116">
        <v>1157.96</v>
      </c>
      <c r="V31" s="114">
        <v>1057.06</v>
      </c>
      <c r="W31" s="110">
        <v>10.96</v>
      </c>
    </row>
    <row r="32" spans="1:23" x14ac:dyDescent="0.25">
      <c r="A32" s="52">
        <v>10</v>
      </c>
      <c r="B32" s="113" t="s">
        <v>109</v>
      </c>
      <c r="C32" s="115">
        <v>84908</v>
      </c>
      <c r="D32" s="116">
        <v>95075855.700000003</v>
      </c>
      <c r="E32" s="114">
        <v>1119.75</v>
      </c>
      <c r="F32" s="114">
        <v>986.68</v>
      </c>
      <c r="G32" s="115">
        <v>815</v>
      </c>
      <c r="H32" s="116">
        <v>632335.80000000005</v>
      </c>
      <c r="I32" s="113">
        <v>775.87</v>
      </c>
      <c r="J32" s="114">
        <v>578.45000000000005</v>
      </c>
      <c r="K32" s="115">
        <v>4122</v>
      </c>
      <c r="L32" s="116">
        <v>3033674.1</v>
      </c>
      <c r="M32" s="113">
        <v>735.97</v>
      </c>
      <c r="N32" s="114">
        <v>637.28</v>
      </c>
      <c r="O32" s="115">
        <v>208</v>
      </c>
      <c r="P32" s="116">
        <v>47859.64</v>
      </c>
      <c r="Q32" s="113">
        <v>230.09</v>
      </c>
      <c r="R32" s="114">
        <v>186.88</v>
      </c>
      <c r="S32" s="115">
        <v>90053</v>
      </c>
      <c r="T32" s="116">
        <v>98789725.239999995</v>
      </c>
      <c r="U32" s="116">
        <v>1097.02</v>
      </c>
      <c r="V32" s="114">
        <v>959</v>
      </c>
      <c r="W32" s="110">
        <v>7.62</v>
      </c>
    </row>
    <row r="33" spans="1:23" x14ac:dyDescent="0.25">
      <c r="A33" s="52">
        <v>11</v>
      </c>
      <c r="B33" s="113" t="s">
        <v>110</v>
      </c>
      <c r="C33" s="115">
        <v>33722</v>
      </c>
      <c r="D33" s="116">
        <v>35910525.640000001</v>
      </c>
      <c r="E33" s="114">
        <v>1064.9000000000001</v>
      </c>
      <c r="F33" s="114">
        <v>918.11</v>
      </c>
      <c r="G33" s="115">
        <v>511</v>
      </c>
      <c r="H33" s="116">
        <v>380401.1</v>
      </c>
      <c r="I33" s="113">
        <v>744.42</v>
      </c>
      <c r="J33" s="114">
        <v>487.51</v>
      </c>
      <c r="K33" s="115">
        <v>1401</v>
      </c>
      <c r="L33" s="116">
        <v>1065385.52</v>
      </c>
      <c r="M33" s="113">
        <v>760.45</v>
      </c>
      <c r="N33" s="114">
        <v>685.19</v>
      </c>
      <c r="O33" s="115">
        <v>60</v>
      </c>
      <c r="P33" s="116">
        <v>14139.62</v>
      </c>
      <c r="Q33" s="113">
        <v>235.66</v>
      </c>
      <c r="R33" s="114">
        <v>186.96</v>
      </c>
      <c r="S33" s="115">
        <v>35694</v>
      </c>
      <c r="T33" s="116">
        <v>37370451.880000003</v>
      </c>
      <c r="U33" s="116">
        <v>1046.97</v>
      </c>
      <c r="V33" s="114">
        <v>892.88</v>
      </c>
      <c r="W33" s="110">
        <v>3.02</v>
      </c>
    </row>
    <row r="34" spans="1:23" ht="15.75" thickBot="1" x14ac:dyDescent="0.3">
      <c r="A34" s="265">
        <v>12</v>
      </c>
      <c r="B34" s="266" t="s">
        <v>111</v>
      </c>
      <c r="C34" s="250">
        <v>6629</v>
      </c>
      <c r="D34" s="251">
        <v>6717796.3399999999</v>
      </c>
      <c r="E34" s="251">
        <v>1013.3951335042992</v>
      </c>
      <c r="F34" s="281">
        <v>855.43</v>
      </c>
      <c r="G34" s="250">
        <v>136</v>
      </c>
      <c r="H34" s="251">
        <v>89241.5</v>
      </c>
      <c r="I34" s="251">
        <v>656.1875</v>
      </c>
      <c r="J34" s="281">
        <v>459.47</v>
      </c>
      <c r="K34" s="250">
        <v>335</v>
      </c>
      <c r="L34" s="251">
        <v>240747.12</v>
      </c>
      <c r="M34" s="251">
        <v>718.64811940298512</v>
      </c>
      <c r="N34" s="281">
        <v>638.15</v>
      </c>
      <c r="O34" s="250">
        <v>6</v>
      </c>
      <c r="P34" s="251">
        <v>1846.42</v>
      </c>
      <c r="Q34" s="251">
        <v>307.73666666666668</v>
      </c>
      <c r="R34" s="281">
        <v>181.04</v>
      </c>
      <c r="S34" s="250">
        <v>7106</v>
      </c>
      <c r="T34" s="251">
        <v>7049631.3799999999</v>
      </c>
      <c r="U34" s="251">
        <v>992.06746130030956</v>
      </c>
      <c r="V34" s="281">
        <v>835.58</v>
      </c>
      <c r="W34" s="251">
        <v>0.60151979826316027</v>
      </c>
    </row>
    <row r="35" spans="1:23" ht="16.5" thickBot="1" x14ac:dyDescent="0.3">
      <c r="A35" s="111"/>
      <c r="B35" s="118" t="s">
        <v>527</v>
      </c>
      <c r="C35" s="236">
        <v>1029703</v>
      </c>
      <c r="D35" s="296">
        <v>1378226503.8600001</v>
      </c>
      <c r="E35" s="296">
        <v>1338.4699314850982</v>
      </c>
      <c r="F35" s="121">
        <v>1264.53</v>
      </c>
      <c r="G35" s="236">
        <v>34648</v>
      </c>
      <c r="H35" s="296">
        <v>18446407.560000006</v>
      </c>
      <c r="I35" s="296">
        <v>532.39458439159569</v>
      </c>
      <c r="J35" s="121">
        <v>436.4</v>
      </c>
      <c r="K35" s="236">
        <v>105514</v>
      </c>
      <c r="L35" s="296">
        <v>82419669.920000002</v>
      </c>
      <c r="M35" s="296">
        <v>781.12544231097297</v>
      </c>
      <c r="N35" s="121">
        <v>667.19</v>
      </c>
      <c r="O35" s="236">
        <v>11476</v>
      </c>
      <c r="P35" s="296">
        <v>5261294.55</v>
      </c>
      <c r="Q35" s="296">
        <v>458.46066138027186</v>
      </c>
      <c r="R35" s="121">
        <v>409.13</v>
      </c>
      <c r="S35" s="236">
        <v>1181341</v>
      </c>
      <c r="T35" s="296">
        <v>1484353875.8900001</v>
      </c>
      <c r="U35" s="296">
        <v>1256.4990768033956</v>
      </c>
      <c r="V35" s="121">
        <v>1172.0999999999999</v>
      </c>
      <c r="W35" s="112">
        <v>100</v>
      </c>
    </row>
    <row r="36" spans="1:23" x14ac:dyDescent="0.25">
      <c r="D36" s="202"/>
    </row>
    <row r="37" spans="1:23" ht="15.75" x14ac:dyDescent="0.25">
      <c r="A37" s="452" t="s">
        <v>721</v>
      </c>
      <c r="B37" s="452"/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</row>
    <row r="38" spans="1:23" ht="15.75" thickBot="1" x14ac:dyDescent="0.3"/>
    <row r="39" spans="1:23" ht="15.75" x14ac:dyDescent="0.25">
      <c r="A39" s="453" t="s">
        <v>52</v>
      </c>
      <c r="B39" s="455" t="s">
        <v>102</v>
      </c>
      <c r="C39" s="457" t="s">
        <v>105</v>
      </c>
      <c r="D39" s="458"/>
      <c r="E39" s="458"/>
      <c r="F39" s="459"/>
      <c r="G39" s="457" t="s">
        <v>106</v>
      </c>
      <c r="H39" s="458"/>
      <c r="I39" s="458"/>
      <c r="J39" s="459"/>
      <c r="K39" s="457" t="s">
        <v>107</v>
      </c>
      <c r="L39" s="458"/>
      <c r="M39" s="458"/>
      <c r="N39" s="459"/>
      <c r="O39" s="457" t="s">
        <v>108</v>
      </c>
      <c r="P39" s="458"/>
      <c r="Q39" s="458"/>
      <c r="R39" s="459"/>
      <c r="S39" s="457" t="s">
        <v>104</v>
      </c>
      <c r="T39" s="458"/>
      <c r="U39" s="458"/>
      <c r="V39" s="458"/>
      <c r="W39" s="459"/>
    </row>
    <row r="40" spans="1:23" ht="16.5" thickBot="1" x14ac:dyDescent="0.3">
      <c r="A40" s="494"/>
      <c r="B40" s="493"/>
      <c r="C40" s="122" t="s">
        <v>1</v>
      </c>
      <c r="D40" s="123" t="s">
        <v>103</v>
      </c>
      <c r="E40" s="124" t="s">
        <v>21</v>
      </c>
      <c r="F40" s="125" t="s">
        <v>432</v>
      </c>
      <c r="G40" s="122" t="s">
        <v>1</v>
      </c>
      <c r="H40" s="123" t="s">
        <v>103</v>
      </c>
      <c r="I40" s="124" t="s">
        <v>21</v>
      </c>
      <c r="J40" s="125" t="s">
        <v>432</v>
      </c>
      <c r="K40" s="122" t="s">
        <v>1</v>
      </c>
      <c r="L40" s="123" t="s">
        <v>103</v>
      </c>
      <c r="M40" s="124" t="s">
        <v>21</v>
      </c>
      <c r="N40" s="125" t="s">
        <v>432</v>
      </c>
      <c r="O40" s="122" t="s">
        <v>1</v>
      </c>
      <c r="P40" s="123" t="s">
        <v>103</v>
      </c>
      <c r="Q40" s="124" t="s">
        <v>21</v>
      </c>
      <c r="R40" s="125" t="s">
        <v>432</v>
      </c>
      <c r="S40" s="122" t="s">
        <v>1</v>
      </c>
      <c r="T40" s="123" t="s">
        <v>103</v>
      </c>
      <c r="U40" s="124" t="s">
        <v>21</v>
      </c>
      <c r="V40" s="125" t="s">
        <v>432</v>
      </c>
      <c r="W40" s="124" t="s">
        <v>528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16002</v>
      </c>
      <c r="H41" s="129">
        <v>5572391.1299999999</v>
      </c>
      <c r="I41" s="126">
        <v>348.23</v>
      </c>
      <c r="J41" s="127">
        <v>312.20999999999998</v>
      </c>
      <c r="K41" s="128">
        <v>569</v>
      </c>
      <c r="L41" s="129">
        <v>467324.13</v>
      </c>
      <c r="M41" s="126">
        <v>821.31</v>
      </c>
      <c r="N41" s="127">
        <v>846</v>
      </c>
      <c r="O41" s="128">
        <v>567</v>
      </c>
      <c r="P41" s="129">
        <v>480892.72</v>
      </c>
      <c r="Q41" s="126">
        <v>848.14</v>
      </c>
      <c r="R41" s="127">
        <v>846</v>
      </c>
      <c r="S41" s="264">
        <v>17138</v>
      </c>
      <c r="T41" s="129">
        <v>6520607.9800000004</v>
      </c>
      <c r="U41" s="129">
        <v>380.48</v>
      </c>
      <c r="V41" s="126">
        <v>409.12</v>
      </c>
      <c r="W41" s="108">
        <v>1.28</v>
      </c>
    </row>
    <row r="42" spans="1:23" x14ac:dyDescent="0.25">
      <c r="A42" s="52">
        <v>2</v>
      </c>
      <c r="B42" s="113" t="s">
        <v>77</v>
      </c>
      <c r="C42" s="115">
        <v>725</v>
      </c>
      <c r="D42" s="116">
        <v>998519.58</v>
      </c>
      <c r="E42" s="114">
        <v>1377.27</v>
      </c>
      <c r="F42" s="114">
        <v>1549.78</v>
      </c>
      <c r="G42" s="115">
        <v>12858</v>
      </c>
      <c r="H42" s="116">
        <v>7280525.9400000004</v>
      </c>
      <c r="I42" s="113">
        <v>566.23</v>
      </c>
      <c r="J42" s="114">
        <v>482.48</v>
      </c>
      <c r="K42" s="115">
        <v>7876</v>
      </c>
      <c r="L42" s="116">
        <v>4911725.47</v>
      </c>
      <c r="M42" s="113">
        <v>623.63</v>
      </c>
      <c r="N42" s="114">
        <v>496.2</v>
      </c>
      <c r="O42" s="115">
        <v>821</v>
      </c>
      <c r="P42" s="116">
        <v>691640.4</v>
      </c>
      <c r="Q42" s="113">
        <v>842.44</v>
      </c>
      <c r="R42" s="114">
        <v>846</v>
      </c>
      <c r="S42" s="115">
        <v>22280</v>
      </c>
      <c r="T42" s="116">
        <v>13882411.390000001</v>
      </c>
      <c r="U42" s="116">
        <v>623.09</v>
      </c>
      <c r="V42" s="113">
        <v>508.47</v>
      </c>
      <c r="W42" s="110">
        <v>1.67</v>
      </c>
    </row>
    <row r="43" spans="1:23" x14ac:dyDescent="0.25">
      <c r="A43" s="52">
        <v>3</v>
      </c>
      <c r="B43" s="113" t="s">
        <v>95</v>
      </c>
      <c r="C43" s="115">
        <v>2947</v>
      </c>
      <c r="D43" s="116">
        <v>3985590.83</v>
      </c>
      <c r="E43" s="114">
        <v>1352.42</v>
      </c>
      <c r="F43" s="114">
        <v>1286.77</v>
      </c>
      <c r="G43" s="115">
        <v>13256</v>
      </c>
      <c r="H43" s="116">
        <v>8456106.8100000005</v>
      </c>
      <c r="I43" s="113">
        <v>637.91</v>
      </c>
      <c r="J43" s="114">
        <v>548.4</v>
      </c>
      <c r="K43" s="115">
        <v>6133</v>
      </c>
      <c r="L43" s="116">
        <v>3981870.95</v>
      </c>
      <c r="M43" s="113">
        <v>649.25</v>
      </c>
      <c r="N43" s="114">
        <v>535.82000000000005</v>
      </c>
      <c r="O43" s="115">
        <v>246</v>
      </c>
      <c r="P43" s="116">
        <v>206928.8</v>
      </c>
      <c r="Q43" s="113">
        <v>841.17</v>
      </c>
      <c r="R43" s="114">
        <v>846</v>
      </c>
      <c r="S43" s="115">
        <v>22582</v>
      </c>
      <c r="T43" s="116">
        <v>16630497.390000001</v>
      </c>
      <c r="U43" s="116">
        <v>736.45</v>
      </c>
      <c r="V43" s="113">
        <v>594.6</v>
      </c>
      <c r="W43" s="110">
        <v>1.69</v>
      </c>
    </row>
    <row r="44" spans="1:23" x14ac:dyDescent="0.25">
      <c r="A44" s="52">
        <v>4</v>
      </c>
      <c r="B44" s="337" t="s">
        <v>96</v>
      </c>
      <c r="C44" s="338">
        <v>27520</v>
      </c>
      <c r="D44" s="339">
        <v>34683586</v>
      </c>
      <c r="E44" s="114">
        <v>1260.3</v>
      </c>
      <c r="F44" s="114">
        <v>1191.95</v>
      </c>
      <c r="G44" s="115">
        <v>23543</v>
      </c>
      <c r="H44" s="116">
        <v>16580826.41</v>
      </c>
      <c r="I44" s="113">
        <v>704.28</v>
      </c>
      <c r="J44" s="114">
        <v>595.09</v>
      </c>
      <c r="K44" s="115">
        <v>8927</v>
      </c>
      <c r="L44" s="116">
        <v>6058668.6100000003</v>
      </c>
      <c r="M44" s="113">
        <v>678.69</v>
      </c>
      <c r="N44" s="114">
        <v>552.78</v>
      </c>
      <c r="O44" s="115">
        <v>233</v>
      </c>
      <c r="P44" s="116">
        <v>195739.6</v>
      </c>
      <c r="Q44" s="113">
        <v>840.08</v>
      </c>
      <c r="R44" s="114">
        <v>846</v>
      </c>
      <c r="S44" s="115">
        <v>60223</v>
      </c>
      <c r="T44" s="116">
        <v>57518820.619999997</v>
      </c>
      <c r="U44" s="116">
        <v>955.1</v>
      </c>
      <c r="V44" s="113">
        <v>855.39</v>
      </c>
      <c r="W44" s="110">
        <v>4.51</v>
      </c>
    </row>
    <row r="45" spans="1:23" x14ac:dyDescent="0.25">
      <c r="A45" s="52">
        <v>5</v>
      </c>
      <c r="B45" s="113" t="s">
        <v>97</v>
      </c>
      <c r="C45" s="115">
        <v>104826</v>
      </c>
      <c r="D45" s="116">
        <v>123732591.42</v>
      </c>
      <c r="E45" s="114">
        <v>1180.3599999999999</v>
      </c>
      <c r="F45" s="114">
        <v>1100.31</v>
      </c>
      <c r="G45" s="115">
        <v>31923</v>
      </c>
      <c r="H45" s="116">
        <v>24259985.469999999</v>
      </c>
      <c r="I45" s="113">
        <v>759.95</v>
      </c>
      <c r="J45" s="114">
        <v>666.43</v>
      </c>
      <c r="K45" s="115">
        <v>9843</v>
      </c>
      <c r="L45" s="116">
        <v>6447078.5199999996</v>
      </c>
      <c r="M45" s="113">
        <v>654.99</v>
      </c>
      <c r="N45" s="114">
        <v>540.04</v>
      </c>
      <c r="O45" s="115">
        <v>231</v>
      </c>
      <c r="P45" s="116">
        <v>192587.4</v>
      </c>
      <c r="Q45" s="113">
        <v>833.71</v>
      </c>
      <c r="R45" s="114">
        <v>846</v>
      </c>
      <c r="S45" s="115">
        <v>146823</v>
      </c>
      <c r="T45" s="116">
        <v>154632242.81</v>
      </c>
      <c r="U45" s="116">
        <v>1053.19</v>
      </c>
      <c r="V45" s="113">
        <v>948.39</v>
      </c>
      <c r="W45" s="110">
        <v>10.99</v>
      </c>
    </row>
    <row r="46" spans="1:23" x14ac:dyDescent="0.25">
      <c r="A46" s="52">
        <v>6</v>
      </c>
      <c r="B46" s="113" t="s">
        <v>98</v>
      </c>
      <c r="C46" s="115">
        <v>177995</v>
      </c>
      <c r="D46" s="116">
        <v>196111738.88999999</v>
      </c>
      <c r="E46" s="114">
        <v>1101.78</v>
      </c>
      <c r="F46" s="114">
        <v>984.5</v>
      </c>
      <c r="G46" s="115">
        <v>36980</v>
      </c>
      <c r="H46" s="116">
        <v>30839979.789999999</v>
      </c>
      <c r="I46" s="113">
        <v>833.96</v>
      </c>
      <c r="J46" s="114">
        <v>762.3</v>
      </c>
      <c r="K46" s="115">
        <v>9655</v>
      </c>
      <c r="L46" s="116">
        <v>6218953.5700000003</v>
      </c>
      <c r="M46" s="113">
        <v>644.12</v>
      </c>
      <c r="N46" s="114">
        <v>541.87</v>
      </c>
      <c r="O46" s="115">
        <v>2893</v>
      </c>
      <c r="P46" s="116">
        <v>1183274.8400000001</v>
      </c>
      <c r="Q46" s="113">
        <v>409.01</v>
      </c>
      <c r="R46" s="114">
        <v>409.13</v>
      </c>
      <c r="S46" s="115">
        <v>227523</v>
      </c>
      <c r="T46" s="116">
        <v>234353947.09</v>
      </c>
      <c r="U46" s="116">
        <v>1030.02</v>
      </c>
      <c r="V46" s="113">
        <v>897.87</v>
      </c>
      <c r="W46" s="110">
        <v>17.03</v>
      </c>
    </row>
    <row r="47" spans="1:23" x14ac:dyDescent="0.25">
      <c r="A47" s="52">
        <v>7</v>
      </c>
      <c r="B47" s="113" t="s">
        <v>99</v>
      </c>
      <c r="C47" s="115">
        <v>181972</v>
      </c>
      <c r="D47" s="116">
        <v>197534317.84999999</v>
      </c>
      <c r="E47" s="114">
        <v>1085.52</v>
      </c>
      <c r="F47" s="114">
        <v>935.56</v>
      </c>
      <c r="G47" s="115">
        <v>39735</v>
      </c>
      <c r="H47" s="116">
        <v>33755058.719999999</v>
      </c>
      <c r="I47" s="113">
        <v>849.5</v>
      </c>
      <c r="J47" s="114">
        <v>780.74</v>
      </c>
      <c r="K47" s="115">
        <v>7722</v>
      </c>
      <c r="L47" s="116">
        <v>4867162.5199999996</v>
      </c>
      <c r="M47" s="113">
        <v>630.29999999999995</v>
      </c>
      <c r="N47" s="114">
        <v>550.63</v>
      </c>
      <c r="O47" s="115">
        <v>6263</v>
      </c>
      <c r="P47" s="116">
        <v>2321980.42</v>
      </c>
      <c r="Q47" s="113">
        <v>370.75</v>
      </c>
      <c r="R47" s="114">
        <v>409.13</v>
      </c>
      <c r="S47" s="115">
        <v>235692</v>
      </c>
      <c r="T47" s="116">
        <v>238478519.50999999</v>
      </c>
      <c r="U47" s="116">
        <v>1011.82</v>
      </c>
      <c r="V47" s="113">
        <v>854.23</v>
      </c>
      <c r="W47" s="110">
        <v>17.64</v>
      </c>
    </row>
    <row r="48" spans="1:23" x14ac:dyDescent="0.25">
      <c r="A48" s="52">
        <v>8</v>
      </c>
      <c r="B48" s="113" t="s">
        <v>100</v>
      </c>
      <c r="C48" s="115">
        <v>159152</v>
      </c>
      <c r="D48" s="116">
        <v>164457402.22999999</v>
      </c>
      <c r="E48" s="114">
        <v>1033.3399999999999</v>
      </c>
      <c r="F48" s="114">
        <v>856.41</v>
      </c>
      <c r="G48" s="115">
        <v>54660</v>
      </c>
      <c r="H48" s="116">
        <v>45681644.960000001</v>
      </c>
      <c r="I48" s="113">
        <v>835.74</v>
      </c>
      <c r="J48" s="114">
        <v>752.23</v>
      </c>
      <c r="K48" s="115">
        <v>6972</v>
      </c>
      <c r="L48" s="116">
        <v>4316399.7699999996</v>
      </c>
      <c r="M48" s="113">
        <v>619.1</v>
      </c>
      <c r="N48" s="114">
        <v>551.17999999999995</v>
      </c>
      <c r="O48" s="115">
        <v>3321</v>
      </c>
      <c r="P48" s="116">
        <v>1238047.52</v>
      </c>
      <c r="Q48" s="113">
        <v>372.79</v>
      </c>
      <c r="R48" s="114">
        <v>409.13</v>
      </c>
      <c r="S48" s="115">
        <v>224105</v>
      </c>
      <c r="T48" s="116">
        <v>215693494.47999999</v>
      </c>
      <c r="U48" s="116">
        <v>962.47</v>
      </c>
      <c r="V48" s="113">
        <v>800.27</v>
      </c>
      <c r="W48" s="110">
        <v>16.77</v>
      </c>
    </row>
    <row r="49" spans="1:23" x14ac:dyDescent="0.25">
      <c r="A49" s="52">
        <v>9</v>
      </c>
      <c r="B49" s="113" t="s">
        <v>101</v>
      </c>
      <c r="C49" s="115">
        <v>111415</v>
      </c>
      <c r="D49" s="116">
        <v>107905316.73999999</v>
      </c>
      <c r="E49" s="114">
        <v>968.5</v>
      </c>
      <c r="F49" s="114">
        <v>757.37</v>
      </c>
      <c r="G49" s="115">
        <v>47437</v>
      </c>
      <c r="H49" s="116">
        <v>39080325.340000004</v>
      </c>
      <c r="I49" s="113">
        <v>823.84</v>
      </c>
      <c r="J49" s="114">
        <v>726.05</v>
      </c>
      <c r="K49" s="115">
        <v>5269</v>
      </c>
      <c r="L49" s="116">
        <v>3282927.15</v>
      </c>
      <c r="M49" s="113">
        <v>623.05999999999995</v>
      </c>
      <c r="N49" s="114">
        <v>551.17999999999995</v>
      </c>
      <c r="O49" s="115">
        <v>958</v>
      </c>
      <c r="P49" s="116">
        <v>361404.43</v>
      </c>
      <c r="Q49" s="113">
        <v>377.25</v>
      </c>
      <c r="R49" s="114">
        <v>238.23</v>
      </c>
      <c r="S49" s="115">
        <v>165079</v>
      </c>
      <c r="T49" s="116">
        <v>150629973.66</v>
      </c>
      <c r="U49" s="116">
        <v>912.47</v>
      </c>
      <c r="V49" s="113">
        <v>737.83</v>
      </c>
      <c r="W49" s="110">
        <v>12.35</v>
      </c>
    </row>
    <row r="50" spans="1:23" x14ac:dyDescent="0.25">
      <c r="A50" s="52">
        <v>10</v>
      </c>
      <c r="B50" s="113" t="s">
        <v>109</v>
      </c>
      <c r="C50" s="115">
        <v>88787</v>
      </c>
      <c r="D50" s="116">
        <v>82639849.450000003</v>
      </c>
      <c r="E50" s="114">
        <v>930.77</v>
      </c>
      <c r="F50" s="114">
        <v>698.12</v>
      </c>
      <c r="G50" s="115">
        <v>43531</v>
      </c>
      <c r="H50" s="116">
        <v>36095519.869999997</v>
      </c>
      <c r="I50" s="113">
        <v>829.19</v>
      </c>
      <c r="J50" s="114">
        <v>721.82</v>
      </c>
      <c r="K50" s="115">
        <v>3946</v>
      </c>
      <c r="L50" s="116">
        <v>2544594.0699999998</v>
      </c>
      <c r="M50" s="113">
        <v>644.85</v>
      </c>
      <c r="N50" s="114">
        <v>505.64</v>
      </c>
      <c r="O50" s="115">
        <v>581</v>
      </c>
      <c r="P50" s="116">
        <v>220550.61</v>
      </c>
      <c r="Q50" s="113">
        <v>379.61</v>
      </c>
      <c r="R50" s="114">
        <v>222.1</v>
      </c>
      <c r="S50" s="115">
        <v>136845</v>
      </c>
      <c r="T50" s="116">
        <v>121500514</v>
      </c>
      <c r="U50" s="116">
        <v>887.87</v>
      </c>
      <c r="V50" s="113">
        <v>696.53</v>
      </c>
      <c r="W50" s="110">
        <v>10.24</v>
      </c>
    </row>
    <row r="51" spans="1:23" x14ac:dyDescent="0.25">
      <c r="A51" s="52">
        <v>11</v>
      </c>
      <c r="B51" s="113" t="s">
        <v>110</v>
      </c>
      <c r="C51" s="115">
        <v>38856</v>
      </c>
      <c r="D51" s="116">
        <v>34584248.689999998</v>
      </c>
      <c r="E51" s="114">
        <v>890.06</v>
      </c>
      <c r="F51" s="114">
        <v>608.78</v>
      </c>
      <c r="G51" s="115">
        <v>21890</v>
      </c>
      <c r="H51" s="116">
        <v>18421182.640000001</v>
      </c>
      <c r="I51" s="113">
        <v>841.53</v>
      </c>
      <c r="J51" s="114">
        <v>728.65</v>
      </c>
      <c r="K51" s="115">
        <v>1617</v>
      </c>
      <c r="L51" s="116">
        <v>1139460.6399999999</v>
      </c>
      <c r="M51" s="113">
        <v>704.68</v>
      </c>
      <c r="N51" s="114">
        <v>484.98</v>
      </c>
      <c r="O51" s="115">
        <v>216</v>
      </c>
      <c r="P51" s="116">
        <v>85938.49</v>
      </c>
      <c r="Q51" s="113">
        <v>397.86</v>
      </c>
      <c r="R51" s="114">
        <v>233.79</v>
      </c>
      <c r="S51" s="115">
        <v>62579</v>
      </c>
      <c r="T51" s="116">
        <v>54230830.460000001</v>
      </c>
      <c r="U51" s="116">
        <v>866.6</v>
      </c>
      <c r="V51" s="113">
        <v>653.47</v>
      </c>
      <c r="W51" s="110">
        <v>4.68</v>
      </c>
    </row>
    <row r="52" spans="1:23" ht="15.75" thickBot="1" x14ac:dyDescent="0.3">
      <c r="A52" s="265">
        <v>12</v>
      </c>
      <c r="B52" s="266" t="s">
        <v>111</v>
      </c>
      <c r="C52" s="250">
        <v>8886</v>
      </c>
      <c r="D52" s="251">
        <v>7449784.1799999997</v>
      </c>
      <c r="E52" s="251">
        <v>838.37319153724957</v>
      </c>
      <c r="F52" s="281">
        <v>507.04</v>
      </c>
      <c r="G52" s="250">
        <v>5958</v>
      </c>
      <c r="H52" s="251">
        <v>5069111.29</v>
      </c>
      <c r="I52" s="251">
        <v>850.80753440751926</v>
      </c>
      <c r="J52" s="281">
        <v>723.89</v>
      </c>
      <c r="K52" s="250">
        <v>513</v>
      </c>
      <c r="L52" s="251">
        <v>367831.61</v>
      </c>
      <c r="M52" s="251">
        <v>717.02068226120855</v>
      </c>
      <c r="N52" s="251">
        <v>600.28</v>
      </c>
      <c r="O52" s="250">
        <v>48</v>
      </c>
      <c r="P52" s="251">
        <v>12617.95</v>
      </c>
      <c r="Q52" s="251">
        <v>262.87395833333335</v>
      </c>
      <c r="R52" s="281">
        <v>186.75</v>
      </c>
      <c r="S52" s="250">
        <v>15405</v>
      </c>
      <c r="T52" s="251">
        <v>12899345.029999999</v>
      </c>
      <c r="U52" s="251">
        <v>837.34794092826996</v>
      </c>
      <c r="V52" s="278">
        <v>616.37</v>
      </c>
      <c r="W52" s="251">
        <v>1.1528324280798699</v>
      </c>
    </row>
    <row r="53" spans="1:23" ht="16.5" thickBot="1" x14ac:dyDescent="0.3">
      <c r="A53" s="111"/>
      <c r="B53" s="118" t="s">
        <v>527</v>
      </c>
      <c r="C53" s="236">
        <v>903081</v>
      </c>
      <c r="D53" s="296">
        <v>954082945.86000001</v>
      </c>
      <c r="E53" s="296">
        <v>1056.4754942912098</v>
      </c>
      <c r="F53" s="121">
        <v>914.63</v>
      </c>
      <c r="G53" s="236">
        <v>347773</v>
      </c>
      <c r="H53" s="296">
        <v>271092658.37000006</v>
      </c>
      <c r="I53" s="296">
        <v>779.51036558329736</v>
      </c>
      <c r="J53" s="121">
        <v>678.13</v>
      </c>
      <c r="K53" s="236">
        <v>69042</v>
      </c>
      <c r="L53" s="296">
        <v>44603997.009999998</v>
      </c>
      <c r="M53" s="296">
        <v>646.04149662524253</v>
      </c>
      <c r="N53" s="121">
        <v>544.11</v>
      </c>
      <c r="O53" s="236">
        <v>16378</v>
      </c>
      <c r="P53" s="296">
        <v>7191603.1799999997</v>
      </c>
      <c r="Q53" s="296">
        <v>439.10142752472825</v>
      </c>
      <c r="R53" s="121">
        <v>409.13</v>
      </c>
      <c r="S53" s="236">
        <v>1336274</v>
      </c>
      <c r="T53" s="296">
        <v>1276971204.4200001</v>
      </c>
      <c r="U53" s="296">
        <v>955.62078168100265</v>
      </c>
      <c r="V53" s="118">
        <v>799.68</v>
      </c>
      <c r="W53" s="112">
        <v>100</v>
      </c>
    </row>
    <row r="58" spans="1:23" x14ac:dyDescent="0.25">
      <c r="B58" s="8"/>
    </row>
    <row r="61" spans="1:23" x14ac:dyDescent="0.25">
      <c r="D61" s="335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52" t="s">
        <v>712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</row>
    <row r="2" spans="1:14" s="2" customFormat="1" ht="15.75" thickBot="1" x14ac:dyDescent="0.3">
      <c r="A2" s="273"/>
      <c r="E2" s="36"/>
      <c r="F2" s="36"/>
      <c r="G2" s="36"/>
      <c r="H2" s="275"/>
      <c r="I2" s="274"/>
      <c r="J2" s="274"/>
      <c r="K2" s="274"/>
      <c r="L2" s="274"/>
    </row>
    <row r="3" spans="1:14" s="2" customFormat="1" ht="33" customHeight="1" x14ac:dyDescent="0.25">
      <c r="A3" s="329" t="s">
        <v>367</v>
      </c>
      <c r="B3" s="330" t="s">
        <v>368</v>
      </c>
      <c r="C3" s="330" t="s">
        <v>43</v>
      </c>
      <c r="D3" s="330" t="s">
        <v>44</v>
      </c>
      <c r="E3" s="330" t="s">
        <v>5</v>
      </c>
      <c r="F3" s="330" t="s">
        <v>6</v>
      </c>
      <c r="G3" s="330" t="s">
        <v>45</v>
      </c>
      <c r="H3" s="331" t="s">
        <v>49</v>
      </c>
      <c r="I3" s="332" t="s">
        <v>112</v>
      </c>
      <c r="J3" s="332" t="s">
        <v>497</v>
      </c>
      <c r="K3" s="332" t="s">
        <v>498</v>
      </c>
      <c r="L3" s="333" t="s">
        <v>499</v>
      </c>
    </row>
    <row r="4" spans="1:14" s="42" customFormat="1" ht="15.75" x14ac:dyDescent="0.25">
      <c r="A4" s="198">
        <v>1</v>
      </c>
      <c r="B4" s="221" t="s">
        <v>369</v>
      </c>
      <c r="C4" s="3"/>
      <c r="D4" s="221" t="s">
        <v>369</v>
      </c>
      <c r="E4" s="3">
        <v>362659</v>
      </c>
      <c r="F4" s="3">
        <v>85999</v>
      </c>
      <c r="G4" s="3">
        <v>10046</v>
      </c>
      <c r="H4" s="221">
        <v>2529</v>
      </c>
      <c r="I4" s="4">
        <v>520190288.86000001</v>
      </c>
      <c r="J4" s="4">
        <v>9474648.1400000006</v>
      </c>
      <c r="K4" s="4">
        <v>28931671.469999999</v>
      </c>
      <c r="L4" s="187">
        <v>558596608.47000003</v>
      </c>
    </row>
    <row r="5" spans="1:14" x14ac:dyDescent="0.25">
      <c r="A5" s="199"/>
      <c r="B5" s="220" t="s">
        <v>369</v>
      </c>
      <c r="C5" s="78" t="s">
        <v>258</v>
      </c>
      <c r="D5" s="220" t="s">
        <v>417</v>
      </c>
      <c r="E5" s="6">
        <v>304</v>
      </c>
      <c r="F5" s="6">
        <v>7274</v>
      </c>
      <c r="G5" s="6">
        <v>1839</v>
      </c>
      <c r="H5" s="220">
        <v>0</v>
      </c>
      <c r="I5" s="22">
        <v>5298974.8899999997</v>
      </c>
      <c r="J5" s="22">
        <v>1888.32</v>
      </c>
      <c r="K5" s="22">
        <v>282340.47999999998</v>
      </c>
      <c r="L5" s="92">
        <v>5583203.6900000004</v>
      </c>
    </row>
    <row r="6" spans="1:14" s="42" customFormat="1" ht="15.75" x14ac:dyDescent="0.25">
      <c r="A6" s="199"/>
      <c r="B6" s="220" t="s">
        <v>369</v>
      </c>
      <c r="C6" s="6" t="s">
        <v>634</v>
      </c>
      <c r="D6" s="220" t="s">
        <v>633</v>
      </c>
      <c r="E6" s="6">
        <v>0</v>
      </c>
      <c r="F6" s="6">
        <v>0</v>
      </c>
      <c r="G6" s="6">
        <v>0</v>
      </c>
      <c r="H6" s="220">
        <v>2529</v>
      </c>
      <c r="I6" s="22">
        <v>589735.82999999996</v>
      </c>
      <c r="J6" s="22">
        <v>0</v>
      </c>
      <c r="K6" s="22">
        <v>6284.38</v>
      </c>
      <c r="L6" s="92">
        <v>596020.21</v>
      </c>
    </row>
    <row r="7" spans="1:14" x14ac:dyDescent="0.25">
      <c r="A7" s="199"/>
      <c r="B7" s="6" t="s">
        <v>369</v>
      </c>
      <c r="C7" s="6" t="s">
        <v>500</v>
      </c>
      <c r="D7" s="6" t="s">
        <v>558</v>
      </c>
      <c r="E7" s="6">
        <v>362355</v>
      </c>
      <c r="F7" s="6">
        <v>78725</v>
      </c>
      <c r="G7" s="6">
        <v>8207</v>
      </c>
      <c r="H7" s="220">
        <v>0</v>
      </c>
      <c r="I7" s="22">
        <v>514301578.13999999</v>
      </c>
      <c r="J7" s="22">
        <v>9472759.8200000003</v>
      </c>
      <c r="K7" s="22">
        <v>28643046.609999999</v>
      </c>
      <c r="L7" s="92">
        <v>552417384.57000005</v>
      </c>
    </row>
    <row r="8" spans="1:14" s="42" customFormat="1" ht="15.75" x14ac:dyDescent="0.25">
      <c r="A8" s="198">
        <v>1</v>
      </c>
      <c r="B8" s="3" t="s">
        <v>69</v>
      </c>
      <c r="C8" s="3"/>
      <c r="D8" s="3" t="s">
        <v>69</v>
      </c>
      <c r="E8" s="3">
        <v>13222</v>
      </c>
      <c r="F8" s="3">
        <v>3519</v>
      </c>
      <c r="G8" s="3">
        <v>0</v>
      </c>
      <c r="H8" s="221">
        <v>0</v>
      </c>
      <c r="I8" s="4">
        <v>1421216.41</v>
      </c>
      <c r="J8" s="4">
        <v>0</v>
      </c>
      <c r="K8" s="4">
        <v>0</v>
      </c>
      <c r="L8" s="187">
        <v>1421216.41</v>
      </c>
    </row>
    <row r="9" spans="1:14" x14ac:dyDescent="0.25">
      <c r="A9" s="199"/>
      <c r="B9" s="6" t="s">
        <v>69</v>
      </c>
      <c r="C9" s="6" t="s">
        <v>302</v>
      </c>
      <c r="D9" s="6" t="s">
        <v>69</v>
      </c>
      <c r="E9" s="6">
        <v>13222</v>
      </c>
      <c r="F9" s="6">
        <v>3519</v>
      </c>
      <c r="G9" s="6">
        <v>0</v>
      </c>
      <c r="H9" s="220">
        <v>0</v>
      </c>
      <c r="I9" s="22">
        <v>1421216.41</v>
      </c>
      <c r="J9" s="22">
        <v>0</v>
      </c>
      <c r="K9" s="22">
        <v>0</v>
      </c>
      <c r="L9" s="92">
        <v>1421216.41</v>
      </c>
      <c r="N9" s="8"/>
    </row>
    <row r="10" spans="1:14" s="42" customFormat="1" ht="15.75" x14ac:dyDescent="0.25">
      <c r="A10" s="198">
        <v>1</v>
      </c>
      <c r="B10" s="3" t="s">
        <v>370</v>
      </c>
      <c r="C10" s="3"/>
      <c r="D10" s="3" t="s">
        <v>370</v>
      </c>
      <c r="E10" s="3">
        <v>19200</v>
      </c>
      <c r="F10" s="3">
        <v>6272</v>
      </c>
      <c r="G10" s="3">
        <v>0</v>
      </c>
      <c r="H10" s="221">
        <v>0</v>
      </c>
      <c r="I10" s="4">
        <v>3511474.78</v>
      </c>
      <c r="J10" s="4">
        <v>0</v>
      </c>
      <c r="K10" s="4">
        <v>0</v>
      </c>
      <c r="L10" s="187">
        <v>3511474.78</v>
      </c>
    </row>
    <row r="11" spans="1:14" x14ac:dyDescent="0.25">
      <c r="A11" s="199"/>
      <c r="B11" s="6" t="s">
        <v>370</v>
      </c>
      <c r="C11" s="6" t="s">
        <v>303</v>
      </c>
      <c r="D11" s="6" t="s">
        <v>73</v>
      </c>
      <c r="E11" s="6">
        <v>19200</v>
      </c>
      <c r="F11" s="6">
        <v>6272</v>
      </c>
      <c r="G11" s="6">
        <v>0</v>
      </c>
      <c r="H11" s="220">
        <v>0</v>
      </c>
      <c r="I11" s="22">
        <v>3511474.78</v>
      </c>
      <c r="J11" s="22">
        <v>0</v>
      </c>
      <c r="K11" s="22">
        <v>0</v>
      </c>
      <c r="L11" s="92">
        <v>3511474.78</v>
      </c>
    </row>
    <row r="12" spans="1:14" x14ac:dyDescent="0.25">
      <c r="A12" s="198">
        <v>1</v>
      </c>
      <c r="B12" s="3" t="s">
        <v>371</v>
      </c>
      <c r="C12" s="3"/>
      <c r="D12" s="3" t="s">
        <v>371</v>
      </c>
      <c r="E12" s="3">
        <v>40441</v>
      </c>
      <c r="F12" s="3">
        <v>13773</v>
      </c>
      <c r="G12" s="3">
        <v>1717</v>
      </c>
      <c r="H12" s="221">
        <v>161</v>
      </c>
      <c r="I12" s="4">
        <v>59816058.189999998</v>
      </c>
      <c r="J12" s="4">
        <v>2507947.2200000002</v>
      </c>
      <c r="K12" s="4">
        <v>3200468.64</v>
      </c>
      <c r="L12" s="187">
        <v>65524474.049999997</v>
      </c>
    </row>
    <row r="13" spans="1:14" x14ac:dyDescent="0.25">
      <c r="A13" s="199"/>
      <c r="B13" s="6" t="s">
        <v>371</v>
      </c>
      <c r="C13" s="6" t="s">
        <v>267</v>
      </c>
      <c r="D13" s="6" t="s">
        <v>352</v>
      </c>
      <c r="E13" s="6">
        <v>11706</v>
      </c>
      <c r="F13" s="6">
        <v>3729</v>
      </c>
      <c r="G13" s="6">
        <v>509</v>
      </c>
      <c r="H13" s="220">
        <v>0</v>
      </c>
      <c r="I13" s="22">
        <v>11562747.279999999</v>
      </c>
      <c r="J13" s="22">
        <v>297525.42</v>
      </c>
      <c r="K13" s="22">
        <v>648179.62</v>
      </c>
      <c r="L13" s="92">
        <v>12508452.32</v>
      </c>
    </row>
    <row r="14" spans="1:14" x14ac:dyDescent="0.25">
      <c r="A14" s="199"/>
      <c r="B14" s="6" t="s">
        <v>371</v>
      </c>
      <c r="C14" s="6" t="s">
        <v>268</v>
      </c>
      <c r="D14" s="6" t="s">
        <v>62</v>
      </c>
      <c r="E14" s="6">
        <v>12302</v>
      </c>
      <c r="F14" s="6">
        <v>5310</v>
      </c>
      <c r="G14" s="6">
        <v>286</v>
      </c>
      <c r="H14" s="220">
        <v>161</v>
      </c>
      <c r="I14" s="22">
        <v>20776236.440000001</v>
      </c>
      <c r="J14" s="22">
        <v>1204234.8999999999</v>
      </c>
      <c r="K14" s="22">
        <v>1121783.56</v>
      </c>
      <c r="L14" s="92">
        <v>23102254.899999999</v>
      </c>
    </row>
    <row r="15" spans="1:14" x14ac:dyDescent="0.25">
      <c r="A15" s="199"/>
      <c r="B15" s="6" t="s">
        <v>371</v>
      </c>
      <c r="C15" s="6" t="s">
        <v>269</v>
      </c>
      <c r="D15" s="6" t="s">
        <v>63</v>
      </c>
      <c r="E15" s="6">
        <v>16433</v>
      </c>
      <c r="F15" s="6">
        <v>4734</v>
      </c>
      <c r="G15" s="6">
        <v>922</v>
      </c>
      <c r="H15" s="220">
        <v>0</v>
      </c>
      <c r="I15" s="22">
        <v>27477074.469999999</v>
      </c>
      <c r="J15" s="22">
        <v>1006186.9</v>
      </c>
      <c r="K15" s="22">
        <v>1430505.46</v>
      </c>
      <c r="L15" s="92">
        <v>29913766.829999998</v>
      </c>
    </row>
    <row r="16" spans="1:14" x14ac:dyDescent="0.25">
      <c r="A16" s="198">
        <v>1</v>
      </c>
      <c r="B16" s="3" t="s">
        <v>372</v>
      </c>
      <c r="C16" s="3"/>
      <c r="D16" s="3" t="s">
        <v>372</v>
      </c>
      <c r="E16" s="3">
        <v>3895</v>
      </c>
      <c r="F16" s="3">
        <v>1024</v>
      </c>
      <c r="G16" s="3">
        <v>334</v>
      </c>
      <c r="H16" s="221">
        <v>0</v>
      </c>
      <c r="I16" s="4">
        <v>6966234.0599999996</v>
      </c>
      <c r="J16" s="4">
        <v>296588.15999999997</v>
      </c>
      <c r="K16" s="4">
        <v>152447.07</v>
      </c>
      <c r="L16" s="187">
        <v>7415269.29</v>
      </c>
    </row>
    <row r="17" spans="1:12" s="42" customFormat="1" ht="15.75" x14ac:dyDescent="0.25">
      <c r="A17" s="199"/>
      <c r="B17" s="6" t="s">
        <v>372</v>
      </c>
      <c r="C17" s="6" t="s">
        <v>270</v>
      </c>
      <c r="D17" s="6" t="s">
        <v>353</v>
      </c>
      <c r="E17" s="6">
        <v>2161</v>
      </c>
      <c r="F17" s="6">
        <v>459</v>
      </c>
      <c r="G17" s="6">
        <v>198</v>
      </c>
      <c r="H17" s="220">
        <v>0</v>
      </c>
      <c r="I17" s="22">
        <v>4347510.95</v>
      </c>
      <c r="J17" s="22">
        <v>269493.06</v>
      </c>
      <c r="K17" s="22">
        <v>25631.97</v>
      </c>
      <c r="L17" s="92">
        <v>4642635.9800000004</v>
      </c>
    </row>
    <row r="18" spans="1:12" x14ac:dyDescent="0.25">
      <c r="A18" s="199"/>
      <c r="B18" s="6" t="s">
        <v>372</v>
      </c>
      <c r="C18" s="6" t="s">
        <v>271</v>
      </c>
      <c r="D18" s="6" t="s">
        <v>354</v>
      </c>
      <c r="E18" s="6">
        <v>426</v>
      </c>
      <c r="F18" s="6">
        <v>105</v>
      </c>
      <c r="G18" s="6">
        <v>39</v>
      </c>
      <c r="H18" s="220">
        <v>0</v>
      </c>
      <c r="I18" s="22">
        <v>512403.34</v>
      </c>
      <c r="J18" s="22">
        <v>5461.75</v>
      </c>
      <c r="K18" s="22">
        <v>25653.11</v>
      </c>
      <c r="L18" s="92">
        <v>543518.19999999995</v>
      </c>
    </row>
    <row r="19" spans="1:12" x14ac:dyDescent="0.25">
      <c r="A19" s="199"/>
      <c r="B19" s="6" t="s">
        <v>372</v>
      </c>
      <c r="C19" s="6" t="s">
        <v>397</v>
      </c>
      <c r="D19" s="6" t="s">
        <v>373</v>
      </c>
      <c r="E19" s="6">
        <v>449</v>
      </c>
      <c r="F19" s="6">
        <v>201</v>
      </c>
      <c r="G19" s="6">
        <v>33</v>
      </c>
      <c r="H19" s="220">
        <v>0</v>
      </c>
      <c r="I19" s="22">
        <v>749852.03</v>
      </c>
      <c r="J19" s="22">
        <v>2343.41</v>
      </c>
      <c r="K19" s="22">
        <v>38138.35</v>
      </c>
      <c r="L19" s="92">
        <v>790333.79</v>
      </c>
    </row>
    <row r="20" spans="1:12" x14ac:dyDescent="0.25">
      <c r="A20" s="199"/>
      <c r="B20" s="6" t="s">
        <v>372</v>
      </c>
      <c r="C20" s="6" t="s">
        <v>398</v>
      </c>
      <c r="D20" s="6" t="s">
        <v>374</v>
      </c>
      <c r="E20" s="6">
        <v>36</v>
      </c>
      <c r="F20" s="6">
        <v>19</v>
      </c>
      <c r="G20" s="6">
        <v>7</v>
      </c>
      <c r="H20" s="220">
        <v>0</v>
      </c>
      <c r="I20" s="22">
        <v>67786.17</v>
      </c>
      <c r="J20" s="22">
        <v>532.89</v>
      </c>
      <c r="K20" s="22">
        <v>3359.22</v>
      </c>
      <c r="L20" s="92">
        <v>71678.28</v>
      </c>
    </row>
    <row r="21" spans="1:12" x14ac:dyDescent="0.25">
      <c r="A21" s="199"/>
      <c r="B21" s="6" t="s">
        <v>372</v>
      </c>
      <c r="C21" s="6" t="s">
        <v>394</v>
      </c>
      <c r="D21" s="6" t="s">
        <v>375</v>
      </c>
      <c r="E21" s="6">
        <v>765</v>
      </c>
      <c r="F21" s="6">
        <v>202</v>
      </c>
      <c r="G21" s="6">
        <v>53</v>
      </c>
      <c r="H21" s="220">
        <v>0</v>
      </c>
      <c r="I21" s="22">
        <v>1179401.6299999999</v>
      </c>
      <c r="J21" s="22">
        <v>17089.46</v>
      </c>
      <c r="K21" s="22">
        <v>54262.18</v>
      </c>
      <c r="L21" s="92">
        <v>1250753.27</v>
      </c>
    </row>
    <row r="22" spans="1:12" x14ac:dyDescent="0.25">
      <c r="A22" s="199"/>
      <c r="B22" s="6" t="s">
        <v>372</v>
      </c>
      <c r="C22" s="6" t="s">
        <v>395</v>
      </c>
      <c r="D22" s="6" t="s">
        <v>376</v>
      </c>
      <c r="E22" s="6">
        <v>23</v>
      </c>
      <c r="F22" s="6">
        <v>27</v>
      </c>
      <c r="G22" s="6">
        <v>4</v>
      </c>
      <c r="H22" s="220">
        <v>0</v>
      </c>
      <c r="I22" s="22">
        <v>45505.19</v>
      </c>
      <c r="J22" s="22">
        <v>66.39</v>
      </c>
      <c r="K22" s="22">
        <v>2383.19</v>
      </c>
      <c r="L22" s="92">
        <v>47954.77</v>
      </c>
    </row>
    <row r="23" spans="1:12" x14ac:dyDescent="0.25">
      <c r="A23" s="199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0">
        <v>0</v>
      </c>
      <c r="I23" s="22">
        <v>40786.1</v>
      </c>
      <c r="J23" s="22">
        <v>272.38</v>
      </c>
      <c r="K23" s="22">
        <v>2002.23</v>
      </c>
      <c r="L23" s="92">
        <v>43060.71</v>
      </c>
    </row>
    <row r="24" spans="1:12" x14ac:dyDescent="0.25">
      <c r="A24" s="199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0">
        <v>0</v>
      </c>
      <c r="I24" s="22">
        <v>22988.65</v>
      </c>
      <c r="J24" s="22">
        <v>1328.82</v>
      </c>
      <c r="K24" s="22">
        <v>1016.82</v>
      </c>
      <c r="L24" s="92">
        <v>25334.29</v>
      </c>
    </row>
    <row r="25" spans="1:12" x14ac:dyDescent="0.25">
      <c r="A25" s="198">
        <v>1</v>
      </c>
      <c r="B25" s="3" t="s">
        <v>379</v>
      </c>
      <c r="C25" s="3"/>
      <c r="D25" s="3" t="s">
        <v>379</v>
      </c>
      <c r="E25" s="3">
        <v>8956</v>
      </c>
      <c r="F25" s="3">
        <v>89</v>
      </c>
      <c r="G25" s="3">
        <v>20</v>
      </c>
      <c r="H25" s="221">
        <v>0</v>
      </c>
      <c r="I25" s="4">
        <v>5064452.79</v>
      </c>
      <c r="J25" s="4">
        <v>213116.21</v>
      </c>
      <c r="K25" s="4">
        <v>291046.65999999997</v>
      </c>
      <c r="L25" s="187">
        <v>5568615.6600000001</v>
      </c>
    </row>
    <row r="26" spans="1:12" x14ac:dyDescent="0.25">
      <c r="A26" s="199"/>
      <c r="B26" s="6" t="s">
        <v>379</v>
      </c>
      <c r="C26" s="6" t="s">
        <v>401</v>
      </c>
      <c r="D26" s="6" t="s">
        <v>574</v>
      </c>
      <c r="E26" s="6">
        <v>5824</v>
      </c>
      <c r="F26" s="6">
        <v>73</v>
      </c>
      <c r="G26" s="6">
        <v>16</v>
      </c>
      <c r="H26" s="220">
        <v>0</v>
      </c>
      <c r="I26" s="22">
        <v>3406562.71</v>
      </c>
      <c r="J26" s="22">
        <v>149647.32</v>
      </c>
      <c r="K26" s="22">
        <v>195415.55</v>
      </c>
      <c r="L26" s="92">
        <v>3751625.58</v>
      </c>
    </row>
    <row r="27" spans="1:12" x14ac:dyDescent="0.25">
      <c r="A27" s="199"/>
      <c r="B27" s="6" t="s">
        <v>379</v>
      </c>
      <c r="C27" s="6" t="s">
        <v>400</v>
      </c>
      <c r="D27" s="6" t="s">
        <v>323</v>
      </c>
      <c r="E27" s="6">
        <v>2668</v>
      </c>
      <c r="F27" s="6">
        <v>0</v>
      </c>
      <c r="G27" s="6">
        <v>0</v>
      </c>
      <c r="H27" s="220">
        <v>0</v>
      </c>
      <c r="I27" s="22">
        <v>1471278.9</v>
      </c>
      <c r="J27" s="22">
        <v>57922.95</v>
      </c>
      <c r="K27" s="22">
        <v>84767.14</v>
      </c>
      <c r="L27" s="92">
        <v>1613968.99</v>
      </c>
    </row>
    <row r="28" spans="1:12" s="42" customFormat="1" ht="15.75" x14ac:dyDescent="0.25">
      <c r="A28" s="199"/>
      <c r="B28" s="6" t="s">
        <v>379</v>
      </c>
      <c r="C28" s="6" t="s">
        <v>399</v>
      </c>
      <c r="D28" s="6" t="s">
        <v>425</v>
      </c>
      <c r="E28" s="6">
        <v>464</v>
      </c>
      <c r="F28" s="6">
        <v>16</v>
      </c>
      <c r="G28" s="6">
        <v>4</v>
      </c>
      <c r="H28" s="220">
        <v>0</v>
      </c>
      <c r="I28" s="22">
        <v>186611.18</v>
      </c>
      <c r="J28" s="22">
        <v>5545.94</v>
      </c>
      <c r="K28" s="22">
        <v>10863.97</v>
      </c>
      <c r="L28" s="92">
        <v>203021.09</v>
      </c>
    </row>
    <row r="29" spans="1:12" x14ac:dyDescent="0.25">
      <c r="A29" s="198">
        <v>1</v>
      </c>
      <c r="B29" s="3" t="s">
        <v>555</v>
      </c>
      <c r="C29" s="3"/>
      <c r="D29" s="3" t="s">
        <v>555</v>
      </c>
      <c r="E29" s="3">
        <v>1000654</v>
      </c>
      <c r="F29" s="3">
        <v>310654</v>
      </c>
      <c r="G29" s="3">
        <v>72082</v>
      </c>
      <c r="H29" s="221">
        <v>1</v>
      </c>
      <c r="I29" s="4">
        <v>270093359.36000001</v>
      </c>
      <c r="J29" s="4">
        <v>9218497.8499999996</v>
      </c>
      <c r="K29" s="4">
        <v>15414264.68</v>
      </c>
      <c r="L29" s="187">
        <v>294726121.88999999</v>
      </c>
    </row>
    <row r="30" spans="1:12" x14ac:dyDescent="0.25">
      <c r="A30" s="199"/>
      <c r="B30" s="6" t="s">
        <v>555</v>
      </c>
      <c r="C30" s="6" t="s">
        <v>403</v>
      </c>
      <c r="D30" s="6" t="s">
        <v>531</v>
      </c>
      <c r="E30" s="6">
        <v>14</v>
      </c>
      <c r="F30" s="6">
        <v>5</v>
      </c>
      <c r="G30" s="6">
        <v>0</v>
      </c>
      <c r="H30" s="220">
        <v>0</v>
      </c>
      <c r="I30" s="22">
        <v>20654.93</v>
      </c>
      <c r="J30" s="22">
        <v>326.98</v>
      </c>
      <c r="K30" s="22">
        <v>1165.24</v>
      </c>
      <c r="L30" s="92">
        <v>22147.15</v>
      </c>
    </row>
    <row r="31" spans="1:12" x14ac:dyDescent="0.25">
      <c r="A31" s="199"/>
      <c r="B31" s="6" t="s">
        <v>555</v>
      </c>
      <c r="C31" s="6" t="s">
        <v>273</v>
      </c>
      <c r="D31" s="6" t="s">
        <v>503</v>
      </c>
      <c r="E31" s="6">
        <v>4969</v>
      </c>
      <c r="F31" s="6">
        <v>1304</v>
      </c>
      <c r="G31" s="6">
        <v>329</v>
      </c>
      <c r="H31" s="220">
        <v>0</v>
      </c>
      <c r="I31" s="22">
        <v>2583770.12</v>
      </c>
      <c r="J31" s="22">
        <v>238583.47</v>
      </c>
      <c r="K31" s="22">
        <v>139163.93</v>
      </c>
      <c r="L31" s="92">
        <v>2961517.52</v>
      </c>
    </row>
    <row r="32" spans="1:12" s="42" customFormat="1" ht="15.75" x14ac:dyDescent="0.25">
      <c r="A32" s="199"/>
      <c r="B32" s="6" t="s">
        <v>555</v>
      </c>
      <c r="C32" s="6" t="s">
        <v>274</v>
      </c>
      <c r="D32" s="6" t="s">
        <v>504</v>
      </c>
      <c r="E32" s="6">
        <v>27253</v>
      </c>
      <c r="F32" s="6">
        <v>7981</v>
      </c>
      <c r="G32" s="6">
        <v>3140</v>
      </c>
      <c r="H32" s="220">
        <v>0</v>
      </c>
      <c r="I32" s="22">
        <v>9015337.0099999998</v>
      </c>
      <c r="J32" s="22">
        <v>403603.57</v>
      </c>
      <c r="K32" s="22">
        <v>510571.42</v>
      </c>
      <c r="L32" s="92">
        <v>9929512</v>
      </c>
    </row>
    <row r="33" spans="1:12" x14ac:dyDescent="0.25">
      <c r="A33" s="199"/>
      <c r="B33" s="6" t="s">
        <v>555</v>
      </c>
      <c r="C33" s="6" t="s">
        <v>638</v>
      </c>
      <c r="D33" s="6" t="s">
        <v>639</v>
      </c>
      <c r="E33" s="6">
        <v>13159</v>
      </c>
      <c r="F33" s="6">
        <v>2603</v>
      </c>
      <c r="G33" s="6">
        <v>353</v>
      </c>
      <c r="H33" s="220">
        <v>0</v>
      </c>
      <c r="I33" s="22">
        <v>6081160.2400000002</v>
      </c>
      <c r="J33" s="22">
        <v>306152.73</v>
      </c>
      <c r="K33" s="22">
        <v>305135.92</v>
      </c>
      <c r="L33" s="92">
        <v>6692448.8899999997</v>
      </c>
    </row>
    <row r="34" spans="1:12" x14ac:dyDescent="0.25">
      <c r="A34" s="199"/>
      <c r="B34" s="6" t="s">
        <v>555</v>
      </c>
      <c r="C34" s="6" t="s">
        <v>350</v>
      </c>
      <c r="D34" s="6" t="s">
        <v>505</v>
      </c>
      <c r="E34" s="6">
        <v>2928</v>
      </c>
      <c r="F34" s="6">
        <v>1344</v>
      </c>
      <c r="G34" s="6">
        <v>277</v>
      </c>
      <c r="H34" s="220">
        <v>0</v>
      </c>
      <c r="I34" s="22">
        <v>977512.37</v>
      </c>
      <c r="J34" s="22">
        <v>21447.75</v>
      </c>
      <c r="K34" s="22">
        <v>57291.6</v>
      </c>
      <c r="L34" s="92">
        <v>1056251.72</v>
      </c>
    </row>
    <row r="35" spans="1:12" x14ac:dyDescent="0.25">
      <c r="A35" s="199"/>
      <c r="B35" s="6" t="s">
        <v>555</v>
      </c>
      <c r="C35" s="6" t="s">
        <v>275</v>
      </c>
      <c r="D35" s="6" t="s">
        <v>506</v>
      </c>
      <c r="E35" s="6">
        <v>2408</v>
      </c>
      <c r="F35" s="6">
        <v>752</v>
      </c>
      <c r="G35" s="6">
        <v>45</v>
      </c>
      <c r="H35" s="220">
        <v>0</v>
      </c>
      <c r="I35" s="22">
        <v>711540.66</v>
      </c>
      <c r="J35" s="22">
        <v>18740.91</v>
      </c>
      <c r="K35" s="22">
        <v>41196.339999999997</v>
      </c>
      <c r="L35" s="92">
        <v>771477.91</v>
      </c>
    </row>
    <row r="36" spans="1:12" x14ac:dyDescent="0.25">
      <c r="A36" s="199"/>
      <c r="B36" s="6" t="s">
        <v>555</v>
      </c>
      <c r="C36" s="6" t="s">
        <v>276</v>
      </c>
      <c r="D36" s="6" t="s">
        <v>507</v>
      </c>
      <c r="E36" s="6">
        <v>23407</v>
      </c>
      <c r="F36" s="6">
        <v>4470</v>
      </c>
      <c r="G36" s="6">
        <v>185</v>
      </c>
      <c r="H36" s="220">
        <v>0</v>
      </c>
      <c r="I36" s="22">
        <v>7077888.2800000003</v>
      </c>
      <c r="J36" s="22">
        <v>302462.55</v>
      </c>
      <c r="K36" s="22">
        <v>384014.43</v>
      </c>
      <c r="L36" s="92">
        <v>7764365.2599999998</v>
      </c>
    </row>
    <row r="37" spans="1:12" x14ac:dyDescent="0.25">
      <c r="A37" s="199"/>
      <c r="B37" s="6" t="s">
        <v>555</v>
      </c>
      <c r="C37" s="6" t="s">
        <v>277</v>
      </c>
      <c r="D37" s="6" t="s">
        <v>508</v>
      </c>
      <c r="E37" s="6">
        <v>28379</v>
      </c>
      <c r="F37" s="6">
        <v>7117</v>
      </c>
      <c r="G37" s="6">
        <v>179</v>
      </c>
      <c r="H37" s="220">
        <v>0</v>
      </c>
      <c r="I37" s="22">
        <v>8169437.8600000003</v>
      </c>
      <c r="J37" s="22">
        <v>258024.72</v>
      </c>
      <c r="K37" s="22">
        <v>468109.06</v>
      </c>
      <c r="L37" s="92">
        <v>8895571.6400000006</v>
      </c>
    </row>
    <row r="38" spans="1:12" x14ac:dyDescent="0.25">
      <c r="A38" s="199"/>
      <c r="B38" s="6" t="s">
        <v>555</v>
      </c>
      <c r="C38" s="6" t="s">
        <v>278</v>
      </c>
      <c r="D38" s="6" t="s">
        <v>509</v>
      </c>
      <c r="E38" s="6">
        <v>3743</v>
      </c>
      <c r="F38" s="6">
        <v>871</v>
      </c>
      <c r="G38" s="6">
        <v>65</v>
      </c>
      <c r="H38" s="220">
        <v>0</v>
      </c>
      <c r="I38" s="22">
        <v>1691625.95</v>
      </c>
      <c r="J38" s="22">
        <v>143083.99</v>
      </c>
      <c r="K38" s="22">
        <v>88443.97</v>
      </c>
      <c r="L38" s="92">
        <v>1923153.91</v>
      </c>
    </row>
    <row r="39" spans="1:12" x14ac:dyDescent="0.25">
      <c r="A39" s="199"/>
      <c r="B39" s="6" t="s">
        <v>555</v>
      </c>
      <c r="C39" s="6" t="s">
        <v>407</v>
      </c>
      <c r="D39" s="6" t="s">
        <v>556</v>
      </c>
      <c r="E39" s="6">
        <v>1858</v>
      </c>
      <c r="F39" s="6">
        <v>985</v>
      </c>
      <c r="G39" s="6">
        <v>271</v>
      </c>
      <c r="H39" s="220">
        <v>0</v>
      </c>
      <c r="I39" s="22">
        <v>373479.58</v>
      </c>
      <c r="J39" s="22">
        <v>1835.88</v>
      </c>
      <c r="K39" s="22">
        <v>22281</v>
      </c>
      <c r="L39" s="92">
        <v>397596.46</v>
      </c>
    </row>
    <row r="40" spans="1:12" x14ac:dyDescent="0.25">
      <c r="A40" s="199"/>
      <c r="B40" s="6" t="s">
        <v>555</v>
      </c>
      <c r="C40" s="6" t="s">
        <v>279</v>
      </c>
      <c r="D40" s="6" t="s">
        <v>510</v>
      </c>
      <c r="E40" s="6">
        <v>1350</v>
      </c>
      <c r="F40" s="6">
        <v>418</v>
      </c>
      <c r="G40" s="6">
        <v>5</v>
      </c>
      <c r="H40" s="220">
        <v>0</v>
      </c>
      <c r="I40" s="22">
        <v>818639.61</v>
      </c>
      <c r="J40" s="22">
        <v>57662.35</v>
      </c>
      <c r="K40" s="22">
        <v>45582.95</v>
      </c>
      <c r="L40" s="92">
        <v>921884.91</v>
      </c>
    </row>
    <row r="41" spans="1:12" x14ac:dyDescent="0.25">
      <c r="A41" s="199"/>
      <c r="B41" s="6" t="s">
        <v>555</v>
      </c>
      <c r="C41" s="6" t="s">
        <v>280</v>
      </c>
      <c r="D41" s="6" t="s">
        <v>630</v>
      </c>
      <c r="E41" s="6">
        <v>230413</v>
      </c>
      <c r="F41" s="6">
        <v>33819</v>
      </c>
      <c r="G41" s="6">
        <v>989</v>
      </c>
      <c r="H41" s="220">
        <v>0</v>
      </c>
      <c r="I41" s="22">
        <v>49985466.390000001</v>
      </c>
      <c r="J41" s="22">
        <v>447327.87</v>
      </c>
      <c r="K41" s="22">
        <v>2952579.14</v>
      </c>
      <c r="L41" s="92">
        <v>53385373.399999999</v>
      </c>
    </row>
    <row r="42" spans="1:12" x14ac:dyDescent="0.25">
      <c r="A42" s="199"/>
      <c r="B42" s="6" t="s">
        <v>555</v>
      </c>
      <c r="C42" s="6" t="s">
        <v>281</v>
      </c>
      <c r="D42" s="6" t="s">
        <v>511</v>
      </c>
      <c r="E42" s="6">
        <v>11213</v>
      </c>
      <c r="F42" s="6">
        <v>3583</v>
      </c>
      <c r="G42" s="6">
        <v>88</v>
      </c>
      <c r="H42" s="220">
        <v>0</v>
      </c>
      <c r="I42" s="22">
        <v>1265169.32</v>
      </c>
      <c r="J42" s="22">
        <v>139.55000000000001</v>
      </c>
      <c r="K42" s="22">
        <v>75904.97</v>
      </c>
      <c r="L42" s="92">
        <v>1341213.8400000001</v>
      </c>
    </row>
    <row r="43" spans="1:12" x14ac:dyDescent="0.25">
      <c r="A43" s="199"/>
      <c r="B43" s="6" t="s">
        <v>555</v>
      </c>
      <c r="C43" s="6" t="s">
        <v>282</v>
      </c>
      <c r="D43" s="6" t="s">
        <v>512</v>
      </c>
      <c r="E43" s="6">
        <v>6016</v>
      </c>
      <c r="F43" s="6">
        <v>1574</v>
      </c>
      <c r="G43" s="6">
        <v>87</v>
      </c>
      <c r="H43" s="220">
        <v>0</v>
      </c>
      <c r="I43" s="22">
        <v>848113.09</v>
      </c>
      <c r="J43" s="22">
        <v>149.93</v>
      </c>
      <c r="K43" s="22">
        <v>50873.27</v>
      </c>
      <c r="L43" s="92">
        <v>899136.29</v>
      </c>
    </row>
    <row r="44" spans="1:12" x14ac:dyDescent="0.25">
      <c r="A44" s="199"/>
      <c r="B44" s="6" t="s">
        <v>555</v>
      </c>
      <c r="C44" s="6" t="s">
        <v>283</v>
      </c>
      <c r="D44" s="6" t="s">
        <v>513</v>
      </c>
      <c r="E44" s="6">
        <v>24859</v>
      </c>
      <c r="F44" s="6">
        <v>9982</v>
      </c>
      <c r="G44" s="6">
        <v>586</v>
      </c>
      <c r="H44" s="220">
        <v>1</v>
      </c>
      <c r="I44" s="22">
        <v>3970435.24</v>
      </c>
      <c r="J44" s="22">
        <v>0</v>
      </c>
      <c r="K44" s="22">
        <v>237931.08</v>
      </c>
      <c r="L44" s="92">
        <v>4208366.32</v>
      </c>
    </row>
    <row r="45" spans="1:12" x14ac:dyDescent="0.25">
      <c r="A45" s="199"/>
      <c r="B45" s="6" t="s">
        <v>555</v>
      </c>
      <c r="C45" s="6" t="s">
        <v>284</v>
      </c>
      <c r="D45" s="6" t="s">
        <v>514</v>
      </c>
      <c r="E45" s="6">
        <v>1409</v>
      </c>
      <c r="F45" s="6">
        <v>274</v>
      </c>
      <c r="G45" s="6">
        <v>24</v>
      </c>
      <c r="H45" s="220">
        <v>0</v>
      </c>
      <c r="I45" s="22">
        <v>430889.76</v>
      </c>
      <c r="J45" s="22">
        <v>22601.89</v>
      </c>
      <c r="K45" s="22">
        <v>24413.45</v>
      </c>
      <c r="L45" s="92">
        <v>477905.1</v>
      </c>
    </row>
    <row r="46" spans="1:12" x14ac:dyDescent="0.25">
      <c r="A46" s="199"/>
      <c r="B46" s="6" t="s">
        <v>555</v>
      </c>
      <c r="C46" s="6" t="s">
        <v>285</v>
      </c>
      <c r="D46" s="6" t="s">
        <v>515</v>
      </c>
      <c r="E46" s="6">
        <v>3984</v>
      </c>
      <c r="F46" s="6">
        <v>1027</v>
      </c>
      <c r="G46" s="6">
        <v>89</v>
      </c>
      <c r="H46" s="220">
        <v>0</v>
      </c>
      <c r="I46" s="22">
        <v>2500310.59</v>
      </c>
      <c r="J46" s="22">
        <v>328333.92</v>
      </c>
      <c r="K46" s="22">
        <v>119834.14</v>
      </c>
      <c r="L46" s="92">
        <v>2948478.65</v>
      </c>
    </row>
    <row r="47" spans="1:12" x14ac:dyDescent="0.25">
      <c r="A47" s="199"/>
      <c r="B47" s="6" t="s">
        <v>555</v>
      </c>
      <c r="C47" s="6" t="s">
        <v>286</v>
      </c>
      <c r="D47" s="6" t="s">
        <v>516</v>
      </c>
      <c r="E47" s="6">
        <v>9601</v>
      </c>
      <c r="F47" s="6">
        <v>3029</v>
      </c>
      <c r="G47" s="6">
        <v>355</v>
      </c>
      <c r="H47" s="220">
        <v>0</v>
      </c>
      <c r="I47" s="22">
        <v>3021940.19</v>
      </c>
      <c r="J47" s="22">
        <v>93775.87</v>
      </c>
      <c r="K47" s="22">
        <v>170111.99</v>
      </c>
      <c r="L47" s="92">
        <v>3285828.05</v>
      </c>
    </row>
    <row r="48" spans="1:12" x14ac:dyDescent="0.25">
      <c r="A48" s="199"/>
      <c r="B48" s="6" t="s">
        <v>555</v>
      </c>
      <c r="C48" s="6" t="s">
        <v>287</v>
      </c>
      <c r="D48" s="6" t="s">
        <v>517</v>
      </c>
      <c r="E48" s="6">
        <v>272366</v>
      </c>
      <c r="F48" s="6">
        <v>83403</v>
      </c>
      <c r="G48" s="6">
        <v>36967</v>
      </c>
      <c r="H48" s="220">
        <v>0</v>
      </c>
      <c r="I48" s="22">
        <v>72008347.890000001</v>
      </c>
      <c r="J48" s="22">
        <v>2737445.6</v>
      </c>
      <c r="K48" s="22">
        <v>4111652.35</v>
      </c>
      <c r="L48" s="92">
        <v>78857445.840000004</v>
      </c>
    </row>
    <row r="49" spans="1:12" x14ac:dyDescent="0.25">
      <c r="A49" s="199"/>
      <c r="B49" s="6" t="s">
        <v>555</v>
      </c>
      <c r="C49" s="6" t="s">
        <v>288</v>
      </c>
      <c r="D49" s="6" t="s">
        <v>518</v>
      </c>
      <c r="E49" s="6">
        <v>30711</v>
      </c>
      <c r="F49" s="6">
        <v>11079</v>
      </c>
      <c r="G49" s="6">
        <v>209</v>
      </c>
      <c r="H49" s="220">
        <v>0</v>
      </c>
      <c r="I49" s="22">
        <v>12278933.34</v>
      </c>
      <c r="J49" s="22">
        <v>537289.63</v>
      </c>
      <c r="K49" s="22">
        <v>704124.24</v>
      </c>
      <c r="L49" s="92">
        <v>13520347.210000001</v>
      </c>
    </row>
    <row r="50" spans="1:12" x14ac:dyDescent="0.25">
      <c r="A50" s="199"/>
      <c r="B50" s="6" t="s">
        <v>555</v>
      </c>
      <c r="C50" s="6" t="s">
        <v>406</v>
      </c>
      <c r="D50" s="6" t="s">
        <v>519</v>
      </c>
      <c r="E50" s="6">
        <v>446</v>
      </c>
      <c r="F50" s="6">
        <v>53</v>
      </c>
      <c r="G50" s="6">
        <v>1</v>
      </c>
      <c r="H50" s="220">
        <v>0</v>
      </c>
      <c r="I50" s="22">
        <v>123429.28</v>
      </c>
      <c r="J50" s="22">
        <v>3459.69</v>
      </c>
      <c r="K50" s="22">
        <v>7148.02</v>
      </c>
      <c r="L50" s="92">
        <v>134036.99</v>
      </c>
    </row>
    <row r="51" spans="1:12" x14ac:dyDescent="0.25">
      <c r="A51" s="199"/>
      <c r="B51" s="6" t="s">
        <v>555</v>
      </c>
      <c r="C51" s="6" t="s">
        <v>396</v>
      </c>
      <c r="D51" s="6" t="s">
        <v>557</v>
      </c>
      <c r="E51" s="6">
        <v>792</v>
      </c>
      <c r="F51" s="6">
        <v>293</v>
      </c>
      <c r="G51" s="6">
        <v>61</v>
      </c>
      <c r="H51" s="220">
        <v>0</v>
      </c>
      <c r="I51" s="22">
        <v>245984.29</v>
      </c>
      <c r="J51" s="22">
        <v>4898.6400000000003</v>
      </c>
      <c r="K51" s="22">
        <v>14465.54</v>
      </c>
      <c r="L51" s="92">
        <v>265348.46999999997</v>
      </c>
    </row>
    <row r="52" spans="1:12" x14ac:dyDescent="0.25">
      <c r="A52" s="199"/>
      <c r="B52" s="6" t="s">
        <v>555</v>
      </c>
      <c r="C52" s="6" t="s">
        <v>289</v>
      </c>
      <c r="D52" s="6" t="s">
        <v>627</v>
      </c>
      <c r="E52" s="6">
        <v>546</v>
      </c>
      <c r="F52" s="6">
        <v>183</v>
      </c>
      <c r="G52" s="6">
        <v>3</v>
      </c>
      <c r="H52" s="220">
        <v>0</v>
      </c>
      <c r="I52" s="22">
        <v>283771.27</v>
      </c>
      <c r="J52" s="22">
        <v>34046.46</v>
      </c>
      <c r="K52" s="22">
        <v>14740.07</v>
      </c>
      <c r="L52" s="92">
        <v>332557.8</v>
      </c>
    </row>
    <row r="53" spans="1:12" s="42" customFormat="1" ht="15.75" x14ac:dyDescent="0.25">
      <c r="A53" s="199"/>
      <c r="B53" s="6" t="s">
        <v>555</v>
      </c>
      <c r="C53" s="6" t="s">
        <v>290</v>
      </c>
      <c r="D53" s="6" t="s">
        <v>520</v>
      </c>
      <c r="E53" s="6">
        <v>6496</v>
      </c>
      <c r="F53" s="6">
        <v>2272</v>
      </c>
      <c r="G53" s="6">
        <v>495</v>
      </c>
      <c r="H53" s="220">
        <v>0</v>
      </c>
      <c r="I53" s="22">
        <v>1636168.36</v>
      </c>
      <c r="J53" s="22">
        <v>48764.94</v>
      </c>
      <c r="K53" s="22">
        <v>94564.46</v>
      </c>
      <c r="L53" s="92">
        <v>1779497.76</v>
      </c>
    </row>
    <row r="54" spans="1:12" x14ac:dyDescent="0.25">
      <c r="A54" s="199"/>
      <c r="B54" s="6" t="s">
        <v>555</v>
      </c>
      <c r="C54" s="6" t="s">
        <v>291</v>
      </c>
      <c r="D54" s="6" t="s">
        <v>521</v>
      </c>
      <c r="E54" s="6">
        <v>2619</v>
      </c>
      <c r="F54" s="6">
        <v>432</v>
      </c>
      <c r="G54" s="6">
        <v>40</v>
      </c>
      <c r="H54" s="220">
        <v>0</v>
      </c>
      <c r="I54" s="22">
        <v>1535750.63</v>
      </c>
      <c r="J54" s="22">
        <v>222885.93</v>
      </c>
      <c r="K54" s="22">
        <v>77196.429999999993</v>
      </c>
      <c r="L54" s="92">
        <v>1835832.99</v>
      </c>
    </row>
    <row r="55" spans="1:12" x14ac:dyDescent="0.25">
      <c r="A55" s="199"/>
      <c r="B55" s="6" t="s">
        <v>555</v>
      </c>
      <c r="C55" s="6" t="s">
        <v>292</v>
      </c>
      <c r="D55" s="6" t="s">
        <v>522</v>
      </c>
      <c r="E55" s="6">
        <v>26086</v>
      </c>
      <c r="F55" s="6">
        <v>8772</v>
      </c>
      <c r="G55" s="6">
        <v>570</v>
      </c>
      <c r="H55" s="220">
        <v>0</v>
      </c>
      <c r="I55" s="22">
        <v>12475964.35</v>
      </c>
      <c r="J55" s="22">
        <v>1093446.78</v>
      </c>
      <c r="K55" s="22">
        <v>647377.31000000006</v>
      </c>
      <c r="L55" s="92">
        <v>14216788.439999999</v>
      </c>
    </row>
    <row r="56" spans="1:12" x14ac:dyDescent="0.25">
      <c r="A56" s="199"/>
      <c r="B56" s="6" t="s">
        <v>555</v>
      </c>
      <c r="C56" s="6" t="s">
        <v>293</v>
      </c>
      <c r="D56" s="6" t="s">
        <v>523</v>
      </c>
      <c r="E56" s="6">
        <v>21514</v>
      </c>
      <c r="F56" s="6">
        <v>5834</v>
      </c>
      <c r="G56" s="6">
        <v>414</v>
      </c>
      <c r="H56" s="220">
        <v>0</v>
      </c>
      <c r="I56" s="22">
        <v>6766608.04</v>
      </c>
      <c r="J56" s="22">
        <v>442380.09</v>
      </c>
      <c r="K56" s="22">
        <v>360800.32</v>
      </c>
      <c r="L56" s="92">
        <v>7569788.4500000002</v>
      </c>
    </row>
    <row r="57" spans="1:12" x14ac:dyDescent="0.25">
      <c r="A57" s="199"/>
      <c r="B57" s="6" t="s">
        <v>555</v>
      </c>
      <c r="C57" s="6" t="s">
        <v>294</v>
      </c>
      <c r="D57" s="6" t="s">
        <v>628</v>
      </c>
      <c r="E57" s="6">
        <v>8624</v>
      </c>
      <c r="F57" s="6">
        <v>2480</v>
      </c>
      <c r="G57" s="6">
        <v>297</v>
      </c>
      <c r="H57" s="220">
        <v>0</v>
      </c>
      <c r="I57" s="22">
        <v>2217749.96</v>
      </c>
      <c r="J57" s="22">
        <v>47415.21</v>
      </c>
      <c r="K57" s="22">
        <v>129475.62</v>
      </c>
      <c r="L57" s="92">
        <v>2394640.79</v>
      </c>
    </row>
    <row r="58" spans="1:12" x14ac:dyDescent="0.25">
      <c r="A58" s="199"/>
      <c r="B58" s="6" t="s">
        <v>555</v>
      </c>
      <c r="C58" s="6" t="s">
        <v>351</v>
      </c>
      <c r="D58" s="6" t="s">
        <v>524</v>
      </c>
      <c r="E58" s="6">
        <v>541</v>
      </c>
      <c r="F58" s="6">
        <v>195</v>
      </c>
      <c r="G58" s="6">
        <v>37</v>
      </c>
      <c r="H58" s="220">
        <v>0</v>
      </c>
      <c r="I58" s="22">
        <v>170127.15</v>
      </c>
      <c r="J58" s="22">
        <v>4634.1499999999996</v>
      </c>
      <c r="K58" s="22">
        <v>9896.49</v>
      </c>
      <c r="L58" s="92">
        <v>184657.79</v>
      </c>
    </row>
    <row r="59" spans="1:12" x14ac:dyDescent="0.25">
      <c r="A59" s="199"/>
      <c r="B59" s="6" t="s">
        <v>555</v>
      </c>
      <c r="C59" s="6" t="s">
        <v>295</v>
      </c>
      <c r="D59" s="6" t="s">
        <v>525</v>
      </c>
      <c r="E59" s="6">
        <v>1745</v>
      </c>
      <c r="F59" s="6">
        <v>474</v>
      </c>
      <c r="G59" s="6">
        <v>35</v>
      </c>
      <c r="H59" s="220">
        <v>0</v>
      </c>
      <c r="I59" s="22">
        <v>949895.58</v>
      </c>
      <c r="J59" s="22">
        <v>105850.85</v>
      </c>
      <c r="K59" s="22">
        <v>50111.71</v>
      </c>
      <c r="L59" s="92">
        <v>1105858.1399999999</v>
      </c>
    </row>
    <row r="60" spans="1:12" x14ac:dyDescent="0.25">
      <c r="A60" s="199"/>
      <c r="B60" s="6" t="s">
        <v>555</v>
      </c>
      <c r="C60" s="6" t="s">
        <v>402</v>
      </c>
      <c r="D60" s="6" t="s">
        <v>380</v>
      </c>
      <c r="E60" s="6">
        <v>226659</v>
      </c>
      <c r="F60" s="6">
        <v>112975</v>
      </c>
      <c r="G60" s="6">
        <v>25589</v>
      </c>
      <c r="H60" s="220">
        <v>0</v>
      </c>
      <c r="I60" s="22">
        <v>59027647.979999997</v>
      </c>
      <c r="J60" s="22">
        <v>1252526.32</v>
      </c>
      <c r="K60" s="22">
        <v>3450730.88</v>
      </c>
      <c r="L60" s="92">
        <v>63730905.18</v>
      </c>
    </row>
    <row r="61" spans="1:12" x14ac:dyDescent="0.25">
      <c r="A61" s="199"/>
      <c r="B61" s="6" t="s">
        <v>555</v>
      </c>
      <c r="C61" s="6" t="s">
        <v>391</v>
      </c>
      <c r="D61" s="6" t="s">
        <v>631</v>
      </c>
      <c r="E61" s="6">
        <v>2537</v>
      </c>
      <c r="F61" s="6">
        <v>530</v>
      </c>
      <c r="G61" s="6">
        <v>228</v>
      </c>
      <c r="H61" s="220">
        <v>0</v>
      </c>
      <c r="I61" s="22">
        <v>232008.34</v>
      </c>
      <c r="J61" s="22">
        <v>734.82</v>
      </c>
      <c r="K61" s="22">
        <v>13869.21</v>
      </c>
      <c r="L61" s="92">
        <v>246612.37</v>
      </c>
    </row>
    <row r="62" spans="1:12" x14ac:dyDescent="0.25">
      <c r="A62" s="199"/>
      <c r="B62" s="6" t="s">
        <v>555</v>
      </c>
      <c r="C62" s="6" t="s">
        <v>584</v>
      </c>
      <c r="D62" s="6" t="s">
        <v>585</v>
      </c>
      <c r="E62" s="6">
        <v>627</v>
      </c>
      <c r="F62" s="6">
        <v>162</v>
      </c>
      <c r="G62" s="6">
        <v>0</v>
      </c>
      <c r="H62" s="220">
        <v>0</v>
      </c>
      <c r="I62" s="22">
        <v>26102.05</v>
      </c>
      <c r="J62" s="22">
        <v>0</v>
      </c>
      <c r="K62" s="22">
        <v>1566.27</v>
      </c>
      <c r="L62" s="92">
        <v>27668.32</v>
      </c>
    </row>
    <row r="63" spans="1:12" x14ac:dyDescent="0.25">
      <c r="A63" s="199"/>
      <c r="B63" s="6" t="s">
        <v>555</v>
      </c>
      <c r="C63" s="6" t="s">
        <v>296</v>
      </c>
      <c r="D63" s="6" t="s">
        <v>526</v>
      </c>
      <c r="E63" s="6">
        <v>1222</v>
      </c>
      <c r="F63" s="6">
        <v>313</v>
      </c>
      <c r="G63" s="6">
        <v>69</v>
      </c>
      <c r="H63" s="220">
        <v>0</v>
      </c>
      <c r="I63" s="22">
        <v>489405.9</v>
      </c>
      <c r="J63" s="22">
        <v>34625.9</v>
      </c>
      <c r="K63" s="22">
        <v>27273.55</v>
      </c>
      <c r="L63" s="92">
        <v>551305.35</v>
      </c>
    </row>
    <row r="64" spans="1:12" x14ac:dyDescent="0.25">
      <c r="A64" s="199"/>
      <c r="B64" s="6" t="s">
        <v>555</v>
      </c>
      <c r="C64" s="6" t="s">
        <v>646</v>
      </c>
      <c r="D64" s="6" t="s">
        <v>645</v>
      </c>
      <c r="E64" s="6">
        <v>160</v>
      </c>
      <c r="F64" s="6">
        <v>66</v>
      </c>
      <c r="G64" s="6">
        <v>0</v>
      </c>
      <c r="H64" s="220">
        <v>0</v>
      </c>
      <c r="I64" s="22">
        <v>82093.759999999995</v>
      </c>
      <c r="J64" s="22">
        <v>3838.91</v>
      </c>
      <c r="K64" s="22">
        <v>4668.3100000000004</v>
      </c>
      <c r="L64" s="92">
        <v>90600.98</v>
      </c>
    </row>
    <row r="65" spans="1:12" x14ac:dyDescent="0.25">
      <c r="A65" s="198">
        <v>1</v>
      </c>
      <c r="B65" s="3" t="s">
        <v>635</v>
      </c>
      <c r="C65" s="3"/>
      <c r="D65" s="3" t="s">
        <v>635</v>
      </c>
      <c r="E65" s="3">
        <v>1098508</v>
      </c>
      <c r="F65" s="3">
        <v>459221</v>
      </c>
      <c r="G65" s="3">
        <v>114193</v>
      </c>
      <c r="H65" s="221">
        <v>36214</v>
      </c>
      <c r="I65" s="4">
        <v>1415066613.77</v>
      </c>
      <c r="J65" s="4">
        <v>26829705.780000001</v>
      </c>
      <c r="K65" s="4">
        <v>80078311.650000006</v>
      </c>
      <c r="L65" s="187">
        <v>1521974631.2</v>
      </c>
    </row>
    <row r="66" spans="1:12" x14ac:dyDescent="0.25">
      <c r="A66" s="199"/>
      <c r="B66" s="6" t="s">
        <v>635</v>
      </c>
      <c r="C66" s="6" t="s">
        <v>259</v>
      </c>
      <c r="D66" s="6" t="s">
        <v>55</v>
      </c>
      <c r="E66" s="6">
        <v>397465</v>
      </c>
      <c r="F66" s="6">
        <v>124084</v>
      </c>
      <c r="G66" s="6">
        <v>58506</v>
      </c>
      <c r="H66" s="220">
        <v>0</v>
      </c>
      <c r="I66" s="22">
        <v>428705149.47000003</v>
      </c>
      <c r="J66" s="22">
        <v>4652547.12</v>
      </c>
      <c r="K66" s="22">
        <v>24791797.16</v>
      </c>
      <c r="L66" s="92">
        <v>458149493.75</v>
      </c>
    </row>
    <row r="67" spans="1:12" s="42" customFormat="1" ht="15.75" x14ac:dyDescent="0.25">
      <c r="A67" s="199"/>
      <c r="B67" s="6" t="s">
        <v>635</v>
      </c>
      <c r="C67" s="6" t="s">
        <v>261</v>
      </c>
      <c r="D67" s="6" t="s">
        <v>56</v>
      </c>
      <c r="E67" s="6">
        <v>8060</v>
      </c>
      <c r="F67" s="6">
        <v>1555</v>
      </c>
      <c r="G67" s="6">
        <v>532</v>
      </c>
      <c r="H67" s="220">
        <v>0</v>
      </c>
      <c r="I67" s="22">
        <v>9583214.8900000006</v>
      </c>
      <c r="J67" s="22">
        <v>40819.29</v>
      </c>
      <c r="K67" s="22">
        <v>564454.81000000006</v>
      </c>
      <c r="L67" s="92">
        <v>10188488.99</v>
      </c>
    </row>
    <row r="68" spans="1:12" x14ac:dyDescent="0.25">
      <c r="A68" s="199"/>
      <c r="B68" s="6" t="s">
        <v>635</v>
      </c>
      <c r="C68" s="6" t="s">
        <v>405</v>
      </c>
      <c r="D68" s="6" t="s">
        <v>381</v>
      </c>
      <c r="E68" s="6">
        <v>941</v>
      </c>
      <c r="F68" s="6">
        <v>308</v>
      </c>
      <c r="G68" s="6">
        <v>89</v>
      </c>
      <c r="H68" s="220">
        <v>0</v>
      </c>
      <c r="I68" s="22">
        <v>3130128.23</v>
      </c>
      <c r="J68" s="22">
        <v>308461.5</v>
      </c>
      <c r="K68" s="22">
        <v>169014.61</v>
      </c>
      <c r="L68" s="92">
        <v>3607604.34</v>
      </c>
    </row>
    <row r="69" spans="1:12" s="42" customFormat="1" ht="15.75" x14ac:dyDescent="0.25">
      <c r="A69" s="199"/>
      <c r="B69" s="6" t="s">
        <v>635</v>
      </c>
      <c r="C69" s="6" t="s">
        <v>349</v>
      </c>
      <c r="D69" s="6" t="s">
        <v>502</v>
      </c>
      <c r="E69" s="6">
        <v>1203</v>
      </c>
      <c r="F69" s="6">
        <v>121</v>
      </c>
      <c r="G69" s="6">
        <v>24</v>
      </c>
      <c r="H69" s="220">
        <v>6</v>
      </c>
      <c r="I69" s="22">
        <v>1875095.84</v>
      </c>
      <c r="J69" s="22">
        <v>64815.11</v>
      </c>
      <c r="K69" s="22">
        <v>102625.21</v>
      </c>
      <c r="L69" s="92">
        <v>2042536.16</v>
      </c>
    </row>
    <row r="70" spans="1:12" x14ac:dyDescent="0.25">
      <c r="A70" s="199"/>
      <c r="B70" s="6" t="s">
        <v>635</v>
      </c>
      <c r="C70" s="6" t="s">
        <v>262</v>
      </c>
      <c r="D70" s="6" t="s">
        <v>57</v>
      </c>
      <c r="E70" s="6">
        <v>10418</v>
      </c>
      <c r="F70" s="6">
        <v>1469</v>
      </c>
      <c r="G70" s="6">
        <v>234</v>
      </c>
      <c r="H70" s="220">
        <v>0</v>
      </c>
      <c r="I70" s="22">
        <v>15933913.539999999</v>
      </c>
      <c r="J70" s="22">
        <v>563301.75</v>
      </c>
      <c r="K70" s="22">
        <v>789849.21</v>
      </c>
      <c r="L70" s="92">
        <v>17287064.5</v>
      </c>
    </row>
    <row r="71" spans="1:12" s="42" customFormat="1" ht="15.75" x14ac:dyDescent="0.25">
      <c r="A71" s="199"/>
      <c r="B71" s="6" t="s">
        <v>635</v>
      </c>
      <c r="C71" s="6" t="s">
        <v>263</v>
      </c>
      <c r="D71" s="6" t="s">
        <v>58</v>
      </c>
      <c r="E71" s="6">
        <v>4442</v>
      </c>
      <c r="F71" s="6">
        <v>1088</v>
      </c>
      <c r="G71" s="6">
        <v>123</v>
      </c>
      <c r="H71" s="220">
        <v>41</v>
      </c>
      <c r="I71" s="22">
        <v>7569662.0199999996</v>
      </c>
      <c r="J71" s="22">
        <v>288050.63</v>
      </c>
      <c r="K71" s="22">
        <v>420234.92</v>
      </c>
      <c r="L71" s="92">
        <v>8277947.5700000003</v>
      </c>
    </row>
    <row r="72" spans="1:12" x14ac:dyDescent="0.25">
      <c r="A72" s="199"/>
      <c r="B72" s="6" t="s">
        <v>635</v>
      </c>
      <c r="C72" s="6" t="s">
        <v>404</v>
      </c>
      <c r="D72" s="6" t="s">
        <v>382</v>
      </c>
      <c r="E72" s="6">
        <v>1954</v>
      </c>
      <c r="F72" s="6">
        <v>283</v>
      </c>
      <c r="G72" s="6">
        <v>86</v>
      </c>
      <c r="H72" s="220">
        <v>0</v>
      </c>
      <c r="I72" s="22">
        <v>3680733.52</v>
      </c>
      <c r="J72" s="22">
        <v>190027.15</v>
      </c>
      <c r="K72" s="22">
        <v>206636.69</v>
      </c>
      <c r="L72" s="92">
        <v>4077397.36</v>
      </c>
    </row>
    <row r="73" spans="1:12" s="42" customFormat="1" ht="15.75" x14ac:dyDescent="0.25">
      <c r="A73" s="199"/>
      <c r="B73" s="6" t="s">
        <v>635</v>
      </c>
      <c r="C73" s="6" t="s">
        <v>264</v>
      </c>
      <c r="D73" s="6" t="s">
        <v>59</v>
      </c>
      <c r="E73" s="6">
        <v>490</v>
      </c>
      <c r="F73" s="6">
        <v>112</v>
      </c>
      <c r="G73" s="6">
        <v>0</v>
      </c>
      <c r="H73" s="220">
        <v>3</v>
      </c>
      <c r="I73" s="22">
        <v>812683</v>
      </c>
      <c r="J73" s="22">
        <v>38136.589999999997</v>
      </c>
      <c r="K73" s="22">
        <v>43631.24</v>
      </c>
      <c r="L73" s="92">
        <v>894450.83</v>
      </c>
    </row>
    <row r="74" spans="1:12" x14ac:dyDescent="0.25">
      <c r="A74" s="199"/>
      <c r="B74" s="6" t="s">
        <v>635</v>
      </c>
      <c r="C74" s="6" t="s">
        <v>265</v>
      </c>
      <c r="D74" s="6" t="s">
        <v>60</v>
      </c>
      <c r="E74" s="6">
        <v>34812</v>
      </c>
      <c r="F74" s="6">
        <v>7006</v>
      </c>
      <c r="G74" s="6">
        <v>883</v>
      </c>
      <c r="H74" s="220">
        <v>283</v>
      </c>
      <c r="I74" s="22">
        <v>63026767.829999998</v>
      </c>
      <c r="J74" s="22">
        <v>2580566.9500000002</v>
      </c>
      <c r="K74" s="22">
        <v>3412622.59</v>
      </c>
      <c r="L74" s="92">
        <v>69019957.370000005</v>
      </c>
    </row>
    <row r="75" spans="1:12" s="42" customFormat="1" ht="15.75" x14ac:dyDescent="0.25">
      <c r="A75" s="199"/>
      <c r="B75" s="6" t="s">
        <v>635</v>
      </c>
      <c r="C75" s="6" t="s">
        <v>272</v>
      </c>
      <c r="D75" s="6" t="s">
        <v>355</v>
      </c>
      <c r="E75" s="6">
        <v>19752</v>
      </c>
      <c r="F75" s="6">
        <v>5381</v>
      </c>
      <c r="G75" s="6">
        <v>555</v>
      </c>
      <c r="H75" s="220">
        <v>0</v>
      </c>
      <c r="I75" s="22">
        <v>40934747.479999997</v>
      </c>
      <c r="J75" s="22">
        <v>1712209.45</v>
      </c>
      <c r="K75" s="22">
        <v>2129134.1</v>
      </c>
      <c r="L75" s="92">
        <v>44776091.030000001</v>
      </c>
    </row>
    <row r="76" spans="1:12" x14ac:dyDescent="0.25">
      <c r="A76" s="199"/>
      <c r="B76" s="6" t="s">
        <v>635</v>
      </c>
      <c r="C76" s="6" t="s">
        <v>390</v>
      </c>
      <c r="D76" s="6" t="s">
        <v>383</v>
      </c>
      <c r="E76" s="6">
        <v>100126</v>
      </c>
      <c r="F76" s="6">
        <v>29665</v>
      </c>
      <c r="G76" s="6">
        <v>10234</v>
      </c>
      <c r="H76" s="220">
        <v>355</v>
      </c>
      <c r="I76" s="22">
        <v>112822722.05</v>
      </c>
      <c r="J76" s="22">
        <v>901622.44</v>
      </c>
      <c r="K76" s="22">
        <v>6610469.1100000003</v>
      </c>
      <c r="L76" s="92">
        <v>120334813.59999999</v>
      </c>
    </row>
    <row r="77" spans="1:12" x14ac:dyDescent="0.25">
      <c r="A77" s="199"/>
      <c r="B77" s="6" t="s">
        <v>635</v>
      </c>
      <c r="C77" s="6" t="s">
        <v>567</v>
      </c>
      <c r="D77" s="6" t="s">
        <v>568</v>
      </c>
      <c r="E77" s="6">
        <v>518766</v>
      </c>
      <c r="F77" s="6">
        <v>288146</v>
      </c>
      <c r="G77" s="6">
        <v>42925</v>
      </c>
      <c r="H77" s="220">
        <v>35526</v>
      </c>
      <c r="I77" s="22">
        <v>726911552.89999998</v>
      </c>
      <c r="J77" s="22">
        <v>15487382.369999999</v>
      </c>
      <c r="K77" s="22">
        <v>40833322.170000002</v>
      </c>
      <c r="L77" s="92">
        <v>783232257.44000006</v>
      </c>
    </row>
    <row r="78" spans="1:12" s="42" customFormat="1" ht="15.75" x14ac:dyDescent="0.25">
      <c r="A78" s="199"/>
      <c r="B78" s="6" t="s">
        <v>635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220">
        <v>0</v>
      </c>
      <c r="I78" s="22">
        <v>80243</v>
      </c>
      <c r="J78" s="22">
        <v>1765.43</v>
      </c>
      <c r="K78" s="22">
        <v>4519.83</v>
      </c>
      <c r="L78" s="92">
        <v>86528.26</v>
      </c>
    </row>
    <row r="79" spans="1:12" x14ac:dyDescent="0.25">
      <c r="A79" s="198">
        <v>1</v>
      </c>
      <c r="B79" s="3" t="s">
        <v>384</v>
      </c>
      <c r="C79" s="3"/>
      <c r="D79" s="3" t="s">
        <v>384</v>
      </c>
      <c r="E79" s="3">
        <v>12483</v>
      </c>
      <c r="F79" s="3">
        <v>3246</v>
      </c>
      <c r="G79" s="3">
        <v>16</v>
      </c>
      <c r="H79" s="221">
        <v>0</v>
      </c>
      <c r="I79" s="4">
        <v>6685670.0800000001</v>
      </c>
      <c r="J79" s="4">
        <v>0</v>
      </c>
      <c r="K79" s="4">
        <v>138060.89000000001</v>
      </c>
      <c r="L79" s="187">
        <v>6823730.9699999997</v>
      </c>
    </row>
    <row r="80" spans="1:12" x14ac:dyDescent="0.25">
      <c r="A80" s="199"/>
      <c r="B80" s="6" t="s">
        <v>384</v>
      </c>
      <c r="C80" s="6" t="s">
        <v>300</v>
      </c>
      <c r="D80" s="6" t="s">
        <v>67</v>
      </c>
      <c r="E80" s="6">
        <v>12483</v>
      </c>
      <c r="F80" s="6">
        <v>3246</v>
      </c>
      <c r="G80" s="6">
        <v>16</v>
      </c>
      <c r="H80" s="220">
        <v>0</v>
      </c>
      <c r="I80" s="22">
        <v>6685670.0800000001</v>
      </c>
      <c r="J80" s="22">
        <v>0</v>
      </c>
      <c r="K80" s="22">
        <v>138060.89000000001</v>
      </c>
      <c r="L80" s="92">
        <v>6823730.9699999997</v>
      </c>
    </row>
    <row r="81" spans="1:12" x14ac:dyDescent="0.25">
      <c r="A81" s="198">
        <v>1</v>
      </c>
      <c r="B81" s="3" t="s">
        <v>66</v>
      </c>
      <c r="C81" s="3"/>
      <c r="D81" s="3" t="s">
        <v>66</v>
      </c>
      <c r="E81" s="3">
        <v>13222</v>
      </c>
      <c r="F81" s="3">
        <v>3519</v>
      </c>
      <c r="G81" s="3">
        <v>0</v>
      </c>
      <c r="H81" s="221">
        <v>0</v>
      </c>
      <c r="I81" s="4">
        <v>3390985.47</v>
      </c>
      <c r="J81" s="4">
        <v>0</v>
      </c>
      <c r="K81" s="4">
        <v>0</v>
      </c>
      <c r="L81" s="187">
        <v>3390985.47</v>
      </c>
    </row>
    <row r="82" spans="1:12" s="42" customFormat="1" ht="15.75" x14ac:dyDescent="0.25">
      <c r="A82" s="199"/>
      <c r="B82" s="6" t="s">
        <v>66</v>
      </c>
      <c r="C82" s="6" t="s">
        <v>299</v>
      </c>
      <c r="D82" s="6" t="s">
        <v>66</v>
      </c>
      <c r="E82" s="6">
        <v>13222</v>
      </c>
      <c r="F82" s="6">
        <v>3519</v>
      </c>
      <c r="G82" s="6">
        <v>0</v>
      </c>
      <c r="H82" s="220">
        <v>0</v>
      </c>
      <c r="I82" s="22">
        <v>3390985.47</v>
      </c>
      <c r="J82" s="22">
        <v>0</v>
      </c>
      <c r="K82" s="22">
        <v>0</v>
      </c>
      <c r="L82" s="92">
        <v>3390985.47</v>
      </c>
    </row>
    <row r="83" spans="1:12" x14ac:dyDescent="0.25">
      <c r="A83" s="198">
        <v>1</v>
      </c>
      <c r="B83" s="3" t="s">
        <v>68</v>
      </c>
      <c r="C83" s="3"/>
      <c r="D83" s="3" t="s">
        <v>68</v>
      </c>
      <c r="E83" s="3">
        <v>258747</v>
      </c>
      <c r="F83" s="3">
        <v>42338</v>
      </c>
      <c r="G83" s="3">
        <v>0</v>
      </c>
      <c r="H83" s="221">
        <v>0</v>
      </c>
      <c r="I83" s="4">
        <v>27054023.390000001</v>
      </c>
      <c r="J83" s="4">
        <v>811.93</v>
      </c>
      <c r="K83" s="4">
        <v>0</v>
      </c>
      <c r="L83" s="187">
        <v>27054835.32</v>
      </c>
    </row>
    <row r="84" spans="1:12" x14ac:dyDescent="0.25">
      <c r="A84" s="199"/>
      <c r="B84" s="6" t="s">
        <v>68</v>
      </c>
      <c r="C84" s="6" t="s">
        <v>301</v>
      </c>
      <c r="D84" s="6" t="s">
        <v>68</v>
      </c>
      <c r="E84" s="6">
        <v>258747</v>
      </c>
      <c r="F84" s="6">
        <v>42338</v>
      </c>
      <c r="G84" s="6">
        <v>0</v>
      </c>
      <c r="H84" s="220">
        <v>0</v>
      </c>
      <c r="I84" s="22">
        <v>27054023.390000001</v>
      </c>
      <c r="J84" s="22">
        <v>811.93</v>
      </c>
      <c r="K84" s="22">
        <v>0</v>
      </c>
      <c r="L84" s="92">
        <v>27054835.32</v>
      </c>
    </row>
    <row r="85" spans="1:12" x14ac:dyDescent="0.25">
      <c r="A85" s="198">
        <v>1</v>
      </c>
      <c r="B85" s="3" t="s">
        <v>65</v>
      </c>
      <c r="C85" s="3"/>
      <c r="D85" s="3" t="s">
        <v>65</v>
      </c>
      <c r="E85" s="3">
        <v>44315</v>
      </c>
      <c r="F85" s="3">
        <v>17604</v>
      </c>
      <c r="G85" s="3">
        <v>0</v>
      </c>
      <c r="H85" s="221">
        <v>0</v>
      </c>
      <c r="I85" s="4">
        <v>7777320.7699999996</v>
      </c>
      <c r="J85" s="4">
        <v>0</v>
      </c>
      <c r="K85" s="4">
        <v>209804.65</v>
      </c>
      <c r="L85" s="187">
        <v>7987125.4199999999</v>
      </c>
    </row>
    <row r="86" spans="1:12" x14ac:dyDescent="0.25">
      <c r="A86" s="199"/>
      <c r="B86" s="6" t="s">
        <v>65</v>
      </c>
      <c r="C86" s="6" t="s">
        <v>298</v>
      </c>
      <c r="D86" s="6" t="s">
        <v>65</v>
      </c>
      <c r="E86" s="6">
        <v>44315</v>
      </c>
      <c r="F86" s="6">
        <v>17604</v>
      </c>
      <c r="G86" s="6">
        <v>0</v>
      </c>
      <c r="H86" s="220">
        <v>0</v>
      </c>
      <c r="I86" s="22">
        <v>7777320.7699999996</v>
      </c>
      <c r="J86" s="22">
        <v>0</v>
      </c>
      <c r="K86" s="22">
        <v>209804.65</v>
      </c>
      <c r="L86" s="92">
        <v>7987125.4199999999</v>
      </c>
    </row>
    <row r="87" spans="1:12" x14ac:dyDescent="0.25">
      <c r="A87" s="198">
        <v>1</v>
      </c>
      <c r="B87" s="3" t="s">
        <v>64</v>
      </c>
      <c r="C87" s="3"/>
      <c r="D87" s="3" t="s">
        <v>64</v>
      </c>
      <c r="E87" s="3">
        <v>28545</v>
      </c>
      <c r="F87" s="3">
        <v>14193</v>
      </c>
      <c r="G87" s="3">
        <v>2151</v>
      </c>
      <c r="H87" s="221">
        <v>0</v>
      </c>
      <c r="I87" s="4">
        <v>45107915.149999999</v>
      </c>
      <c r="J87" s="4">
        <v>814757.15</v>
      </c>
      <c r="K87" s="4">
        <v>2541737.1800000002</v>
      </c>
      <c r="L87" s="187">
        <v>48464409.479999997</v>
      </c>
    </row>
    <row r="88" spans="1:12" x14ac:dyDescent="0.25">
      <c r="A88" s="199"/>
      <c r="B88" s="6" t="s">
        <v>64</v>
      </c>
      <c r="C88" s="6" t="s">
        <v>297</v>
      </c>
      <c r="D88" s="6" t="s">
        <v>64</v>
      </c>
      <c r="E88" s="6">
        <v>28545</v>
      </c>
      <c r="F88" s="6">
        <v>14193</v>
      </c>
      <c r="G88" s="6">
        <v>2151</v>
      </c>
      <c r="H88" s="220">
        <v>0</v>
      </c>
      <c r="I88" s="22">
        <v>45107915.149999999</v>
      </c>
      <c r="J88" s="22">
        <v>814757.15</v>
      </c>
      <c r="K88" s="22">
        <v>2541737.1800000002</v>
      </c>
      <c r="L88" s="92">
        <v>48464409.479999997</v>
      </c>
    </row>
    <row r="89" spans="1:12" s="42" customFormat="1" ht="15.75" x14ac:dyDescent="0.25">
      <c r="A89" s="198">
        <v>1</v>
      </c>
      <c r="B89" s="3" t="s">
        <v>385</v>
      </c>
      <c r="C89" s="6"/>
      <c r="D89" s="3" t="s">
        <v>385</v>
      </c>
      <c r="E89" s="3">
        <v>139931</v>
      </c>
      <c r="F89" s="3">
        <v>73439</v>
      </c>
      <c r="G89" s="3">
        <v>19421</v>
      </c>
      <c r="H89" s="221">
        <v>2705</v>
      </c>
      <c r="I89" s="4">
        <v>199421067.47999999</v>
      </c>
      <c r="J89" s="4">
        <v>371167.57</v>
      </c>
      <c r="K89" s="4">
        <v>10041037.66</v>
      </c>
      <c r="L89" s="187">
        <v>209833272.71000001</v>
      </c>
    </row>
    <row r="90" spans="1:12" x14ac:dyDescent="0.25">
      <c r="A90" s="199"/>
      <c r="B90" s="6" t="s">
        <v>385</v>
      </c>
      <c r="C90" s="6" t="s">
        <v>260</v>
      </c>
      <c r="D90" s="6" t="s">
        <v>75</v>
      </c>
      <c r="E90" s="6">
        <v>263</v>
      </c>
      <c r="F90" s="6">
        <v>59</v>
      </c>
      <c r="G90" s="6">
        <v>1</v>
      </c>
      <c r="H90" s="220">
        <v>0</v>
      </c>
      <c r="I90" s="22">
        <v>304008.21000000002</v>
      </c>
      <c r="J90" s="22">
        <v>3444.01</v>
      </c>
      <c r="K90" s="22">
        <v>17017.41</v>
      </c>
      <c r="L90" s="92">
        <v>324469.63</v>
      </c>
    </row>
    <row r="91" spans="1:12" x14ac:dyDescent="0.25">
      <c r="A91" s="198"/>
      <c r="B91" s="6" t="s">
        <v>385</v>
      </c>
      <c r="C91" s="6" t="s">
        <v>266</v>
      </c>
      <c r="D91" s="6" t="s">
        <v>61</v>
      </c>
      <c r="E91" s="6">
        <v>138621</v>
      </c>
      <c r="F91" s="6">
        <v>72984</v>
      </c>
      <c r="G91" s="6">
        <v>19379</v>
      </c>
      <c r="H91" s="220">
        <v>2700</v>
      </c>
      <c r="I91" s="22">
        <v>197974926.22</v>
      </c>
      <c r="J91" s="22">
        <v>352306.76</v>
      </c>
      <c r="K91" s="22">
        <v>9958329.0399999991</v>
      </c>
      <c r="L91" s="92">
        <v>208285562.02000001</v>
      </c>
    </row>
    <row r="92" spans="1:12" s="42" customFormat="1" ht="15.75" x14ac:dyDescent="0.25">
      <c r="A92" s="199"/>
      <c r="B92" s="6" t="s">
        <v>385</v>
      </c>
      <c r="C92" s="6" t="s">
        <v>408</v>
      </c>
      <c r="D92" s="6" t="s">
        <v>386</v>
      </c>
      <c r="E92" s="6">
        <v>1047</v>
      </c>
      <c r="F92" s="6">
        <v>396</v>
      </c>
      <c r="G92" s="6">
        <v>41</v>
      </c>
      <c r="H92" s="220">
        <v>5</v>
      </c>
      <c r="I92" s="22">
        <v>1142133.05</v>
      </c>
      <c r="J92" s="22">
        <v>15416.8</v>
      </c>
      <c r="K92" s="22">
        <v>65691.210000000006</v>
      </c>
      <c r="L92" s="92">
        <v>1223241.06</v>
      </c>
    </row>
    <row r="93" spans="1:12" x14ac:dyDescent="0.25">
      <c r="A93" s="198">
        <v>1</v>
      </c>
      <c r="B93" s="3" t="s">
        <v>591</v>
      </c>
      <c r="C93" s="3"/>
      <c r="D93" s="3" t="s">
        <v>591</v>
      </c>
      <c r="E93" s="3">
        <v>266187</v>
      </c>
      <c r="F93" s="3">
        <v>6430</v>
      </c>
      <c r="G93" s="3">
        <v>57038</v>
      </c>
      <c r="H93" s="221">
        <v>5</v>
      </c>
      <c r="I93" s="4">
        <v>168704962.03999999</v>
      </c>
      <c r="J93" s="4">
        <v>94190.87</v>
      </c>
      <c r="K93" s="4">
        <v>9792861.5700000003</v>
      </c>
      <c r="L93" s="187">
        <v>178592014.47999999</v>
      </c>
    </row>
    <row r="94" spans="1:12" s="42" customFormat="1" ht="15.75" x14ac:dyDescent="0.25">
      <c r="A94" s="199"/>
      <c r="B94" s="6" t="s">
        <v>591</v>
      </c>
      <c r="C94" s="6" t="s">
        <v>409</v>
      </c>
      <c r="D94" s="6" t="s">
        <v>591</v>
      </c>
      <c r="E94" s="6">
        <v>265757</v>
      </c>
      <c r="F94" s="6">
        <v>0</v>
      </c>
      <c r="G94" s="6">
        <v>57031</v>
      </c>
      <c r="H94" s="220">
        <v>0</v>
      </c>
      <c r="I94" s="22">
        <v>166525106.22</v>
      </c>
      <c r="J94" s="22">
        <v>52263.82</v>
      </c>
      <c r="K94" s="22">
        <v>9662303.3100000005</v>
      </c>
      <c r="L94" s="92">
        <v>176239673.34999999</v>
      </c>
    </row>
    <row r="95" spans="1:12" x14ac:dyDescent="0.25">
      <c r="A95" s="199"/>
      <c r="B95" s="6" t="s">
        <v>591</v>
      </c>
      <c r="C95" s="6" t="s">
        <v>415</v>
      </c>
      <c r="D95" s="6" t="s">
        <v>595</v>
      </c>
      <c r="E95" s="6">
        <v>0</v>
      </c>
      <c r="F95" s="6">
        <v>5241</v>
      </c>
      <c r="G95" s="6">
        <v>0</v>
      </c>
      <c r="H95" s="220">
        <v>0</v>
      </c>
      <c r="I95" s="22">
        <v>969047.45</v>
      </c>
      <c r="J95" s="22">
        <v>0</v>
      </c>
      <c r="K95" s="22">
        <v>58145.1</v>
      </c>
      <c r="L95" s="92">
        <v>1027192.55</v>
      </c>
    </row>
    <row r="96" spans="1:12" x14ac:dyDescent="0.25">
      <c r="A96" s="199"/>
      <c r="B96" s="6" t="s">
        <v>591</v>
      </c>
      <c r="C96" s="6" t="s">
        <v>410</v>
      </c>
      <c r="D96" s="6" t="s">
        <v>596</v>
      </c>
      <c r="E96" s="6">
        <v>430</v>
      </c>
      <c r="F96" s="6">
        <v>49</v>
      </c>
      <c r="G96" s="6">
        <v>7</v>
      </c>
      <c r="H96" s="220">
        <v>5</v>
      </c>
      <c r="I96" s="22">
        <v>734120.37</v>
      </c>
      <c r="J96" s="22">
        <v>41223.910000000003</v>
      </c>
      <c r="K96" s="22">
        <v>43855.06</v>
      </c>
      <c r="L96" s="92">
        <v>819199.34</v>
      </c>
    </row>
    <row r="97" spans="1:12" x14ac:dyDescent="0.25">
      <c r="A97" s="198"/>
      <c r="B97" s="220" t="s">
        <v>591</v>
      </c>
      <c r="C97" s="6" t="s">
        <v>581</v>
      </c>
      <c r="D97" s="220" t="s">
        <v>594</v>
      </c>
      <c r="E97" s="6">
        <v>0</v>
      </c>
      <c r="F97" s="6">
        <v>1140</v>
      </c>
      <c r="G97" s="6">
        <v>0</v>
      </c>
      <c r="H97" s="220">
        <v>0</v>
      </c>
      <c r="I97" s="22">
        <v>476688</v>
      </c>
      <c r="J97" s="22">
        <v>703.14</v>
      </c>
      <c r="K97" s="22">
        <v>28558.1</v>
      </c>
      <c r="L97" s="92">
        <v>505949.24</v>
      </c>
    </row>
    <row r="98" spans="1:12" s="42" customFormat="1" ht="15.75" x14ac:dyDescent="0.25">
      <c r="A98" s="198">
        <v>1</v>
      </c>
      <c r="B98" s="221" t="s">
        <v>588</v>
      </c>
      <c r="C98" s="6"/>
      <c r="D98" s="221" t="s">
        <v>588</v>
      </c>
      <c r="E98" s="3">
        <v>12768</v>
      </c>
      <c r="F98" s="3">
        <v>0</v>
      </c>
      <c r="G98" s="3">
        <v>0</v>
      </c>
      <c r="H98" s="221">
        <v>22232</v>
      </c>
      <c r="I98" s="4">
        <v>12818432.43</v>
      </c>
      <c r="J98" s="4">
        <v>22.74</v>
      </c>
      <c r="K98" s="4">
        <v>313481.03000000003</v>
      </c>
      <c r="L98" s="187">
        <v>13131936.199999999</v>
      </c>
    </row>
    <row r="99" spans="1:12" s="42" customFormat="1" ht="15.75" x14ac:dyDescent="0.25">
      <c r="A99" s="199"/>
      <c r="B99" s="220" t="s">
        <v>588</v>
      </c>
      <c r="C99" s="6" t="s">
        <v>587</v>
      </c>
      <c r="D99" s="220" t="s">
        <v>588</v>
      </c>
      <c r="E99" s="6">
        <v>12768</v>
      </c>
      <c r="F99" s="6">
        <v>0</v>
      </c>
      <c r="G99" s="6">
        <v>0</v>
      </c>
      <c r="H99" s="220">
        <v>22232</v>
      </c>
      <c r="I99" s="22">
        <v>12818432.43</v>
      </c>
      <c r="J99" s="22">
        <v>22.74</v>
      </c>
      <c r="K99" s="22">
        <v>313481.03000000003</v>
      </c>
      <c r="L99" s="92">
        <v>13131936.199999999</v>
      </c>
    </row>
    <row r="100" spans="1:12" s="42" customFormat="1" ht="15.75" x14ac:dyDescent="0.25">
      <c r="A100" s="198">
        <v>1</v>
      </c>
      <c r="B100" s="221" t="s">
        <v>387</v>
      </c>
      <c r="C100" s="6"/>
      <c r="D100" s="221" t="s">
        <v>387</v>
      </c>
      <c r="E100" s="3">
        <v>10</v>
      </c>
      <c r="F100" s="3">
        <v>2</v>
      </c>
      <c r="G100" s="3">
        <v>0</v>
      </c>
      <c r="H100" s="221">
        <v>0</v>
      </c>
      <c r="I100" s="4">
        <v>5812.64</v>
      </c>
      <c r="J100" s="4">
        <v>461.36</v>
      </c>
      <c r="K100" s="4">
        <v>0</v>
      </c>
      <c r="L100" s="187">
        <v>6274</v>
      </c>
    </row>
    <row r="101" spans="1:12" x14ac:dyDescent="0.25">
      <c r="A101" s="199"/>
      <c r="B101" s="220" t="s">
        <v>387</v>
      </c>
      <c r="C101" s="6" t="s">
        <v>411</v>
      </c>
      <c r="D101" s="220" t="s">
        <v>387</v>
      </c>
      <c r="E101" s="6">
        <v>10</v>
      </c>
      <c r="F101" s="6">
        <v>2</v>
      </c>
      <c r="G101" s="6">
        <v>0</v>
      </c>
      <c r="H101" s="220">
        <v>0</v>
      </c>
      <c r="I101" s="22">
        <v>5812.64</v>
      </c>
      <c r="J101" s="22">
        <v>461.36</v>
      </c>
      <c r="K101" s="22">
        <v>0</v>
      </c>
      <c r="L101" s="92">
        <v>6274</v>
      </c>
    </row>
    <row r="102" spans="1:12" x14ac:dyDescent="0.25">
      <c r="A102" s="186">
        <v>1</v>
      </c>
      <c r="B102" s="1" t="s">
        <v>492</v>
      </c>
      <c r="C102" s="1"/>
      <c r="D102" s="1" t="s">
        <v>492</v>
      </c>
      <c r="E102" s="3">
        <v>2964</v>
      </c>
      <c r="F102" s="3">
        <v>977</v>
      </c>
      <c r="G102" s="3">
        <v>116</v>
      </c>
      <c r="H102" s="221">
        <v>0</v>
      </c>
      <c r="I102" s="4">
        <v>8229192.6399999997</v>
      </c>
      <c r="J102" s="4">
        <v>718858.19</v>
      </c>
      <c r="K102" s="4">
        <v>415065.91</v>
      </c>
      <c r="L102" s="187">
        <v>9363116.7400000002</v>
      </c>
    </row>
    <row r="103" spans="1:12" ht="15.75" thickBot="1" x14ac:dyDescent="0.3">
      <c r="A103" s="360"/>
      <c r="B103" s="93" t="s">
        <v>492</v>
      </c>
      <c r="C103" s="93" t="s">
        <v>412</v>
      </c>
      <c r="D103" s="93" t="s">
        <v>388</v>
      </c>
      <c r="E103" s="188">
        <v>2964</v>
      </c>
      <c r="F103" s="188">
        <v>977</v>
      </c>
      <c r="G103" s="188">
        <v>116</v>
      </c>
      <c r="H103" s="361">
        <v>0</v>
      </c>
      <c r="I103" s="216">
        <v>8229192.6399999997</v>
      </c>
      <c r="J103" s="216">
        <v>718858.19</v>
      </c>
      <c r="K103" s="216">
        <v>415065.91</v>
      </c>
      <c r="L103" s="94">
        <v>9363116.7400000002</v>
      </c>
    </row>
    <row r="113" spans="12:12" x14ac:dyDescent="0.25">
      <c r="L113" s="203"/>
    </row>
    <row r="119" spans="12:12" x14ac:dyDescent="0.25">
      <c r="L119" s="173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5" t="s">
        <v>807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4" t="s">
        <v>622</v>
      </c>
      <c r="B3" s="245" t="s">
        <v>44</v>
      </c>
      <c r="C3" s="244" t="s">
        <v>307</v>
      </c>
      <c r="D3" s="245" t="s">
        <v>5</v>
      </c>
      <c r="E3" s="245" t="s">
        <v>6</v>
      </c>
      <c r="F3" s="245" t="s">
        <v>45</v>
      </c>
      <c r="G3" s="244" t="s">
        <v>617</v>
      </c>
      <c r="H3" s="244" t="s">
        <v>563</v>
      </c>
      <c r="I3" s="244" t="s">
        <v>623</v>
      </c>
      <c r="J3" s="244" t="s">
        <v>624</v>
      </c>
      <c r="K3" s="244" t="s">
        <v>3</v>
      </c>
    </row>
    <row r="4" spans="1:11" x14ac:dyDescent="0.25">
      <c r="A4" s="80" t="s">
        <v>500</v>
      </c>
      <c r="B4" s="80" t="s">
        <v>501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7">
        <v>0</v>
      </c>
    </row>
    <row r="5" spans="1:11" x14ac:dyDescent="0.25">
      <c r="A5" s="80" t="s">
        <v>500</v>
      </c>
      <c r="B5" s="80" t="s">
        <v>501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25">
      <c r="A6" s="80" t="s">
        <v>500</v>
      </c>
      <c r="B6" s="80" t="s">
        <v>501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25">
      <c r="A7" s="80" t="s">
        <v>500</v>
      </c>
      <c r="B7" s="80" t="s">
        <v>501</v>
      </c>
      <c r="C7" s="80" t="s">
        <v>96</v>
      </c>
      <c r="D7" s="81">
        <v>0</v>
      </c>
      <c r="E7" s="81">
        <v>0</v>
      </c>
      <c r="F7" s="81">
        <v>1</v>
      </c>
      <c r="G7" s="81">
        <v>0</v>
      </c>
      <c r="H7" s="81">
        <v>1</v>
      </c>
      <c r="I7" s="57">
        <v>5311.77</v>
      </c>
      <c r="J7" s="57">
        <v>623.73</v>
      </c>
      <c r="K7" s="7">
        <v>623.73</v>
      </c>
    </row>
    <row r="8" spans="1:11" x14ac:dyDescent="0.25">
      <c r="A8" s="80" t="s">
        <v>500</v>
      </c>
      <c r="B8" s="80" t="s">
        <v>501</v>
      </c>
      <c r="C8" s="80" t="s">
        <v>97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57">
        <v>0</v>
      </c>
      <c r="J8" s="57">
        <v>0</v>
      </c>
      <c r="K8" s="7">
        <v>0</v>
      </c>
    </row>
    <row r="9" spans="1:11" x14ac:dyDescent="0.25">
      <c r="A9" s="80" t="s">
        <v>500</v>
      </c>
      <c r="B9" s="80" t="s">
        <v>501</v>
      </c>
      <c r="C9" s="80" t="s">
        <v>98</v>
      </c>
      <c r="D9" s="81">
        <v>2</v>
      </c>
      <c r="E9" s="81">
        <v>0</v>
      </c>
      <c r="F9" s="81">
        <v>0</v>
      </c>
      <c r="G9" s="81">
        <v>0</v>
      </c>
      <c r="H9" s="81">
        <v>2</v>
      </c>
      <c r="I9" s="57">
        <v>5593.98</v>
      </c>
      <c r="J9" s="57">
        <v>1352.66</v>
      </c>
      <c r="K9" s="7">
        <v>676.33</v>
      </c>
    </row>
    <row r="10" spans="1:11" x14ac:dyDescent="0.25">
      <c r="A10" s="80" t="s">
        <v>500</v>
      </c>
      <c r="B10" s="80" t="s">
        <v>501</v>
      </c>
      <c r="C10" s="80" t="s">
        <v>99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7">
        <v>0</v>
      </c>
    </row>
    <row r="11" spans="1:11" x14ac:dyDescent="0.25">
      <c r="A11" s="80" t="s">
        <v>500</v>
      </c>
      <c r="B11" s="80" t="s">
        <v>501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25">
      <c r="A12" s="80" t="s">
        <v>500</v>
      </c>
      <c r="B12" s="80" t="s">
        <v>501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25">
      <c r="A13" s="80" t="s">
        <v>500</v>
      </c>
      <c r="B13" s="80" t="s">
        <v>501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25">
      <c r="A14" s="80" t="s">
        <v>500</v>
      </c>
      <c r="B14" s="80" t="s">
        <v>501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25">
      <c r="A15" s="80" t="s">
        <v>500</v>
      </c>
      <c r="B15" s="80" t="s">
        <v>501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25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500</v>
      </c>
      <c r="B17" s="80" t="s">
        <v>501</v>
      </c>
      <c r="C17" s="80" t="s">
        <v>485</v>
      </c>
      <c r="D17" s="81">
        <v>2</v>
      </c>
      <c r="E17" s="81">
        <v>0</v>
      </c>
      <c r="F17" s="81">
        <v>1</v>
      </c>
      <c r="G17" s="81">
        <v>0</v>
      </c>
      <c r="H17" s="81">
        <v>3</v>
      </c>
      <c r="I17" s="57">
        <v>10905.75</v>
      </c>
      <c r="J17" s="57">
        <v>1976.39</v>
      </c>
      <c r="K17" s="7">
        <v>658.8</v>
      </c>
    </row>
    <row r="18" spans="1:11" x14ac:dyDescent="0.25">
      <c r="A18" s="7" t="s">
        <v>608</v>
      </c>
      <c r="B18" s="7" t="s">
        <v>417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x14ac:dyDescent="0.25">
      <c r="A19" s="7" t="s">
        <v>608</v>
      </c>
      <c r="B19" s="7" t="s">
        <v>417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A20" s="7" t="s">
        <v>608</v>
      </c>
      <c r="B20" s="7" t="s">
        <v>417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25">
      <c r="A21" s="7" t="s">
        <v>608</v>
      </c>
      <c r="B21" s="7" t="s">
        <v>417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A22" s="7" t="s">
        <v>608</v>
      </c>
      <c r="B22" s="7" t="s">
        <v>417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x14ac:dyDescent="0.25">
      <c r="A23" s="7" t="s">
        <v>608</v>
      </c>
      <c r="B23" s="7" t="s">
        <v>417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5">
      <c r="A24" s="7" t="s">
        <v>608</v>
      </c>
      <c r="B24" s="7" t="s">
        <v>417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x14ac:dyDescent="0.25">
      <c r="A25" s="7" t="s">
        <v>608</v>
      </c>
      <c r="B25" s="7" t="s">
        <v>417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25">
      <c r="A26" s="7" t="s">
        <v>608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608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608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608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608</v>
      </c>
      <c r="B30" s="7" t="s">
        <v>417</v>
      </c>
      <c r="C30" s="7" t="s">
        <v>420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608</v>
      </c>
      <c r="B31" s="7" t="s">
        <v>417</v>
      </c>
      <c r="C31" s="7" t="s">
        <v>485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80" t="s">
        <v>412</v>
      </c>
      <c r="B32" s="80" t="s">
        <v>492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492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492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492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492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492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492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492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492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492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492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492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492</v>
      </c>
      <c r="C44" s="80" t="s">
        <v>420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492</v>
      </c>
      <c r="C45" s="80" t="s">
        <v>485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80" t="s">
        <v>403</v>
      </c>
      <c r="B46" s="80" t="s">
        <v>555</v>
      </c>
      <c r="C46" s="80" t="s">
        <v>76</v>
      </c>
      <c r="D46" s="81">
        <v>0</v>
      </c>
      <c r="E46" s="81">
        <v>13</v>
      </c>
      <c r="F46" s="81">
        <v>0</v>
      </c>
      <c r="G46" s="81">
        <v>0</v>
      </c>
      <c r="H46" s="81">
        <v>13</v>
      </c>
      <c r="I46" s="57">
        <v>0</v>
      </c>
      <c r="J46" s="57">
        <v>622.73</v>
      </c>
      <c r="K46" s="7">
        <v>47.9</v>
      </c>
    </row>
    <row r="47" spans="1:11" x14ac:dyDescent="0.25">
      <c r="A47" s="80" t="s">
        <v>403</v>
      </c>
      <c r="B47" s="80" t="s">
        <v>555</v>
      </c>
      <c r="C47" s="80" t="s">
        <v>77</v>
      </c>
      <c r="D47" s="81">
        <v>0</v>
      </c>
      <c r="E47" s="81">
        <v>2</v>
      </c>
      <c r="F47" s="81">
        <v>0</v>
      </c>
      <c r="G47" s="81">
        <v>0</v>
      </c>
      <c r="H47" s="81">
        <v>2</v>
      </c>
      <c r="I47" s="57">
        <v>0</v>
      </c>
      <c r="J47" s="57">
        <v>94.88</v>
      </c>
      <c r="K47" s="7">
        <v>47.44</v>
      </c>
    </row>
    <row r="48" spans="1:11" x14ac:dyDescent="0.25">
      <c r="A48" s="80" t="s">
        <v>403</v>
      </c>
      <c r="B48" s="80" t="s">
        <v>555</v>
      </c>
      <c r="C48" s="80" t="s">
        <v>95</v>
      </c>
      <c r="D48" s="81">
        <v>0</v>
      </c>
      <c r="E48" s="81">
        <v>0</v>
      </c>
      <c r="F48" s="81">
        <v>3</v>
      </c>
      <c r="G48" s="81">
        <v>0</v>
      </c>
      <c r="H48" s="81">
        <v>3</v>
      </c>
      <c r="I48" s="57">
        <v>0</v>
      </c>
      <c r="J48" s="57">
        <v>209.78</v>
      </c>
      <c r="K48" s="7">
        <v>69.930000000000007</v>
      </c>
    </row>
    <row r="49" spans="1:11" x14ac:dyDescent="0.25">
      <c r="A49" s="80" t="s">
        <v>403</v>
      </c>
      <c r="B49" s="80" t="s">
        <v>555</v>
      </c>
      <c r="C49" s="80" t="s">
        <v>96</v>
      </c>
      <c r="D49" s="81">
        <v>0</v>
      </c>
      <c r="E49" s="81">
        <v>1</v>
      </c>
      <c r="F49" s="81">
        <v>0</v>
      </c>
      <c r="G49" s="81">
        <v>0</v>
      </c>
      <c r="H49" s="81">
        <v>1</v>
      </c>
      <c r="I49" s="57">
        <v>0</v>
      </c>
      <c r="J49" s="57">
        <v>92.19</v>
      </c>
      <c r="K49" s="7">
        <v>92.19</v>
      </c>
    </row>
    <row r="50" spans="1:11" x14ac:dyDescent="0.25">
      <c r="A50" s="80" t="s">
        <v>403</v>
      </c>
      <c r="B50" s="80" t="s">
        <v>555</v>
      </c>
      <c r="C50" s="80" t="s">
        <v>97</v>
      </c>
      <c r="D50" s="81">
        <v>1</v>
      </c>
      <c r="E50" s="81">
        <v>1</v>
      </c>
      <c r="F50" s="81">
        <v>1</v>
      </c>
      <c r="G50" s="81">
        <v>0</v>
      </c>
      <c r="H50" s="81">
        <v>3</v>
      </c>
      <c r="I50" s="57">
        <v>10630.89</v>
      </c>
      <c r="J50" s="57">
        <v>330.62</v>
      </c>
      <c r="K50" s="7">
        <v>110.21</v>
      </c>
    </row>
    <row r="51" spans="1:11" x14ac:dyDescent="0.25">
      <c r="A51" s="80" t="s">
        <v>403</v>
      </c>
      <c r="B51" s="80" t="s">
        <v>555</v>
      </c>
      <c r="C51" s="80" t="s">
        <v>98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57">
        <v>0</v>
      </c>
      <c r="J51" s="57">
        <v>0</v>
      </c>
      <c r="K51" s="7">
        <v>0</v>
      </c>
    </row>
    <row r="52" spans="1:11" x14ac:dyDescent="0.25">
      <c r="A52" s="80" t="s">
        <v>403</v>
      </c>
      <c r="B52" s="80" t="s">
        <v>555</v>
      </c>
      <c r="C52" s="80" t="s">
        <v>99</v>
      </c>
      <c r="D52" s="81">
        <v>2</v>
      </c>
      <c r="E52" s="81">
        <v>2</v>
      </c>
      <c r="F52" s="81">
        <v>1</v>
      </c>
      <c r="G52" s="81">
        <v>0</v>
      </c>
      <c r="H52" s="81">
        <v>5</v>
      </c>
      <c r="I52" s="57">
        <v>0</v>
      </c>
      <c r="J52" s="57">
        <v>1057.8499999999999</v>
      </c>
      <c r="K52" s="7">
        <v>211.57</v>
      </c>
    </row>
    <row r="53" spans="1:11" x14ac:dyDescent="0.25">
      <c r="A53" s="80" t="s">
        <v>403</v>
      </c>
      <c r="B53" s="80" t="s">
        <v>555</v>
      </c>
      <c r="C53" s="80" t="s">
        <v>100</v>
      </c>
      <c r="D53" s="81">
        <v>1</v>
      </c>
      <c r="E53" s="81">
        <v>0</v>
      </c>
      <c r="F53" s="81">
        <v>1</v>
      </c>
      <c r="G53" s="81">
        <v>0</v>
      </c>
      <c r="H53" s="81">
        <v>2</v>
      </c>
      <c r="I53" s="57">
        <v>5822.65</v>
      </c>
      <c r="J53" s="57">
        <v>383.9</v>
      </c>
      <c r="K53" s="7">
        <v>191.95</v>
      </c>
    </row>
    <row r="54" spans="1:11" x14ac:dyDescent="0.25">
      <c r="A54" s="80" t="s">
        <v>403</v>
      </c>
      <c r="B54" s="80" t="s">
        <v>555</v>
      </c>
      <c r="C54" s="80" t="s">
        <v>101</v>
      </c>
      <c r="D54" s="81">
        <v>0</v>
      </c>
      <c r="E54" s="81">
        <v>2</v>
      </c>
      <c r="F54" s="81">
        <v>0</v>
      </c>
      <c r="G54" s="81">
        <v>0</v>
      </c>
      <c r="H54" s="81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0" t="s">
        <v>403</v>
      </c>
      <c r="B55" s="80" t="s">
        <v>555</v>
      </c>
      <c r="C55" s="80" t="s">
        <v>109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57">
        <v>0</v>
      </c>
      <c r="J55" s="57">
        <v>0</v>
      </c>
      <c r="K55" s="7">
        <v>0</v>
      </c>
    </row>
    <row r="56" spans="1:11" x14ac:dyDescent="0.25">
      <c r="A56" s="80" t="s">
        <v>403</v>
      </c>
      <c r="B56" s="80" t="s">
        <v>555</v>
      </c>
      <c r="C56" s="80" t="s">
        <v>110</v>
      </c>
      <c r="D56" s="81">
        <v>1</v>
      </c>
      <c r="E56" s="81">
        <v>0</v>
      </c>
      <c r="F56" s="81">
        <v>0</v>
      </c>
      <c r="G56" s="81">
        <v>0</v>
      </c>
      <c r="H56" s="81">
        <v>1</v>
      </c>
      <c r="I56" s="57">
        <v>0</v>
      </c>
      <c r="J56" s="57">
        <v>118.66</v>
      </c>
      <c r="K56" s="7">
        <v>118.66</v>
      </c>
    </row>
    <row r="57" spans="1:11" x14ac:dyDescent="0.25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80" t="s">
        <v>403</v>
      </c>
      <c r="B59" s="80" t="s">
        <v>555</v>
      </c>
      <c r="C59" s="80" t="s">
        <v>485</v>
      </c>
      <c r="D59" s="81">
        <v>5</v>
      </c>
      <c r="E59" s="81">
        <v>21</v>
      </c>
      <c r="F59" s="81">
        <v>6</v>
      </c>
      <c r="G59" s="81">
        <v>0</v>
      </c>
      <c r="H59" s="81">
        <v>32</v>
      </c>
      <c r="I59" s="57">
        <v>16453.54</v>
      </c>
      <c r="J59" s="57">
        <v>3092.8</v>
      </c>
      <c r="K59" s="7">
        <v>96.65</v>
      </c>
    </row>
    <row r="60" spans="1:11" x14ac:dyDescent="0.25">
      <c r="A60" s="7" t="s">
        <v>587</v>
      </c>
      <c r="B60" s="7" t="s">
        <v>588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x14ac:dyDescent="0.25">
      <c r="A61" s="7" t="s">
        <v>587</v>
      </c>
      <c r="B61" s="7" t="s">
        <v>588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x14ac:dyDescent="0.25">
      <c r="A62" s="7" t="s">
        <v>587</v>
      </c>
      <c r="B62" s="7" t="s">
        <v>588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x14ac:dyDescent="0.25">
      <c r="A63" s="7" t="s">
        <v>587</v>
      </c>
      <c r="B63" s="7" t="s">
        <v>588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x14ac:dyDescent="0.25">
      <c r="A64" s="7" t="s">
        <v>587</v>
      </c>
      <c r="B64" s="7" t="s">
        <v>588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x14ac:dyDescent="0.25">
      <c r="A65" s="7" t="s">
        <v>587</v>
      </c>
      <c r="B65" s="7" t="s">
        <v>588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x14ac:dyDescent="0.25">
      <c r="A66" s="7" t="s">
        <v>587</v>
      </c>
      <c r="B66" s="7" t="s">
        <v>588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x14ac:dyDescent="0.25">
      <c r="A67" s="7" t="s">
        <v>587</v>
      </c>
      <c r="B67" s="7" t="s">
        <v>588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1:11" x14ac:dyDescent="0.25">
      <c r="A68" s="7" t="s">
        <v>587</v>
      </c>
      <c r="B68" s="7" t="s">
        <v>588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587</v>
      </c>
      <c r="B69" s="7" t="s">
        <v>588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587</v>
      </c>
      <c r="B70" s="7" t="s">
        <v>588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587</v>
      </c>
      <c r="B71" s="7" t="s">
        <v>588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587</v>
      </c>
      <c r="B72" s="7" t="s">
        <v>588</v>
      </c>
      <c r="C72" s="7" t="s">
        <v>420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587</v>
      </c>
      <c r="B73" s="7" t="s">
        <v>588</v>
      </c>
      <c r="C73" s="7" t="s">
        <v>485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5" t="s">
        <v>808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4" t="s">
        <v>622</v>
      </c>
      <c r="B3" s="245" t="s">
        <v>44</v>
      </c>
      <c r="C3" s="244" t="s">
        <v>307</v>
      </c>
      <c r="D3" s="245" t="s">
        <v>5</v>
      </c>
      <c r="E3" s="245" t="s">
        <v>6</v>
      </c>
      <c r="F3" s="245" t="s">
        <v>45</v>
      </c>
      <c r="G3" s="244" t="s">
        <v>617</v>
      </c>
      <c r="H3" s="244" t="s">
        <v>563</v>
      </c>
      <c r="I3" s="244" t="s">
        <v>623</v>
      </c>
      <c r="J3" s="244" t="s">
        <v>624</v>
      </c>
      <c r="K3" s="244" t="s">
        <v>3</v>
      </c>
    </row>
    <row r="4" spans="1:11" x14ac:dyDescent="0.25">
      <c r="A4" s="80" t="s">
        <v>500</v>
      </c>
      <c r="B4" s="80" t="s">
        <v>501</v>
      </c>
      <c r="C4" s="80" t="s">
        <v>76</v>
      </c>
      <c r="D4" s="81">
        <v>0</v>
      </c>
      <c r="E4" s="81">
        <v>31</v>
      </c>
      <c r="F4" s="81">
        <v>0</v>
      </c>
      <c r="G4" s="81">
        <v>0</v>
      </c>
      <c r="H4" s="81">
        <v>31</v>
      </c>
      <c r="I4" s="57">
        <v>30408.34</v>
      </c>
      <c r="J4" s="57">
        <v>9586.9599999999991</v>
      </c>
      <c r="K4" s="7">
        <v>309.26</v>
      </c>
    </row>
    <row r="5" spans="1:11" x14ac:dyDescent="0.25">
      <c r="A5" s="80" t="s">
        <v>500</v>
      </c>
      <c r="B5" s="80" t="s">
        <v>501</v>
      </c>
      <c r="C5" s="80" t="s">
        <v>77</v>
      </c>
      <c r="D5" s="81">
        <v>4</v>
      </c>
      <c r="E5" s="81">
        <v>17</v>
      </c>
      <c r="F5" s="81">
        <v>278</v>
      </c>
      <c r="G5" s="81">
        <v>0</v>
      </c>
      <c r="H5" s="81">
        <v>299</v>
      </c>
      <c r="I5" s="57">
        <v>202497.12</v>
      </c>
      <c r="J5" s="57">
        <v>148978.59</v>
      </c>
      <c r="K5" s="7">
        <v>498.26</v>
      </c>
    </row>
    <row r="6" spans="1:11" x14ac:dyDescent="0.25">
      <c r="A6" s="80" t="s">
        <v>500</v>
      </c>
      <c r="B6" s="80" t="s">
        <v>501</v>
      </c>
      <c r="C6" s="80" t="s">
        <v>95</v>
      </c>
      <c r="D6" s="81">
        <v>21</v>
      </c>
      <c r="E6" s="81">
        <v>15</v>
      </c>
      <c r="F6" s="81">
        <v>241</v>
      </c>
      <c r="G6" s="81">
        <v>0</v>
      </c>
      <c r="H6" s="81">
        <v>277</v>
      </c>
      <c r="I6" s="57">
        <v>155178.07999999999</v>
      </c>
      <c r="J6" s="57">
        <v>171297.78</v>
      </c>
      <c r="K6" s="7">
        <v>618.4</v>
      </c>
    </row>
    <row r="7" spans="1:11" x14ac:dyDescent="0.25">
      <c r="A7" s="80" t="s">
        <v>500</v>
      </c>
      <c r="B7" s="80" t="s">
        <v>501</v>
      </c>
      <c r="C7" s="80" t="s">
        <v>96</v>
      </c>
      <c r="D7" s="81">
        <v>115</v>
      </c>
      <c r="E7" s="81">
        <v>28</v>
      </c>
      <c r="F7" s="81">
        <v>313</v>
      </c>
      <c r="G7" s="81">
        <v>0</v>
      </c>
      <c r="H7" s="81">
        <v>456</v>
      </c>
      <c r="I7" s="57">
        <v>517190.7</v>
      </c>
      <c r="J7" s="57">
        <v>362608.53</v>
      </c>
      <c r="K7" s="7">
        <v>795.19</v>
      </c>
    </row>
    <row r="8" spans="1:11" x14ac:dyDescent="0.25">
      <c r="A8" s="80" t="s">
        <v>500</v>
      </c>
      <c r="B8" s="80" t="s">
        <v>501</v>
      </c>
      <c r="C8" s="80" t="s">
        <v>97</v>
      </c>
      <c r="D8" s="81">
        <v>1276</v>
      </c>
      <c r="E8" s="81">
        <v>23</v>
      </c>
      <c r="F8" s="81">
        <v>253</v>
      </c>
      <c r="G8" s="81">
        <v>0</v>
      </c>
      <c r="H8" s="81">
        <v>1552</v>
      </c>
      <c r="I8" s="57">
        <v>2477433.87</v>
      </c>
      <c r="J8" s="57">
        <v>1610111.82</v>
      </c>
      <c r="K8" s="7">
        <v>1037.44</v>
      </c>
    </row>
    <row r="9" spans="1:11" x14ac:dyDescent="0.25">
      <c r="A9" s="80" t="s">
        <v>500</v>
      </c>
      <c r="B9" s="80" t="s">
        <v>501</v>
      </c>
      <c r="C9" s="80" t="s">
        <v>98</v>
      </c>
      <c r="D9" s="81">
        <v>1363</v>
      </c>
      <c r="E9" s="81">
        <v>22</v>
      </c>
      <c r="F9" s="81">
        <v>115</v>
      </c>
      <c r="G9" s="81">
        <v>4</v>
      </c>
      <c r="H9" s="81">
        <v>1504</v>
      </c>
      <c r="I9" s="57">
        <v>4381779.6100000003</v>
      </c>
      <c r="J9" s="57">
        <v>1456604.19</v>
      </c>
      <c r="K9" s="7">
        <v>968.49</v>
      </c>
    </row>
    <row r="10" spans="1:11" x14ac:dyDescent="0.25">
      <c r="A10" s="80" t="s">
        <v>500</v>
      </c>
      <c r="B10" s="80" t="s">
        <v>501</v>
      </c>
      <c r="C10" s="80" t="s">
        <v>99</v>
      </c>
      <c r="D10" s="81">
        <v>328</v>
      </c>
      <c r="E10" s="81">
        <v>20</v>
      </c>
      <c r="F10" s="81">
        <v>10</v>
      </c>
      <c r="G10" s="81">
        <v>8</v>
      </c>
      <c r="H10" s="81">
        <v>366</v>
      </c>
      <c r="I10" s="57">
        <v>1536935.38</v>
      </c>
      <c r="J10" s="57">
        <v>399823.52</v>
      </c>
      <c r="K10" s="7">
        <v>1092.4100000000001</v>
      </c>
    </row>
    <row r="11" spans="1:11" x14ac:dyDescent="0.25">
      <c r="A11" s="80" t="s">
        <v>500</v>
      </c>
      <c r="B11" s="80" t="s">
        <v>501</v>
      </c>
      <c r="C11" s="80" t="s">
        <v>100</v>
      </c>
      <c r="D11" s="81">
        <v>70</v>
      </c>
      <c r="E11" s="81">
        <v>28</v>
      </c>
      <c r="F11" s="81">
        <v>5</v>
      </c>
      <c r="G11" s="81">
        <v>13</v>
      </c>
      <c r="H11" s="81">
        <v>116</v>
      </c>
      <c r="I11" s="57">
        <v>413638.72</v>
      </c>
      <c r="J11" s="57">
        <v>122897.60000000001</v>
      </c>
      <c r="K11" s="7">
        <v>1059.46</v>
      </c>
    </row>
    <row r="12" spans="1:11" x14ac:dyDescent="0.25">
      <c r="A12" s="80" t="s">
        <v>500</v>
      </c>
      <c r="B12" s="80" t="s">
        <v>501</v>
      </c>
      <c r="C12" s="80" t="s">
        <v>101</v>
      </c>
      <c r="D12" s="81">
        <v>14</v>
      </c>
      <c r="E12" s="81">
        <v>22</v>
      </c>
      <c r="F12" s="81">
        <v>3</v>
      </c>
      <c r="G12" s="81">
        <v>15</v>
      </c>
      <c r="H12" s="81">
        <v>54</v>
      </c>
      <c r="I12" s="57">
        <v>135433.18</v>
      </c>
      <c r="J12" s="57">
        <v>50564.97</v>
      </c>
      <c r="K12" s="7">
        <v>936.39</v>
      </c>
    </row>
    <row r="13" spans="1:11" x14ac:dyDescent="0.25">
      <c r="A13" s="80" t="s">
        <v>500</v>
      </c>
      <c r="B13" s="80" t="s">
        <v>501</v>
      </c>
      <c r="C13" s="80" t="s">
        <v>109</v>
      </c>
      <c r="D13" s="81">
        <v>8</v>
      </c>
      <c r="E13" s="81">
        <v>22</v>
      </c>
      <c r="F13" s="81">
        <v>2</v>
      </c>
      <c r="G13" s="81">
        <v>21</v>
      </c>
      <c r="H13" s="81">
        <v>53</v>
      </c>
      <c r="I13" s="57">
        <v>141653.64000000001</v>
      </c>
      <c r="J13" s="57">
        <v>43694.01</v>
      </c>
      <c r="K13" s="7">
        <v>824.42</v>
      </c>
    </row>
    <row r="14" spans="1:11" x14ac:dyDescent="0.25">
      <c r="A14" s="80" t="s">
        <v>500</v>
      </c>
      <c r="B14" s="80" t="s">
        <v>501</v>
      </c>
      <c r="C14" s="80" t="s">
        <v>110</v>
      </c>
      <c r="D14" s="81">
        <v>0</v>
      </c>
      <c r="E14" s="81">
        <v>5</v>
      </c>
      <c r="F14" s="81">
        <v>0</v>
      </c>
      <c r="G14" s="81">
        <v>11</v>
      </c>
      <c r="H14" s="81">
        <v>16</v>
      </c>
      <c r="I14" s="57">
        <v>65911.59</v>
      </c>
      <c r="J14" s="57">
        <v>13035.29</v>
      </c>
      <c r="K14" s="7">
        <v>814.71</v>
      </c>
    </row>
    <row r="15" spans="1:11" x14ac:dyDescent="0.25">
      <c r="A15" s="80" t="s">
        <v>500</v>
      </c>
      <c r="B15" s="80" t="s">
        <v>501</v>
      </c>
      <c r="C15" s="80" t="s">
        <v>111</v>
      </c>
      <c r="D15" s="81">
        <v>0</v>
      </c>
      <c r="E15" s="81">
        <v>3</v>
      </c>
      <c r="F15" s="81">
        <v>0</v>
      </c>
      <c r="G15" s="81">
        <v>4</v>
      </c>
      <c r="H15" s="81">
        <v>7</v>
      </c>
      <c r="I15" s="57">
        <v>28526.14</v>
      </c>
      <c r="J15" s="57">
        <v>5653.62</v>
      </c>
      <c r="K15" s="7">
        <v>807.66</v>
      </c>
    </row>
    <row r="16" spans="1:11" x14ac:dyDescent="0.25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500</v>
      </c>
      <c r="B17" s="80" t="s">
        <v>501</v>
      </c>
      <c r="C17" s="80" t="s">
        <v>485</v>
      </c>
      <c r="D17" s="81">
        <v>3199</v>
      </c>
      <c r="E17" s="81">
        <v>236</v>
      </c>
      <c r="F17" s="81">
        <v>1220</v>
      </c>
      <c r="G17" s="81">
        <v>76</v>
      </c>
      <c r="H17" s="81">
        <v>4731</v>
      </c>
      <c r="I17" s="57">
        <v>10086586.369999999</v>
      </c>
      <c r="J17" s="57">
        <v>4394856.88</v>
      </c>
      <c r="K17" s="7">
        <v>928.95</v>
      </c>
    </row>
    <row r="18" spans="1:11" x14ac:dyDescent="0.25">
      <c r="A18" s="80" t="s">
        <v>608</v>
      </c>
      <c r="B18" s="80" t="s">
        <v>417</v>
      </c>
      <c r="C18" s="80" t="s">
        <v>76</v>
      </c>
      <c r="D18" s="81">
        <v>0</v>
      </c>
      <c r="E18" s="81">
        <v>14</v>
      </c>
      <c r="F18" s="81">
        <v>0</v>
      </c>
      <c r="G18" s="81">
        <v>0</v>
      </c>
      <c r="H18" s="81">
        <v>14</v>
      </c>
      <c r="I18" s="57">
        <v>1999.55</v>
      </c>
      <c r="J18" s="57">
        <v>4387.01</v>
      </c>
      <c r="K18" s="7">
        <v>313.36</v>
      </c>
    </row>
    <row r="19" spans="1:11" x14ac:dyDescent="0.25">
      <c r="A19" s="80" t="s">
        <v>608</v>
      </c>
      <c r="B19" s="80" t="s">
        <v>417</v>
      </c>
      <c r="C19" s="80" t="s">
        <v>77</v>
      </c>
      <c r="D19" s="81">
        <v>10</v>
      </c>
      <c r="E19" s="81">
        <v>1</v>
      </c>
      <c r="F19" s="81">
        <v>3</v>
      </c>
      <c r="G19" s="81">
        <v>0</v>
      </c>
      <c r="H19" s="81">
        <v>14</v>
      </c>
      <c r="I19" s="57">
        <v>9068.1200000000008</v>
      </c>
      <c r="J19" s="57">
        <v>23151.52</v>
      </c>
      <c r="K19" s="7">
        <v>1653.68</v>
      </c>
    </row>
    <row r="20" spans="1:11" x14ac:dyDescent="0.25">
      <c r="A20" s="80" t="s">
        <v>608</v>
      </c>
      <c r="B20" s="80" t="s">
        <v>417</v>
      </c>
      <c r="C20" s="80" t="s">
        <v>95</v>
      </c>
      <c r="D20" s="81">
        <v>22</v>
      </c>
      <c r="E20" s="81">
        <v>5</v>
      </c>
      <c r="F20" s="81">
        <v>5</v>
      </c>
      <c r="G20" s="81">
        <v>0</v>
      </c>
      <c r="H20" s="81">
        <v>32</v>
      </c>
      <c r="I20" s="57">
        <v>52185.919999999998</v>
      </c>
      <c r="J20" s="57">
        <v>45300.71</v>
      </c>
      <c r="K20" s="7">
        <v>1415.65</v>
      </c>
    </row>
    <row r="21" spans="1:11" x14ac:dyDescent="0.25">
      <c r="A21" s="80" t="s">
        <v>608</v>
      </c>
      <c r="B21" s="80" t="s">
        <v>417</v>
      </c>
      <c r="C21" s="80" t="s">
        <v>96</v>
      </c>
      <c r="D21" s="81">
        <v>125</v>
      </c>
      <c r="E21" s="81">
        <v>4</v>
      </c>
      <c r="F21" s="81">
        <v>2</v>
      </c>
      <c r="G21" s="81">
        <v>0</v>
      </c>
      <c r="H21" s="81">
        <v>131</v>
      </c>
      <c r="I21" s="57">
        <v>96292.63</v>
      </c>
      <c r="J21" s="57">
        <v>193826.4</v>
      </c>
      <c r="K21" s="7">
        <v>1479.59</v>
      </c>
    </row>
    <row r="22" spans="1:11" x14ac:dyDescent="0.25">
      <c r="A22" s="80" t="s">
        <v>608</v>
      </c>
      <c r="B22" s="80" t="s">
        <v>417</v>
      </c>
      <c r="C22" s="80" t="s">
        <v>97</v>
      </c>
      <c r="D22" s="81">
        <v>181</v>
      </c>
      <c r="E22" s="81">
        <v>5</v>
      </c>
      <c r="F22" s="81">
        <v>1</v>
      </c>
      <c r="G22" s="81">
        <v>0</v>
      </c>
      <c r="H22" s="81">
        <v>187</v>
      </c>
      <c r="I22" s="57">
        <v>409118.68</v>
      </c>
      <c r="J22" s="57">
        <v>258476.81</v>
      </c>
      <c r="K22" s="7">
        <v>1382.23</v>
      </c>
    </row>
    <row r="23" spans="1:11" x14ac:dyDescent="0.25">
      <c r="A23" s="80" t="s">
        <v>608</v>
      </c>
      <c r="B23" s="80" t="s">
        <v>417</v>
      </c>
      <c r="C23" s="80" t="s">
        <v>98</v>
      </c>
      <c r="D23" s="81">
        <v>114</v>
      </c>
      <c r="E23" s="81">
        <v>1</v>
      </c>
      <c r="F23" s="81">
        <v>1</v>
      </c>
      <c r="G23" s="81">
        <v>0</v>
      </c>
      <c r="H23" s="81">
        <v>116</v>
      </c>
      <c r="I23" s="57">
        <v>353008.11</v>
      </c>
      <c r="J23" s="57">
        <v>161549.47</v>
      </c>
      <c r="K23" s="7">
        <v>1392.67</v>
      </c>
    </row>
    <row r="24" spans="1:11" x14ac:dyDescent="0.25">
      <c r="A24" s="80" t="s">
        <v>608</v>
      </c>
      <c r="B24" s="80" t="s">
        <v>417</v>
      </c>
      <c r="C24" s="80" t="s">
        <v>99</v>
      </c>
      <c r="D24" s="81">
        <v>25</v>
      </c>
      <c r="E24" s="81">
        <v>4</v>
      </c>
      <c r="F24" s="81">
        <v>3</v>
      </c>
      <c r="G24" s="81">
        <v>0</v>
      </c>
      <c r="H24" s="81">
        <v>32</v>
      </c>
      <c r="I24" s="57">
        <v>166661.59</v>
      </c>
      <c r="J24" s="57">
        <v>36926.93</v>
      </c>
      <c r="K24" s="7">
        <v>1153.97</v>
      </c>
    </row>
    <row r="25" spans="1:11" x14ac:dyDescent="0.25">
      <c r="A25" s="80" t="s">
        <v>608</v>
      </c>
      <c r="B25" s="80" t="s">
        <v>417</v>
      </c>
      <c r="C25" s="80" t="s">
        <v>100</v>
      </c>
      <c r="D25" s="81">
        <v>3</v>
      </c>
      <c r="E25" s="81">
        <v>1</v>
      </c>
      <c r="F25" s="81">
        <v>0</v>
      </c>
      <c r="G25" s="81">
        <v>0</v>
      </c>
      <c r="H25" s="81">
        <v>4</v>
      </c>
      <c r="I25" s="57">
        <v>38431.050000000003</v>
      </c>
      <c r="J25" s="57">
        <v>6606.99</v>
      </c>
      <c r="K25" s="7">
        <v>1651.75</v>
      </c>
    </row>
    <row r="26" spans="1:11" x14ac:dyDescent="0.25">
      <c r="A26" s="80" t="s">
        <v>608</v>
      </c>
      <c r="B26" s="80" t="s">
        <v>417</v>
      </c>
      <c r="C26" s="80" t="s">
        <v>101</v>
      </c>
      <c r="D26" s="81">
        <v>3</v>
      </c>
      <c r="E26" s="81">
        <v>2</v>
      </c>
      <c r="F26" s="81">
        <v>0</v>
      </c>
      <c r="G26" s="81">
        <v>0</v>
      </c>
      <c r="H26" s="81">
        <v>5</v>
      </c>
      <c r="I26" s="57">
        <v>32855.43</v>
      </c>
      <c r="J26" s="57">
        <v>7915.68</v>
      </c>
      <c r="K26" s="7">
        <v>1583.14</v>
      </c>
    </row>
    <row r="27" spans="1:11" x14ac:dyDescent="0.25">
      <c r="A27" s="80" t="s">
        <v>608</v>
      </c>
      <c r="B27" s="80" t="s">
        <v>417</v>
      </c>
      <c r="C27" s="80" t="s">
        <v>109</v>
      </c>
      <c r="D27" s="81">
        <v>2</v>
      </c>
      <c r="E27" s="81">
        <v>1</v>
      </c>
      <c r="F27" s="81">
        <v>0</v>
      </c>
      <c r="G27" s="81">
        <v>0</v>
      </c>
      <c r="H27" s="81">
        <v>3</v>
      </c>
      <c r="I27" s="57">
        <v>0</v>
      </c>
      <c r="J27" s="57">
        <v>6063.98</v>
      </c>
      <c r="K27" s="7">
        <v>2021.33</v>
      </c>
    </row>
    <row r="28" spans="1:11" x14ac:dyDescent="0.25">
      <c r="A28" s="80" t="s">
        <v>608</v>
      </c>
      <c r="B28" s="80" t="s">
        <v>417</v>
      </c>
      <c r="C28" s="80" t="s">
        <v>110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57">
        <v>0</v>
      </c>
      <c r="J28" s="57">
        <v>0</v>
      </c>
      <c r="K28" s="7">
        <v>0</v>
      </c>
    </row>
    <row r="29" spans="1:11" x14ac:dyDescent="0.25">
      <c r="A29" s="80" t="s">
        <v>608</v>
      </c>
      <c r="B29" s="80" t="s">
        <v>417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25">
      <c r="A30" s="80" t="s">
        <v>608</v>
      </c>
      <c r="B30" s="80" t="s">
        <v>417</v>
      </c>
      <c r="C30" s="80" t="s">
        <v>420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80" t="s">
        <v>608</v>
      </c>
      <c r="B31" s="80" t="s">
        <v>417</v>
      </c>
      <c r="C31" s="80" t="s">
        <v>485</v>
      </c>
      <c r="D31" s="81">
        <v>485</v>
      </c>
      <c r="E31" s="81">
        <v>38</v>
      </c>
      <c r="F31" s="81">
        <v>15</v>
      </c>
      <c r="G31" s="81">
        <v>0</v>
      </c>
      <c r="H31" s="81">
        <v>538</v>
      </c>
      <c r="I31" s="57">
        <v>1159621.08</v>
      </c>
      <c r="J31" s="57">
        <v>744205.5</v>
      </c>
      <c r="K31" s="7">
        <v>1383.28</v>
      </c>
    </row>
    <row r="32" spans="1:11" x14ac:dyDescent="0.25">
      <c r="A32" s="80" t="s">
        <v>412</v>
      </c>
      <c r="B32" s="80" t="s">
        <v>492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492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492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492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492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492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492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492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492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492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492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492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492</v>
      </c>
      <c r="C44" s="80" t="s">
        <v>420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492</v>
      </c>
      <c r="C45" s="80" t="s">
        <v>485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80" t="s">
        <v>403</v>
      </c>
      <c r="B46" s="80" t="s">
        <v>555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25">
      <c r="A47" s="80" t="s">
        <v>403</v>
      </c>
      <c r="B47" s="80" t="s">
        <v>555</v>
      </c>
      <c r="C47" s="80" t="s">
        <v>77</v>
      </c>
      <c r="D47" s="81">
        <v>0</v>
      </c>
      <c r="E47" s="81">
        <v>1</v>
      </c>
      <c r="F47" s="81">
        <v>3</v>
      </c>
      <c r="G47" s="81">
        <v>0</v>
      </c>
      <c r="H47" s="81">
        <v>4</v>
      </c>
      <c r="I47" s="57">
        <v>0</v>
      </c>
      <c r="J47" s="57">
        <v>737.26</v>
      </c>
      <c r="K47" s="7">
        <v>184.32</v>
      </c>
    </row>
    <row r="48" spans="1:11" x14ac:dyDescent="0.25">
      <c r="A48" s="80" t="s">
        <v>403</v>
      </c>
      <c r="B48" s="80" t="s">
        <v>555</v>
      </c>
      <c r="C48" s="80" t="s">
        <v>95</v>
      </c>
      <c r="D48" s="81">
        <v>2</v>
      </c>
      <c r="E48" s="81">
        <v>5</v>
      </c>
      <c r="F48" s="81">
        <v>7</v>
      </c>
      <c r="G48" s="81">
        <v>0</v>
      </c>
      <c r="H48" s="81">
        <v>14</v>
      </c>
      <c r="I48" s="57">
        <v>0</v>
      </c>
      <c r="J48" s="57">
        <v>2198</v>
      </c>
      <c r="K48" s="7">
        <v>157</v>
      </c>
    </row>
    <row r="49" spans="1:11" x14ac:dyDescent="0.25">
      <c r="A49" s="80" t="s">
        <v>403</v>
      </c>
      <c r="B49" s="80" t="s">
        <v>555</v>
      </c>
      <c r="C49" s="80" t="s">
        <v>96</v>
      </c>
      <c r="D49" s="81">
        <v>16</v>
      </c>
      <c r="E49" s="81">
        <v>6</v>
      </c>
      <c r="F49" s="81">
        <v>11</v>
      </c>
      <c r="G49" s="81">
        <v>0</v>
      </c>
      <c r="H49" s="81">
        <v>33</v>
      </c>
      <c r="I49" s="57">
        <v>0</v>
      </c>
      <c r="J49" s="57">
        <v>6220.97</v>
      </c>
      <c r="K49" s="7">
        <v>188.51</v>
      </c>
    </row>
    <row r="50" spans="1:11" x14ac:dyDescent="0.25">
      <c r="A50" s="80" t="s">
        <v>403</v>
      </c>
      <c r="B50" s="80" t="s">
        <v>555</v>
      </c>
      <c r="C50" s="80" t="s">
        <v>97</v>
      </c>
      <c r="D50" s="81">
        <v>164</v>
      </c>
      <c r="E50" s="81">
        <v>7</v>
      </c>
      <c r="F50" s="81">
        <v>12</v>
      </c>
      <c r="G50" s="81">
        <v>0</v>
      </c>
      <c r="H50" s="81">
        <v>183</v>
      </c>
      <c r="I50" s="57">
        <v>0</v>
      </c>
      <c r="J50" s="57">
        <v>52279.92</v>
      </c>
      <c r="K50" s="7">
        <v>285.68</v>
      </c>
    </row>
    <row r="51" spans="1:11" x14ac:dyDescent="0.25">
      <c r="A51" s="80" t="s">
        <v>403</v>
      </c>
      <c r="B51" s="80" t="s">
        <v>555</v>
      </c>
      <c r="C51" s="80" t="s">
        <v>98</v>
      </c>
      <c r="D51" s="81">
        <v>241</v>
      </c>
      <c r="E51" s="81">
        <v>6</v>
      </c>
      <c r="F51" s="81">
        <v>11</v>
      </c>
      <c r="G51" s="81">
        <v>0</v>
      </c>
      <c r="H51" s="81">
        <v>258</v>
      </c>
      <c r="I51" s="57">
        <v>0</v>
      </c>
      <c r="J51" s="57">
        <v>84427.25</v>
      </c>
      <c r="K51" s="7">
        <v>327.24</v>
      </c>
    </row>
    <row r="52" spans="1:11" x14ac:dyDescent="0.25">
      <c r="A52" s="80" t="s">
        <v>403</v>
      </c>
      <c r="B52" s="80" t="s">
        <v>555</v>
      </c>
      <c r="C52" s="80" t="s">
        <v>99</v>
      </c>
      <c r="D52" s="81">
        <v>299</v>
      </c>
      <c r="E52" s="81">
        <v>4</v>
      </c>
      <c r="F52" s="81">
        <v>6</v>
      </c>
      <c r="G52" s="81">
        <v>0</v>
      </c>
      <c r="H52" s="81">
        <v>309</v>
      </c>
      <c r="I52" s="57">
        <v>0</v>
      </c>
      <c r="J52" s="57">
        <v>107397.78</v>
      </c>
      <c r="K52" s="7">
        <v>347.57</v>
      </c>
    </row>
    <row r="53" spans="1:11" x14ac:dyDescent="0.25">
      <c r="A53" s="80" t="s">
        <v>403</v>
      </c>
      <c r="B53" s="80" t="s">
        <v>555</v>
      </c>
      <c r="C53" s="80" t="s">
        <v>100</v>
      </c>
      <c r="D53" s="81">
        <v>101</v>
      </c>
      <c r="E53" s="81">
        <v>0</v>
      </c>
      <c r="F53" s="81">
        <v>0</v>
      </c>
      <c r="G53" s="81">
        <v>0</v>
      </c>
      <c r="H53" s="81">
        <v>101</v>
      </c>
      <c r="I53" s="57">
        <v>0</v>
      </c>
      <c r="J53" s="57">
        <v>36533.839999999997</v>
      </c>
      <c r="K53" s="7">
        <v>361.72</v>
      </c>
    </row>
    <row r="54" spans="1:11" x14ac:dyDescent="0.25">
      <c r="A54" s="80" t="s">
        <v>403</v>
      </c>
      <c r="B54" s="80" t="s">
        <v>555</v>
      </c>
      <c r="C54" s="80" t="s">
        <v>101</v>
      </c>
      <c r="D54" s="81">
        <v>13</v>
      </c>
      <c r="E54" s="81">
        <v>0</v>
      </c>
      <c r="F54" s="81">
        <v>0</v>
      </c>
      <c r="G54" s="81">
        <v>0</v>
      </c>
      <c r="H54" s="81">
        <v>13</v>
      </c>
      <c r="I54" s="57">
        <v>0</v>
      </c>
      <c r="J54" s="57">
        <v>4452.03</v>
      </c>
      <c r="K54" s="7">
        <v>342.46</v>
      </c>
    </row>
    <row r="55" spans="1:11" x14ac:dyDescent="0.25">
      <c r="A55" s="80" t="s">
        <v>403</v>
      </c>
      <c r="B55" s="80" t="s">
        <v>555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0" t="s">
        <v>403</v>
      </c>
      <c r="B56" s="80" t="s">
        <v>555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80" t="s">
        <v>403</v>
      </c>
      <c r="B59" s="80" t="s">
        <v>555</v>
      </c>
      <c r="C59" s="80" t="s">
        <v>485</v>
      </c>
      <c r="D59" s="81">
        <v>839</v>
      </c>
      <c r="E59" s="81">
        <v>40</v>
      </c>
      <c r="F59" s="81">
        <v>50</v>
      </c>
      <c r="G59" s="81">
        <v>0</v>
      </c>
      <c r="H59" s="81">
        <v>929</v>
      </c>
      <c r="I59" s="57">
        <v>0</v>
      </c>
      <c r="J59" s="57">
        <v>296663.11</v>
      </c>
      <c r="K59" s="7">
        <v>319.33999999999997</v>
      </c>
    </row>
    <row r="60" spans="1:11" x14ac:dyDescent="0.25">
      <c r="A60" s="80" t="s">
        <v>587</v>
      </c>
      <c r="B60" s="80" t="s">
        <v>588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587</v>
      </c>
      <c r="B61" s="80" t="s">
        <v>588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587</v>
      </c>
      <c r="B62" s="80" t="s">
        <v>588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587</v>
      </c>
      <c r="B63" s="80" t="s">
        <v>588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587</v>
      </c>
      <c r="B64" s="80" t="s">
        <v>588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587</v>
      </c>
      <c r="B65" s="80" t="s">
        <v>588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587</v>
      </c>
      <c r="B66" s="80" t="s">
        <v>588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587</v>
      </c>
      <c r="B67" s="80" t="s">
        <v>588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587</v>
      </c>
      <c r="B68" s="80" t="s">
        <v>588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587</v>
      </c>
      <c r="B69" s="80" t="s">
        <v>588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587</v>
      </c>
      <c r="B70" s="80" t="s">
        <v>588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587</v>
      </c>
      <c r="B71" s="80" t="s">
        <v>588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587</v>
      </c>
      <c r="B72" s="80" t="s">
        <v>588</v>
      </c>
      <c r="C72" s="80" t="s">
        <v>420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7" t="s">
        <v>587</v>
      </c>
      <c r="B73" s="7" t="s">
        <v>588</v>
      </c>
      <c r="C73" s="7" t="s">
        <v>485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sqref="A1:R1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1" customWidth="1"/>
    <col min="4" max="4" width="15.5703125" bestFit="1" customWidth="1"/>
    <col min="5" max="5" width="13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0.5703125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4.5703125" customWidth="1"/>
  </cols>
  <sheetData>
    <row r="1" spans="1:21" s="38" customFormat="1" ht="15" customHeight="1" x14ac:dyDescent="0.25">
      <c r="A1" s="452" t="s">
        <v>713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</row>
    <row r="2" spans="1:21" ht="15.75" thickBot="1" x14ac:dyDescent="0.3"/>
    <row r="3" spans="1:21" s="40" customFormat="1" ht="23.25" customHeight="1" thickBot="1" x14ac:dyDescent="0.3">
      <c r="A3" s="462" t="s">
        <v>17</v>
      </c>
      <c r="B3" s="462" t="s">
        <v>419</v>
      </c>
      <c r="C3" s="464" t="s">
        <v>5</v>
      </c>
      <c r="D3" s="465"/>
      <c r="E3" s="466"/>
      <c r="F3" s="464" t="s">
        <v>6</v>
      </c>
      <c r="G3" s="465"/>
      <c r="H3" s="466"/>
      <c r="I3" s="464" t="s">
        <v>45</v>
      </c>
      <c r="J3" s="465"/>
      <c r="K3" s="466"/>
      <c r="L3" s="464" t="s">
        <v>8</v>
      </c>
      <c r="M3" s="465"/>
      <c r="N3" s="466"/>
      <c r="O3" s="460" t="s">
        <v>491</v>
      </c>
      <c r="P3" s="460" t="s">
        <v>572</v>
      </c>
      <c r="Q3" s="460" t="s">
        <v>573</v>
      </c>
      <c r="R3" s="460" t="s">
        <v>580</v>
      </c>
    </row>
    <row r="4" spans="1:21" s="40" customFormat="1" ht="52.5" customHeight="1" thickBot="1" x14ac:dyDescent="0.3">
      <c r="A4" s="463"/>
      <c r="B4" s="463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61"/>
      <c r="P4" s="461"/>
      <c r="Q4" s="461"/>
      <c r="R4" s="461"/>
      <c r="T4"/>
      <c r="U4"/>
    </row>
    <row r="5" spans="1:21" x14ac:dyDescent="0.25">
      <c r="A5" s="204">
        <v>1</v>
      </c>
      <c r="B5" s="175" t="s">
        <v>501</v>
      </c>
      <c r="C5" s="176">
        <v>5761</v>
      </c>
      <c r="D5" s="301">
        <v>26135733.969999999</v>
      </c>
      <c r="E5" s="301">
        <v>4661728.38</v>
      </c>
      <c r="F5" s="176">
        <v>3055</v>
      </c>
      <c r="G5" s="301">
        <v>7767799.9500000002</v>
      </c>
      <c r="H5" s="301">
        <v>1967003.23</v>
      </c>
      <c r="I5" s="176">
        <v>1945</v>
      </c>
      <c r="J5" s="301">
        <v>5337751.3600000003</v>
      </c>
      <c r="K5" s="301">
        <v>1136721.43</v>
      </c>
      <c r="L5" s="176">
        <v>1035</v>
      </c>
      <c r="M5" s="301">
        <v>7412211.4000000004</v>
      </c>
      <c r="N5" s="301">
        <v>872226</v>
      </c>
      <c r="O5" s="176">
        <v>11796</v>
      </c>
      <c r="P5" s="301">
        <v>46653496.68</v>
      </c>
      <c r="Q5" s="301">
        <v>8637679.0399999991</v>
      </c>
      <c r="R5" s="303">
        <v>732.25</v>
      </c>
    </row>
    <row r="6" spans="1:21" x14ac:dyDescent="0.25">
      <c r="A6" s="205">
        <v>2</v>
      </c>
      <c r="B6" s="173" t="s">
        <v>417</v>
      </c>
      <c r="C6" s="174">
        <v>1127</v>
      </c>
      <c r="D6" s="211">
        <v>3264921.52</v>
      </c>
      <c r="E6" s="211">
        <v>1534096.8</v>
      </c>
      <c r="F6" s="174">
        <v>125</v>
      </c>
      <c r="G6" s="211">
        <v>464701.34</v>
      </c>
      <c r="H6" s="211">
        <v>67658.78</v>
      </c>
      <c r="I6" s="174">
        <v>29</v>
      </c>
      <c r="J6" s="211">
        <v>85663</v>
      </c>
      <c r="K6" s="211">
        <v>30722.37</v>
      </c>
      <c r="L6" s="174">
        <v>5</v>
      </c>
      <c r="M6" s="211">
        <v>113487.25</v>
      </c>
      <c r="N6" s="211">
        <v>3891.2</v>
      </c>
      <c r="O6" s="174">
        <v>1286</v>
      </c>
      <c r="P6" s="211">
        <v>3928773.11</v>
      </c>
      <c r="Q6" s="211">
        <v>1636369.15</v>
      </c>
      <c r="R6" s="304">
        <v>1272.45</v>
      </c>
    </row>
    <row r="7" spans="1:21" x14ac:dyDescent="0.25">
      <c r="A7" s="205">
        <v>3</v>
      </c>
      <c r="B7" s="173" t="s">
        <v>588</v>
      </c>
      <c r="C7" s="174" t="s">
        <v>430</v>
      </c>
      <c r="D7" s="211" t="s">
        <v>430</v>
      </c>
      <c r="E7" s="211" t="s">
        <v>430</v>
      </c>
      <c r="F7" s="174" t="s">
        <v>430</v>
      </c>
      <c r="G7" s="211" t="s">
        <v>430</v>
      </c>
      <c r="H7" s="211" t="s">
        <v>430</v>
      </c>
      <c r="I7" s="174" t="s">
        <v>430</v>
      </c>
      <c r="J7" s="211" t="s">
        <v>430</v>
      </c>
      <c r="K7" s="211" t="s">
        <v>430</v>
      </c>
      <c r="L7" s="174">
        <v>302</v>
      </c>
      <c r="M7" s="211">
        <v>1457430.38</v>
      </c>
      <c r="N7" s="211">
        <v>111450.96</v>
      </c>
      <c r="O7" s="174">
        <v>302</v>
      </c>
      <c r="P7" s="211">
        <v>1457430.38</v>
      </c>
      <c r="Q7" s="211">
        <v>111450.96</v>
      </c>
      <c r="R7" s="304">
        <v>369.04</v>
      </c>
    </row>
    <row r="8" spans="1:21" x14ac:dyDescent="0.25">
      <c r="A8" s="205">
        <v>4</v>
      </c>
      <c r="B8" s="173" t="s">
        <v>492</v>
      </c>
      <c r="C8" s="174">
        <v>1</v>
      </c>
      <c r="D8" s="211" t="s">
        <v>430</v>
      </c>
      <c r="E8" s="211">
        <v>4970.66</v>
      </c>
      <c r="F8" s="174">
        <v>6</v>
      </c>
      <c r="G8" s="211">
        <v>23245.02</v>
      </c>
      <c r="H8" s="211">
        <v>10355.93</v>
      </c>
      <c r="I8" s="174" t="s">
        <v>430</v>
      </c>
      <c r="J8" s="211" t="s">
        <v>430</v>
      </c>
      <c r="K8" s="211" t="s">
        <v>430</v>
      </c>
      <c r="L8" s="174" t="s">
        <v>430</v>
      </c>
      <c r="M8" s="211" t="s">
        <v>430</v>
      </c>
      <c r="N8" s="211" t="s">
        <v>430</v>
      </c>
      <c r="O8" s="174">
        <v>7</v>
      </c>
      <c r="P8" s="211">
        <v>23245.02</v>
      </c>
      <c r="Q8" s="211">
        <v>15326.59</v>
      </c>
      <c r="R8" s="304">
        <v>2189.5100000000002</v>
      </c>
    </row>
    <row r="9" spans="1:21" x14ac:dyDescent="0.25">
      <c r="A9" s="205">
        <v>5</v>
      </c>
      <c r="B9" s="173" t="s">
        <v>555</v>
      </c>
      <c r="C9" s="174">
        <v>4859</v>
      </c>
      <c r="D9" s="211">
        <v>10002302.18</v>
      </c>
      <c r="E9" s="211">
        <v>977302.29</v>
      </c>
      <c r="F9" s="174">
        <v>1713</v>
      </c>
      <c r="G9" s="211">
        <v>689483.66</v>
      </c>
      <c r="H9" s="211">
        <v>245934.38</v>
      </c>
      <c r="I9" s="174">
        <v>1134</v>
      </c>
      <c r="J9" s="211">
        <v>309276.90999999997</v>
      </c>
      <c r="K9" s="211">
        <v>214588.22</v>
      </c>
      <c r="L9" s="174" t="s">
        <v>430</v>
      </c>
      <c r="M9" s="211" t="s">
        <v>430</v>
      </c>
      <c r="N9" s="211" t="s">
        <v>430</v>
      </c>
      <c r="O9" s="174">
        <v>7706</v>
      </c>
      <c r="P9" s="211">
        <v>11001062.75</v>
      </c>
      <c r="Q9" s="211">
        <v>1437824.89</v>
      </c>
      <c r="R9" s="304">
        <v>186.59</v>
      </c>
    </row>
    <row r="10" spans="1:21" ht="15.75" thickBot="1" x14ac:dyDescent="0.3">
      <c r="A10" s="206">
        <v>6</v>
      </c>
      <c r="B10" s="207" t="s">
        <v>490</v>
      </c>
      <c r="C10" s="208">
        <v>1481</v>
      </c>
      <c r="D10" s="302">
        <v>308829.78999999998</v>
      </c>
      <c r="E10" s="302">
        <v>314578.45</v>
      </c>
      <c r="F10" s="208">
        <v>303</v>
      </c>
      <c r="G10" s="302">
        <v>18698.259999999998</v>
      </c>
      <c r="H10" s="302">
        <v>28837.34</v>
      </c>
      <c r="I10" s="208" t="s">
        <v>430</v>
      </c>
      <c r="J10" s="302" t="s">
        <v>430</v>
      </c>
      <c r="K10" s="302" t="s">
        <v>430</v>
      </c>
      <c r="L10" s="208" t="s">
        <v>430</v>
      </c>
      <c r="M10" s="302" t="s">
        <v>430</v>
      </c>
      <c r="N10" s="302" t="s">
        <v>430</v>
      </c>
      <c r="O10" s="208">
        <v>1784</v>
      </c>
      <c r="P10" s="302">
        <v>327528.05</v>
      </c>
      <c r="Q10" s="302">
        <v>343415.79</v>
      </c>
      <c r="R10" s="305">
        <v>192.5</v>
      </c>
    </row>
    <row r="11" spans="1:21" ht="15.75" thickBot="1" x14ac:dyDescent="0.3">
      <c r="A11" s="427"/>
      <c r="B11" s="423" t="s">
        <v>10</v>
      </c>
      <c r="C11" s="428">
        <f t="shared" ref="C11:Q11" si="0">SUM(C5:C10)</f>
        <v>13229</v>
      </c>
      <c r="D11" s="429">
        <f t="shared" si="0"/>
        <v>39711787.460000001</v>
      </c>
      <c r="E11" s="429">
        <f t="shared" si="0"/>
        <v>7492676.5800000001</v>
      </c>
      <c r="F11" s="428">
        <f t="shared" si="0"/>
        <v>5202</v>
      </c>
      <c r="G11" s="429">
        <f t="shared" si="0"/>
        <v>8963928.2299999986</v>
      </c>
      <c r="H11" s="429">
        <f t="shared" si="0"/>
        <v>2319789.6599999997</v>
      </c>
      <c r="I11" s="428">
        <f t="shared" si="0"/>
        <v>3108</v>
      </c>
      <c r="J11" s="429">
        <f t="shared" si="0"/>
        <v>5732691.2700000005</v>
      </c>
      <c r="K11" s="429">
        <f t="shared" si="0"/>
        <v>1382032.02</v>
      </c>
      <c r="L11" s="428">
        <f t="shared" si="0"/>
        <v>1342</v>
      </c>
      <c r="M11" s="429">
        <f t="shared" si="0"/>
        <v>8983129.0300000012</v>
      </c>
      <c r="N11" s="429">
        <f t="shared" si="0"/>
        <v>987568.15999999992</v>
      </c>
      <c r="O11" s="428">
        <f t="shared" si="0"/>
        <v>22881</v>
      </c>
      <c r="P11" s="429">
        <f t="shared" si="0"/>
        <v>63391535.990000002</v>
      </c>
      <c r="Q11" s="429">
        <f t="shared" si="0"/>
        <v>12182066.42</v>
      </c>
      <c r="R11" s="430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52" t="s">
        <v>722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53" t="s">
        <v>52</v>
      </c>
      <c r="B3" s="455" t="s">
        <v>102</v>
      </c>
      <c r="C3" s="457" t="s">
        <v>105</v>
      </c>
      <c r="D3" s="458"/>
      <c r="E3" s="458"/>
      <c r="F3" s="459"/>
      <c r="G3" s="457" t="s">
        <v>106</v>
      </c>
      <c r="H3" s="458"/>
      <c r="I3" s="458"/>
      <c r="J3" s="459"/>
      <c r="K3" s="457" t="s">
        <v>107</v>
      </c>
      <c r="L3" s="458"/>
      <c r="M3" s="458"/>
      <c r="N3" s="459"/>
      <c r="O3" s="457" t="s">
        <v>108</v>
      </c>
      <c r="P3" s="458"/>
      <c r="Q3" s="458"/>
      <c r="R3" s="459"/>
      <c r="S3" s="457" t="s">
        <v>104</v>
      </c>
      <c r="T3" s="458"/>
      <c r="U3" s="458"/>
      <c r="V3" s="458"/>
      <c r="W3" s="459"/>
    </row>
    <row r="4" spans="1:23" ht="16.5" thickBot="1" x14ac:dyDescent="0.3">
      <c r="A4" s="454"/>
      <c r="B4" s="456"/>
      <c r="C4" s="260" t="s">
        <v>1</v>
      </c>
      <c r="D4" s="261" t="s">
        <v>103</v>
      </c>
      <c r="E4" s="256" t="s">
        <v>21</v>
      </c>
      <c r="F4" s="262" t="s">
        <v>432</v>
      </c>
      <c r="G4" s="260" t="s">
        <v>1</v>
      </c>
      <c r="H4" s="261" t="s">
        <v>103</v>
      </c>
      <c r="I4" s="256" t="s">
        <v>21</v>
      </c>
      <c r="J4" s="262" t="s">
        <v>432</v>
      </c>
      <c r="K4" s="260" t="s">
        <v>1</v>
      </c>
      <c r="L4" s="261" t="s">
        <v>103</v>
      </c>
      <c r="M4" s="256" t="s">
        <v>21</v>
      </c>
      <c r="N4" s="262" t="s">
        <v>432</v>
      </c>
      <c r="O4" s="260" t="s">
        <v>1</v>
      </c>
      <c r="P4" s="261" t="s">
        <v>103</v>
      </c>
      <c r="Q4" s="256" t="s">
        <v>21</v>
      </c>
      <c r="R4" s="262" t="s">
        <v>432</v>
      </c>
      <c r="S4" s="260" t="s">
        <v>1</v>
      </c>
      <c r="T4" s="261" t="s">
        <v>103</v>
      </c>
      <c r="U4" s="256" t="s">
        <v>21</v>
      </c>
      <c r="V4" s="262" t="s">
        <v>432</v>
      </c>
      <c r="W4" s="256" t="s">
        <v>528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430</v>
      </c>
      <c r="G5" s="128">
        <v>32724</v>
      </c>
      <c r="H5" s="129">
        <v>10725818.65</v>
      </c>
      <c r="I5" s="126">
        <v>327.77</v>
      </c>
      <c r="J5" s="127">
        <v>291.54000000000002</v>
      </c>
      <c r="K5" s="128">
        <v>1297</v>
      </c>
      <c r="L5" s="129">
        <v>1005611.29</v>
      </c>
      <c r="M5" s="126">
        <v>775.34</v>
      </c>
      <c r="N5" s="127">
        <v>795.24</v>
      </c>
      <c r="O5" s="128">
        <v>1370</v>
      </c>
      <c r="P5" s="129">
        <v>1091496.19</v>
      </c>
      <c r="Q5" s="126">
        <v>796.71</v>
      </c>
      <c r="R5" s="127">
        <v>795.24</v>
      </c>
      <c r="S5" s="128">
        <v>35391</v>
      </c>
      <c r="T5" s="252">
        <v>12822926.130000001</v>
      </c>
      <c r="U5" s="263">
        <v>362.32</v>
      </c>
      <c r="V5" s="254">
        <v>384.57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3101</v>
      </c>
      <c r="D6" s="116">
        <v>4151460.61</v>
      </c>
      <c r="E6" s="113">
        <v>1338.75</v>
      </c>
      <c r="F6" s="114">
        <v>1425.98</v>
      </c>
      <c r="G6" s="115">
        <v>16501</v>
      </c>
      <c r="H6" s="116">
        <v>9041871.5899999999</v>
      </c>
      <c r="I6" s="113">
        <v>547.96</v>
      </c>
      <c r="J6" s="114">
        <v>455.77</v>
      </c>
      <c r="K6" s="115">
        <v>19153</v>
      </c>
      <c r="L6" s="116">
        <v>11849285.810000001</v>
      </c>
      <c r="M6" s="113">
        <v>618.66</v>
      </c>
      <c r="N6" s="114">
        <v>492.51</v>
      </c>
      <c r="O6" s="115">
        <v>1750</v>
      </c>
      <c r="P6" s="116">
        <v>1385534.43</v>
      </c>
      <c r="Q6" s="113">
        <v>791.73</v>
      </c>
      <c r="R6" s="114">
        <v>795.24</v>
      </c>
      <c r="S6" s="115">
        <v>40505</v>
      </c>
      <c r="T6" s="253">
        <v>26428152.440000001</v>
      </c>
      <c r="U6" s="257">
        <v>652.47</v>
      </c>
      <c r="V6" s="255">
        <v>512.72</v>
      </c>
      <c r="W6" s="110">
        <v>1.61</v>
      </c>
    </row>
    <row r="7" spans="1:23" x14ac:dyDescent="0.25">
      <c r="A7" s="52">
        <v>3</v>
      </c>
      <c r="B7" s="113" t="s">
        <v>95</v>
      </c>
      <c r="C7" s="115">
        <v>9629</v>
      </c>
      <c r="D7" s="116">
        <v>13898194.33</v>
      </c>
      <c r="E7" s="113">
        <v>1443.37</v>
      </c>
      <c r="F7" s="114">
        <v>1451.9</v>
      </c>
      <c r="G7" s="115">
        <v>15373</v>
      </c>
      <c r="H7" s="116">
        <v>9199782.8900000006</v>
      </c>
      <c r="I7" s="113">
        <v>598.44000000000005</v>
      </c>
      <c r="J7" s="114">
        <v>508.07</v>
      </c>
      <c r="K7" s="115">
        <v>14625</v>
      </c>
      <c r="L7" s="116">
        <v>9608673.0600000005</v>
      </c>
      <c r="M7" s="113">
        <v>657</v>
      </c>
      <c r="N7" s="114">
        <v>542.94000000000005</v>
      </c>
      <c r="O7" s="115">
        <v>454</v>
      </c>
      <c r="P7" s="116">
        <v>356520.38</v>
      </c>
      <c r="Q7" s="113">
        <v>785.29</v>
      </c>
      <c r="R7" s="114">
        <v>795.24</v>
      </c>
      <c r="S7" s="115">
        <v>40081</v>
      </c>
      <c r="T7" s="253">
        <v>33063170.66</v>
      </c>
      <c r="U7" s="257">
        <v>824.91</v>
      </c>
      <c r="V7" s="255">
        <v>639.88</v>
      </c>
      <c r="W7" s="110">
        <v>1.59</v>
      </c>
    </row>
    <row r="8" spans="1:23" x14ac:dyDescent="0.25">
      <c r="A8" s="52">
        <v>4</v>
      </c>
      <c r="B8" s="113" t="s">
        <v>96</v>
      </c>
      <c r="C8" s="115">
        <v>51570</v>
      </c>
      <c r="D8" s="116">
        <v>70054400.790000007</v>
      </c>
      <c r="E8" s="113">
        <v>1358.43</v>
      </c>
      <c r="F8" s="114">
        <v>1352.92</v>
      </c>
      <c r="G8" s="115">
        <v>26456</v>
      </c>
      <c r="H8" s="116">
        <v>17322597.969999999</v>
      </c>
      <c r="I8" s="113">
        <v>654.77</v>
      </c>
      <c r="J8" s="114">
        <v>551.6</v>
      </c>
      <c r="K8" s="115">
        <v>22326</v>
      </c>
      <c r="L8" s="116">
        <v>15685591.9</v>
      </c>
      <c r="M8" s="113">
        <v>702.57</v>
      </c>
      <c r="N8" s="114">
        <v>579.9</v>
      </c>
      <c r="O8" s="115">
        <v>434</v>
      </c>
      <c r="P8" s="116">
        <v>342348.35</v>
      </c>
      <c r="Q8" s="113">
        <v>788.82</v>
      </c>
      <c r="R8" s="114">
        <v>795.24</v>
      </c>
      <c r="S8" s="115">
        <v>100786</v>
      </c>
      <c r="T8" s="253">
        <v>103404939.01000001</v>
      </c>
      <c r="U8" s="257">
        <v>1025.99</v>
      </c>
      <c r="V8" s="255">
        <v>932.33</v>
      </c>
      <c r="W8" s="110">
        <v>4</v>
      </c>
    </row>
    <row r="9" spans="1:23" x14ac:dyDescent="0.25">
      <c r="A9" s="52">
        <v>5</v>
      </c>
      <c r="B9" s="113" t="s">
        <v>97</v>
      </c>
      <c r="C9" s="115">
        <v>227245</v>
      </c>
      <c r="D9" s="116">
        <v>283093672.87</v>
      </c>
      <c r="E9" s="113">
        <v>1245.76</v>
      </c>
      <c r="F9" s="114">
        <v>1155.93</v>
      </c>
      <c r="G9" s="115">
        <v>34558</v>
      </c>
      <c r="H9" s="116">
        <v>24472773.100000001</v>
      </c>
      <c r="I9" s="113">
        <v>708.17</v>
      </c>
      <c r="J9" s="114">
        <v>618.63</v>
      </c>
      <c r="K9" s="115">
        <v>26525</v>
      </c>
      <c r="L9" s="116">
        <v>19028778.079999998</v>
      </c>
      <c r="M9" s="113">
        <v>717.39</v>
      </c>
      <c r="N9" s="114">
        <v>589.16</v>
      </c>
      <c r="O9" s="115">
        <v>382</v>
      </c>
      <c r="P9" s="116">
        <v>298870.15999999997</v>
      </c>
      <c r="Q9" s="113">
        <v>782.38</v>
      </c>
      <c r="R9" s="114">
        <v>795.24</v>
      </c>
      <c r="S9" s="115">
        <v>288710</v>
      </c>
      <c r="T9" s="253">
        <v>326894094.20999998</v>
      </c>
      <c r="U9" s="257">
        <v>1132.26</v>
      </c>
      <c r="V9" s="255">
        <v>1047.8699999999999</v>
      </c>
      <c r="W9" s="110">
        <v>11.47</v>
      </c>
    </row>
    <row r="10" spans="1:23" x14ac:dyDescent="0.25">
      <c r="A10" s="52">
        <v>6</v>
      </c>
      <c r="B10" s="113" t="s">
        <v>98</v>
      </c>
      <c r="C10" s="115">
        <v>396471</v>
      </c>
      <c r="D10" s="116">
        <v>462563398.44999999</v>
      </c>
      <c r="E10" s="113">
        <v>1166.7</v>
      </c>
      <c r="F10" s="114">
        <v>1097.29</v>
      </c>
      <c r="G10" s="115">
        <v>38822</v>
      </c>
      <c r="H10" s="116">
        <v>30330523</v>
      </c>
      <c r="I10" s="113">
        <v>781.27</v>
      </c>
      <c r="J10" s="114">
        <v>710.88</v>
      </c>
      <c r="K10" s="115">
        <v>26569</v>
      </c>
      <c r="L10" s="116">
        <v>19189564.800000001</v>
      </c>
      <c r="M10" s="113">
        <v>722.25</v>
      </c>
      <c r="N10" s="114">
        <v>598.08000000000004</v>
      </c>
      <c r="O10" s="115">
        <v>4977</v>
      </c>
      <c r="P10" s="116">
        <v>2000624.27</v>
      </c>
      <c r="Q10" s="113">
        <v>401.97</v>
      </c>
      <c r="R10" s="114">
        <v>409.13</v>
      </c>
      <c r="S10" s="115">
        <v>466839</v>
      </c>
      <c r="T10" s="253">
        <v>514084110.51999998</v>
      </c>
      <c r="U10" s="257">
        <v>1101.2</v>
      </c>
      <c r="V10" s="255">
        <v>1018.72</v>
      </c>
      <c r="W10" s="110">
        <v>18.54</v>
      </c>
    </row>
    <row r="11" spans="1:23" x14ac:dyDescent="0.25">
      <c r="A11" s="52">
        <v>7</v>
      </c>
      <c r="B11" s="113" t="s">
        <v>99</v>
      </c>
      <c r="C11" s="115">
        <v>401608</v>
      </c>
      <c r="D11" s="116">
        <v>460448184.5</v>
      </c>
      <c r="E11" s="113">
        <v>1146.51</v>
      </c>
      <c r="F11" s="114">
        <v>1097.8399999999999</v>
      </c>
      <c r="G11" s="115">
        <v>40964</v>
      </c>
      <c r="H11" s="116">
        <v>32744443.489999998</v>
      </c>
      <c r="I11" s="113">
        <v>799.35</v>
      </c>
      <c r="J11" s="114">
        <v>735.22</v>
      </c>
      <c r="K11" s="115">
        <v>21527</v>
      </c>
      <c r="L11" s="116">
        <v>15294588.609999999</v>
      </c>
      <c r="M11" s="113">
        <v>710.48</v>
      </c>
      <c r="N11" s="114">
        <v>595.09</v>
      </c>
      <c r="O11" s="115">
        <v>10742</v>
      </c>
      <c r="P11" s="116">
        <v>3961624.5</v>
      </c>
      <c r="Q11" s="113">
        <v>368.8</v>
      </c>
      <c r="R11" s="114">
        <v>409.13</v>
      </c>
      <c r="S11" s="115">
        <v>474841</v>
      </c>
      <c r="T11" s="253">
        <v>512448841.10000002</v>
      </c>
      <c r="U11" s="257">
        <v>1079.2</v>
      </c>
      <c r="V11" s="255">
        <v>988.64</v>
      </c>
      <c r="W11" s="110">
        <v>18.86</v>
      </c>
    </row>
    <row r="12" spans="1:23" x14ac:dyDescent="0.25">
      <c r="A12" s="52">
        <v>8</v>
      </c>
      <c r="B12" s="113" t="s">
        <v>100</v>
      </c>
      <c r="C12" s="115">
        <v>348872</v>
      </c>
      <c r="D12" s="116">
        <v>381960953.31</v>
      </c>
      <c r="E12" s="113">
        <v>1094.8499999999999</v>
      </c>
      <c r="F12" s="114">
        <v>1027.5</v>
      </c>
      <c r="G12" s="115">
        <v>55805</v>
      </c>
      <c r="H12" s="116">
        <v>43924787.420000002</v>
      </c>
      <c r="I12" s="113">
        <v>787.11</v>
      </c>
      <c r="J12" s="114">
        <v>710.38</v>
      </c>
      <c r="K12" s="115">
        <v>18305</v>
      </c>
      <c r="L12" s="116">
        <v>12461125.24</v>
      </c>
      <c r="M12" s="113">
        <v>680.75</v>
      </c>
      <c r="N12" s="114">
        <v>580.29</v>
      </c>
      <c r="O12" s="115">
        <v>5241</v>
      </c>
      <c r="P12" s="116">
        <v>1896162.91</v>
      </c>
      <c r="Q12" s="113">
        <v>361.79</v>
      </c>
      <c r="R12" s="114">
        <v>409.13</v>
      </c>
      <c r="S12" s="115">
        <v>428223</v>
      </c>
      <c r="T12" s="253">
        <v>440243028.88</v>
      </c>
      <c r="U12" s="257">
        <v>1028.07</v>
      </c>
      <c r="V12" s="255">
        <v>934.47</v>
      </c>
      <c r="W12" s="110">
        <v>17.010000000000002</v>
      </c>
    </row>
    <row r="13" spans="1:23" x14ac:dyDescent="0.25">
      <c r="A13" s="52">
        <v>9</v>
      </c>
      <c r="B13" s="113" t="s">
        <v>101</v>
      </c>
      <c r="C13" s="115">
        <v>232500</v>
      </c>
      <c r="D13" s="116">
        <v>233567714.02000001</v>
      </c>
      <c r="E13" s="113">
        <v>1004.59</v>
      </c>
      <c r="F13" s="114">
        <v>896.43</v>
      </c>
      <c r="G13" s="115">
        <v>48377</v>
      </c>
      <c r="H13" s="116">
        <v>37525944.659999996</v>
      </c>
      <c r="I13" s="113">
        <v>775.7</v>
      </c>
      <c r="J13" s="114">
        <v>684.04</v>
      </c>
      <c r="K13" s="115">
        <v>12295</v>
      </c>
      <c r="L13" s="116">
        <v>8150056.25</v>
      </c>
      <c r="M13" s="113">
        <v>662.88</v>
      </c>
      <c r="N13" s="114">
        <v>565.96</v>
      </c>
      <c r="O13" s="115">
        <v>1385</v>
      </c>
      <c r="P13" s="116">
        <v>470861.43</v>
      </c>
      <c r="Q13" s="113">
        <v>339.97</v>
      </c>
      <c r="R13" s="114">
        <v>233.79</v>
      </c>
      <c r="S13" s="115">
        <v>294557</v>
      </c>
      <c r="T13" s="253">
        <v>279714576.36000001</v>
      </c>
      <c r="U13" s="257">
        <v>949.61</v>
      </c>
      <c r="V13" s="255">
        <v>822.4</v>
      </c>
      <c r="W13" s="110">
        <v>11.7</v>
      </c>
    </row>
    <row r="14" spans="1:23" x14ac:dyDescent="0.25">
      <c r="A14" s="52">
        <v>10</v>
      </c>
      <c r="B14" s="113" t="s">
        <v>109</v>
      </c>
      <c r="C14" s="115">
        <v>173695</v>
      </c>
      <c r="D14" s="116">
        <v>165469561.72</v>
      </c>
      <c r="E14" s="113">
        <v>952.64</v>
      </c>
      <c r="F14" s="114">
        <v>790.98</v>
      </c>
      <c r="G14" s="115">
        <v>44346</v>
      </c>
      <c r="H14" s="116">
        <v>34629223.880000003</v>
      </c>
      <c r="I14" s="113">
        <v>780.89</v>
      </c>
      <c r="J14" s="114">
        <v>679.93</v>
      </c>
      <c r="K14" s="115">
        <v>8068</v>
      </c>
      <c r="L14" s="116">
        <v>5307091.21</v>
      </c>
      <c r="M14" s="113">
        <v>657.8</v>
      </c>
      <c r="N14" s="114">
        <v>534.27</v>
      </c>
      <c r="O14" s="115">
        <v>789</v>
      </c>
      <c r="P14" s="116">
        <v>261430.75</v>
      </c>
      <c r="Q14" s="113">
        <v>331.34</v>
      </c>
      <c r="R14" s="114">
        <v>210.41</v>
      </c>
      <c r="S14" s="115">
        <v>226898</v>
      </c>
      <c r="T14" s="253">
        <v>205667307.56</v>
      </c>
      <c r="U14" s="257">
        <v>906.43</v>
      </c>
      <c r="V14" s="255">
        <v>748.97</v>
      </c>
      <c r="W14" s="110">
        <v>9.01</v>
      </c>
    </row>
    <row r="15" spans="1:23" x14ac:dyDescent="0.25">
      <c r="A15" s="52">
        <v>11</v>
      </c>
      <c r="B15" s="113" t="s">
        <v>110</v>
      </c>
      <c r="C15" s="115">
        <v>72578</v>
      </c>
      <c r="D15" s="116">
        <v>65796009.530000001</v>
      </c>
      <c r="E15" s="113">
        <v>906.56</v>
      </c>
      <c r="F15" s="114">
        <v>725.43</v>
      </c>
      <c r="G15" s="115">
        <v>22401</v>
      </c>
      <c r="H15" s="116">
        <v>17767999.379999999</v>
      </c>
      <c r="I15" s="113">
        <v>793.18</v>
      </c>
      <c r="J15" s="114">
        <v>684.59</v>
      </c>
      <c r="K15" s="115">
        <v>3018</v>
      </c>
      <c r="L15" s="116">
        <v>2108959.16</v>
      </c>
      <c r="M15" s="113">
        <v>698.79</v>
      </c>
      <c r="N15" s="114">
        <v>566.01</v>
      </c>
      <c r="O15" s="115">
        <v>276</v>
      </c>
      <c r="P15" s="116">
        <v>97438.59</v>
      </c>
      <c r="Q15" s="113">
        <v>353.04</v>
      </c>
      <c r="R15" s="114">
        <v>222.1</v>
      </c>
      <c r="S15" s="115">
        <v>98273</v>
      </c>
      <c r="T15" s="253">
        <v>85770406.659999996</v>
      </c>
      <c r="U15" s="257">
        <v>872.78</v>
      </c>
      <c r="V15" s="255">
        <v>707.82</v>
      </c>
      <c r="W15" s="110">
        <v>3.9</v>
      </c>
    </row>
    <row r="16" spans="1:23" ht="15.75" thickBot="1" x14ac:dyDescent="0.3">
      <c r="A16" s="265">
        <v>12</v>
      </c>
      <c r="B16" s="278" t="s">
        <v>111</v>
      </c>
      <c r="C16" s="279">
        <v>15515</v>
      </c>
      <c r="D16" s="280">
        <v>13243452.030000001</v>
      </c>
      <c r="E16" s="281">
        <v>853.5902049629392</v>
      </c>
      <c r="F16" s="281">
        <v>639.98</v>
      </c>
      <c r="G16" s="279">
        <v>6094</v>
      </c>
      <c r="H16" s="280">
        <v>4879663.49</v>
      </c>
      <c r="I16" s="281">
        <v>800.7324401050214</v>
      </c>
      <c r="J16" s="281">
        <v>677.49</v>
      </c>
      <c r="K16" s="279">
        <v>848</v>
      </c>
      <c r="L16" s="280">
        <v>585016.18000000005</v>
      </c>
      <c r="M16" s="281">
        <v>689.877570754717</v>
      </c>
      <c r="N16" s="281">
        <v>600.29999999999995</v>
      </c>
      <c r="O16" s="279">
        <v>54</v>
      </c>
      <c r="P16" s="280">
        <v>14362.85</v>
      </c>
      <c r="Q16" s="278">
        <v>265.97870370370373</v>
      </c>
      <c r="R16" s="281">
        <v>186.75</v>
      </c>
      <c r="S16" s="279">
        <v>22511</v>
      </c>
      <c r="T16" s="282">
        <v>18722494.549999997</v>
      </c>
      <c r="U16" s="341">
        <v>831.70425791835089</v>
      </c>
      <c r="V16" s="284">
        <v>649.80999999999995</v>
      </c>
      <c r="W16" s="285">
        <v>0.89413989033271579</v>
      </c>
    </row>
    <row r="17" spans="1:25" ht="16.5" thickBot="1" x14ac:dyDescent="0.3">
      <c r="A17" s="111"/>
      <c r="B17" s="118" t="s">
        <v>527</v>
      </c>
      <c r="C17" s="119">
        <v>1932784</v>
      </c>
      <c r="D17" s="120">
        <v>2154247002.1599998</v>
      </c>
      <c r="E17" s="121">
        <v>1114.5823859055124</v>
      </c>
      <c r="F17" s="121">
        <v>1043.3699999999999</v>
      </c>
      <c r="G17" s="119">
        <v>382421</v>
      </c>
      <c r="H17" s="120">
        <v>272565429.51999998</v>
      </c>
      <c r="I17" s="121">
        <v>712.7365639439256</v>
      </c>
      <c r="J17" s="121">
        <v>611.35</v>
      </c>
      <c r="K17" s="119">
        <v>174556</v>
      </c>
      <c r="L17" s="120">
        <v>120274341.58999999</v>
      </c>
      <c r="M17" s="121">
        <v>689.03011978963764</v>
      </c>
      <c r="N17" s="121">
        <v>573.89</v>
      </c>
      <c r="O17" s="119">
        <v>27854</v>
      </c>
      <c r="P17" s="120">
        <v>12177274.810000001</v>
      </c>
      <c r="Q17" s="121">
        <v>437.18226502477205</v>
      </c>
      <c r="R17" s="121">
        <v>409.13</v>
      </c>
      <c r="S17" s="119">
        <v>2517615</v>
      </c>
      <c r="T17" s="120">
        <v>2559264048.0800004</v>
      </c>
      <c r="U17" s="121">
        <v>1016.543056853411</v>
      </c>
      <c r="V17" s="118">
        <v>912.39</v>
      </c>
      <c r="W17" s="112">
        <v>100</v>
      </c>
      <c r="X17" s="8"/>
      <c r="Y17" s="9"/>
    </row>
    <row r="18" spans="1:25" x14ac:dyDescent="0.25">
      <c r="C18" s="202"/>
      <c r="D18" s="202"/>
      <c r="E18" s="202"/>
      <c r="F18" s="203"/>
      <c r="G18" s="202"/>
      <c r="H18" s="202"/>
      <c r="I18" s="202"/>
      <c r="J18" s="203"/>
      <c r="K18" s="202"/>
      <c r="L18" s="202"/>
      <c r="M18" s="202"/>
      <c r="N18" s="203"/>
      <c r="O18" s="202"/>
      <c r="P18" s="202"/>
      <c r="Q18" s="202"/>
      <c r="R18" s="203"/>
      <c r="S18" s="202"/>
      <c r="T18" s="202"/>
      <c r="U18" s="202"/>
      <c r="V18" s="202"/>
      <c r="W18" s="202"/>
    </row>
    <row r="19" spans="1:25" ht="15.75" x14ac:dyDescent="0.25">
      <c r="A19" s="452" t="s">
        <v>723</v>
      </c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53" t="s">
        <v>52</v>
      </c>
      <c r="B21" s="455" t="s">
        <v>102</v>
      </c>
      <c r="C21" s="457" t="s">
        <v>105</v>
      </c>
      <c r="D21" s="458"/>
      <c r="E21" s="458"/>
      <c r="F21" s="459"/>
      <c r="G21" s="457" t="s">
        <v>106</v>
      </c>
      <c r="H21" s="458"/>
      <c r="I21" s="458"/>
      <c r="J21" s="459"/>
      <c r="K21" s="457" t="s">
        <v>107</v>
      </c>
      <c r="L21" s="458"/>
      <c r="M21" s="458"/>
      <c r="N21" s="459"/>
      <c r="O21" s="457" t="s">
        <v>108</v>
      </c>
      <c r="P21" s="458"/>
      <c r="Q21" s="458"/>
      <c r="R21" s="459"/>
      <c r="S21" s="457" t="s">
        <v>104</v>
      </c>
      <c r="T21" s="458"/>
      <c r="U21" s="458"/>
      <c r="V21" s="458"/>
      <c r="W21" s="459"/>
    </row>
    <row r="22" spans="1:25" ht="16.5" thickBot="1" x14ac:dyDescent="0.3">
      <c r="A22" s="454"/>
      <c r="B22" s="456"/>
      <c r="C22" s="260" t="s">
        <v>1</v>
      </c>
      <c r="D22" s="261" t="s">
        <v>103</v>
      </c>
      <c r="E22" s="256" t="s">
        <v>21</v>
      </c>
      <c r="F22" s="262" t="s">
        <v>432</v>
      </c>
      <c r="G22" s="260" t="s">
        <v>1</v>
      </c>
      <c r="H22" s="261" t="s">
        <v>103</v>
      </c>
      <c r="I22" s="256" t="s">
        <v>21</v>
      </c>
      <c r="J22" s="262" t="s">
        <v>432</v>
      </c>
      <c r="K22" s="260" t="s">
        <v>1</v>
      </c>
      <c r="L22" s="261" t="s">
        <v>103</v>
      </c>
      <c r="M22" s="256" t="s">
        <v>21</v>
      </c>
      <c r="N22" s="262" t="s">
        <v>432</v>
      </c>
      <c r="O22" s="260" t="s">
        <v>1</v>
      </c>
      <c r="P22" s="261" t="s">
        <v>103</v>
      </c>
      <c r="Q22" s="256" t="s">
        <v>21</v>
      </c>
      <c r="R22" s="262" t="s">
        <v>432</v>
      </c>
      <c r="S22" s="260" t="s">
        <v>1</v>
      </c>
      <c r="T22" s="261" t="s">
        <v>103</v>
      </c>
      <c r="U22" s="256" t="s">
        <v>21</v>
      </c>
      <c r="V22" s="262" t="s">
        <v>432</v>
      </c>
      <c r="W22" s="256" t="s">
        <v>528</v>
      </c>
    </row>
    <row r="23" spans="1:25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16722</v>
      </c>
      <c r="H23" s="129">
        <v>5478543.5599999996</v>
      </c>
      <c r="I23" s="126">
        <v>327.62</v>
      </c>
      <c r="J23" s="127">
        <v>288.99</v>
      </c>
      <c r="K23" s="128">
        <v>728</v>
      </c>
      <c r="L23" s="129">
        <v>565579.80000000005</v>
      </c>
      <c r="M23" s="126">
        <v>776.9</v>
      </c>
      <c r="N23" s="127">
        <v>795.24</v>
      </c>
      <c r="O23" s="128">
        <v>803</v>
      </c>
      <c r="P23" s="129">
        <v>638949.43999999994</v>
      </c>
      <c r="Q23" s="126">
        <v>795.7</v>
      </c>
      <c r="R23" s="127">
        <v>795.24</v>
      </c>
      <c r="S23" s="128">
        <v>18253</v>
      </c>
      <c r="T23" s="252">
        <v>6683072.7999999998</v>
      </c>
      <c r="U23" s="263">
        <v>366.14</v>
      </c>
      <c r="V23" s="254">
        <v>384.58</v>
      </c>
      <c r="W23" s="108">
        <v>1.55</v>
      </c>
    </row>
    <row r="24" spans="1:25" x14ac:dyDescent="0.25">
      <c r="A24" s="52">
        <v>2</v>
      </c>
      <c r="B24" s="113" t="s">
        <v>77</v>
      </c>
      <c r="C24" s="115">
        <v>2376</v>
      </c>
      <c r="D24" s="116">
        <v>3199743.86</v>
      </c>
      <c r="E24" s="113">
        <v>1346.69</v>
      </c>
      <c r="F24" s="114">
        <v>1402.37</v>
      </c>
      <c r="G24" s="115">
        <v>3643</v>
      </c>
      <c r="H24" s="116">
        <v>2177219.21</v>
      </c>
      <c r="I24" s="113">
        <v>597.64</v>
      </c>
      <c r="J24" s="114">
        <v>461.35</v>
      </c>
      <c r="K24" s="115">
        <v>11277</v>
      </c>
      <c r="L24" s="116">
        <v>7182497.8899999997</v>
      </c>
      <c r="M24" s="113">
        <v>636.91999999999996</v>
      </c>
      <c r="N24" s="114">
        <v>513.21</v>
      </c>
      <c r="O24" s="115">
        <v>929</v>
      </c>
      <c r="P24" s="116">
        <v>733857.68</v>
      </c>
      <c r="Q24" s="113">
        <v>789.94</v>
      </c>
      <c r="R24" s="114">
        <v>795.24</v>
      </c>
      <c r="S24" s="115">
        <v>18225</v>
      </c>
      <c r="T24" s="253">
        <v>13293318.640000001</v>
      </c>
      <c r="U24" s="257">
        <v>729.4</v>
      </c>
      <c r="V24" s="255">
        <v>573.54999999999995</v>
      </c>
      <c r="W24" s="110">
        <v>1.54</v>
      </c>
    </row>
    <row r="25" spans="1:25" x14ac:dyDescent="0.25">
      <c r="A25" s="52">
        <v>3</v>
      </c>
      <c r="B25" s="113" t="s">
        <v>95</v>
      </c>
      <c r="C25" s="115">
        <v>6682</v>
      </c>
      <c r="D25" s="116">
        <v>10166192.619999999</v>
      </c>
      <c r="E25" s="113">
        <v>1521.43</v>
      </c>
      <c r="F25" s="114">
        <v>1517.92</v>
      </c>
      <c r="G25" s="115">
        <v>2117</v>
      </c>
      <c r="H25" s="116">
        <v>1252152.8799999999</v>
      </c>
      <c r="I25" s="113">
        <v>591.48</v>
      </c>
      <c r="J25" s="114">
        <v>461.26</v>
      </c>
      <c r="K25" s="115">
        <v>8492</v>
      </c>
      <c r="L25" s="116">
        <v>5831626.0099999998</v>
      </c>
      <c r="M25" s="113">
        <v>686.72</v>
      </c>
      <c r="N25" s="114">
        <v>573.77</v>
      </c>
      <c r="O25" s="115">
        <v>208</v>
      </c>
      <c r="P25" s="116">
        <v>161347.45000000001</v>
      </c>
      <c r="Q25" s="113">
        <v>775.71</v>
      </c>
      <c r="R25" s="114">
        <v>795.24</v>
      </c>
      <c r="S25" s="115">
        <v>17499</v>
      </c>
      <c r="T25" s="253">
        <v>17411318.960000001</v>
      </c>
      <c r="U25" s="257">
        <v>994.99</v>
      </c>
      <c r="V25" s="255">
        <v>831.61</v>
      </c>
      <c r="W25" s="110">
        <v>1.48</v>
      </c>
    </row>
    <row r="26" spans="1:25" x14ac:dyDescent="0.25">
      <c r="A26" s="52">
        <v>4</v>
      </c>
      <c r="B26" s="337" t="s">
        <v>96</v>
      </c>
      <c r="C26" s="338">
        <v>24050</v>
      </c>
      <c r="D26" s="339">
        <v>37846338.280000001</v>
      </c>
      <c r="E26" s="113">
        <v>1573.65</v>
      </c>
      <c r="F26" s="114">
        <v>1543.92</v>
      </c>
      <c r="G26" s="115">
        <v>2913</v>
      </c>
      <c r="H26" s="116">
        <v>1765759.7</v>
      </c>
      <c r="I26" s="113">
        <v>606.16999999999996</v>
      </c>
      <c r="J26" s="114">
        <v>479.32</v>
      </c>
      <c r="K26" s="115">
        <v>13399</v>
      </c>
      <c r="L26" s="116">
        <v>9955445.0700000003</v>
      </c>
      <c r="M26" s="113">
        <v>743</v>
      </c>
      <c r="N26" s="114">
        <v>617.97</v>
      </c>
      <c r="O26" s="115">
        <v>201</v>
      </c>
      <c r="P26" s="116">
        <v>157642.5</v>
      </c>
      <c r="Q26" s="113">
        <v>784.29</v>
      </c>
      <c r="R26" s="114">
        <v>795.24</v>
      </c>
      <c r="S26" s="115">
        <v>40563</v>
      </c>
      <c r="T26" s="253">
        <v>49725185.549999997</v>
      </c>
      <c r="U26" s="257">
        <v>1225.8800000000001</v>
      </c>
      <c r="V26" s="255">
        <v>1293.01</v>
      </c>
      <c r="W26" s="110">
        <v>3.43</v>
      </c>
    </row>
    <row r="27" spans="1:25" x14ac:dyDescent="0.25">
      <c r="A27" s="52">
        <v>5</v>
      </c>
      <c r="B27" s="113" t="s">
        <v>97</v>
      </c>
      <c r="C27" s="115">
        <v>122419</v>
      </c>
      <c r="D27" s="116">
        <v>168129758.24000001</v>
      </c>
      <c r="E27" s="113">
        <v>1373.4</v>
      </c>
      <c r="F27" s="114">
        <v>1273.33</v>
      </c>
      <c r="G27" s="115">
        <v>2635</v>
      </c>
      <c r="H27" s="116">
        <v>1675906.24</v>
      </c>
      <c r="I27" s="113">
        <v>636.02</v>
      </c>
      <c r="J27" s="114">
        <v>498.53</v>
      </c>
      <c r="K27" s="115">
        <v>16682</v>
      </c>
      <c r="L27" s="116">
        <v>12927623.369999999</v>
      </c>
      <c r="M27" s="113">
        <v>774.94</v>
      </c>
      <c r="N27" s="114">
        <v>651.25</v>
      </c>
      <c r="O27" s="115">
        <v>151</v>
      </c>
      <c r="P27" s="116">
        <v>116543.63</v>
      </c>
      <c r="Q27" s="113">
        <v>771.81</v>
      </c>
      <c r="R27" s="114">
        <v>795.24</v>
      </c>
      <c r="S27" s="115">
        <v>141887</v>
      </c>
      <c r="T27" s="253">
        <v>182849831.47999999</v>
      </c>
      <c r="U27" s="257">
        <v>1288.7</v>
      </c>
      <c r="V27" s="255">
        <v>1186.1600000000001</v>
      </c>
      <c r="W27" s="110">
        <v>12.01</v>
      </c>
    </row>
    <row r="28" spans="1:25" x14ac:dyDescent="0.25">
      <c r="A28" s="52">
        <v>6</v>
      </c>
      <c r="B28" s="113" t="s">
        <v>98</v>
      </c>
      <c r="C28" s="115">
        <v>218476</v>
      </c>
      <c r="D28" s="116">
        <v>280623634.44999999</v>
      </c>
      <c r="E28" s="113">
        <v>1284.46</v>
      </c>
      <c r="F28" s="114">
        <v>1209.3900000000001</v>
      </c>
      <c r="G28" s="115">
        <v>1842</v>
      </c>
      <c r="H28" s="116">
        <v>1334228.02</v>
      </c>
      <c r="I28" s="113">
        <v>724.34</v>
      </c>
      <c r="J28" s="114">
        <v>549.99</v>
      </c>
      <c r="K28" s="115">
        <v>16914</v>
      </c>
      <c r="L28" s="116">
        <v>13298499.73</v>
      </c>
      <c r="M28" s="113">
        <v>786.24</v>
      </c>
      <c r="N28" s="114">
        <v>675.2</v>
      </c>
      <c r="O28" s="115">
        <v>2084</v>
      </c>
      <c r="P28" s="116">
        <v>828141.67</v>
      </c>
      <c r="Q28" s="113">
        <v>397.38</v>
      </c>
      <c r="R28" s="114">
        <v>409.13</v>
      </c>
      <c r="S28" s="115">
        <v>239316</v>
      </c>
      <c r="T28" s="253">
        <v>296084503.87</v>
      </c>
      <c r="U28" s="257">
        <v>1237.21</v>
      </c>
      <c r="V28" s="255">
        <v>1160.03</v>
      </c>
      <c r="W28" s="110">
        <v>20.260000000000002</v>
      </c>
    </row>
    <row r="29" spans="1:25" x14ac:dyDescent="0.25">
      <c r="A29" s="52">
        <v>7</v>
      </c>
      <c r="B29" s="113" t="s">
        <v>99</v>
      </c>
      <c r="C29" s="115">
        <v>219636</v>
      </c>
      <c r="D29" s="116">
        <v>277450420.10000002</v>
      </c>
      <c r="E29" s="113">
        <v>1263.23</v>
      </c>
      <c r="F29" s="114">
        <v>1254.1300000000001</v>
      </c>
      <c r="G29" s="115">
        <v>1229</v>
      </c>
      <c r="H29" s="116">
        <v>1000509.66</v>
      </c>
      <c r="I29" s="113">
        <v>814.08</v>
      </c>
      <c r="J29" s="114">
        <v>674.56</v>
      </c>
      <c r="K29" s="115">
        <v>13805</v>
      </c>
      <c r="L29" s="116">
        <v>10681941.98</v>
      </c>
      <c r="M29" s="113">
        <v>773.77</v>
      </c>
      <c r="N29" s="114">
        <v>676.61</v>
      </c>
      <c r="O29" s="115">
        <v>4479</v>
      </c>
      <c r="P29" s="116">
        <v>1650587.9</v>
      </c>
      <c r="Q29" s="113">
        <v>368.52</v>
      </c>
      <c r="R29" s="114">
        <v>409.13</v>
      </c>
      <c r="S29" s="115">
        <v>239149</v>
      </c>
      <c r="T29" s="253">
        <v>290783459.63999999</v>
      </c>
      <c r="U29" s="257">
        <v>1215.9100000000001</v>
      </c>
      <c r="V29" s="255">
        <v>1208.05</v>
      </c>
      <c r="W29" s="110">
        <v>20.239999999999998</v>
      </c>
    </row>
    <row r="30" spans="1:25" x14ac:dyDescent="0.25">
      <c r="A30" s="52">
        <v>8</v>
      </c>
      <c r="B30" s="113" t="s">
        <v>100</v>
      </c>
      <c r="C30" s="115">
        <v>189720</v>
      </c>
      <c r="D30" s="116">
        <v>229331634.66999999</v>
      </c>
      <c r="E30" s="113">
        <v>1208.79</v>
      </c>
      <c r="F30" s="114">
        <v>1205.79</v>
      </c>
      <c r="G30" s="115">
        <v>1145</v>
      </c>
      <c r="H30" s="116">
        <v>943378.21</v>
      </c>
      <c r="I30" s="113">
        <v>823.91</v>
      </c>
      <c r="J30" s="114">
        <v>737.96</v>
      </c>
      <c r="K30" s="115">
        <v>11333</v>
      </c>
      <c r="L30" s="116">
        <v>8367870.7199999997</v>
      </c>
      <c r="M30" s="113">
        <v>738.36</v>
      </c>
      <c r="N30" s="114">
        <v>646.36</v>
      </c>
      <c r="O30" s="115">
        <v>1920</v>
      </c>
      <c r="P30" s="116">
        <v>672079.43</v>
      </c>
      <c r="Q30" s="113">
        <v>350.04</v>
      </c>
      <c r="R30" s="114">
        <v>409.13</v>
      </c>
      <c r="S30" s="115">
        <v>204118</v>
      </c>
      <c r="T30" s="253">
        <v>239314963.03</v>
      </c>
      <c r="U30" s="257">
        <v>1172.43</v>
      </c>
      <c r="V30" s="255">
        <v>1159.81</v>
      </c>
      <c r="W30" s="110">
        <v>17.28</v>
      </c>
    </row>
    <row r="31" spans="1:25" x14ac:dyDescent="0.25">
      <c r="A31" s="52">
        <v>9</v>
      </c>
      <c r="B31" s="113" t="s">
        <v>101</v>
      </c>
      <c r="C31" s="115">
        <v>121085</v>
      </c>
      <c r="D31" s="116">
        <v>133111840.34999999</v>
      </c>
      <c r="E31" s="113">
        <v>1099.33</v>
      </c>
      <c r="F31" s="114">
        <v>1035.07</v>
      </c>
      <c r="G31" s="115">
        <v>940</v>
      </c>
      <c r="H31" s="116">
        <v>734151.74</v>
      </c>
      <c r="I31" s="113">
        <v>781.01</v>
      </c>
      <c r="J31" s="114">
        <v>635.30999999999995</v>
      </c>
      <c r="K31" s="115">
        <v>7026</v>
      </c>
      <c r="L31" s="116">
        <v>5030558.12</v>
      </c>
      <c r="M31" s="113">
        <v>715.99</v>
      </c>
      <c r="N31" s="114">
        <v>621.80999999999995</v>
      </c>
      <c r="O31" s="115">
        <v>427</v>
      </c>
      <c r="P31" s="116">
        <v>119761.28</v>
      </c>
      <c r="Q31" s="113">
        <v>280.47000000000003</v>
      </c>
      <c r="R31" s="114">
        <v>233.79</v>
      </c>
      <c r="S31" s="115">
        <v>129478</v>
      </c>
      <c r="T31" s="253">
        <v>138996311.49000001</v>
      </c>
      <c r="U31" s="257">
        <v>1073.51</v>
      </c>
      <c r="V31" s="255">
        <v>997.24</v>
      </c>
      <c r="W31" s="110">
        <v>10.96</v>
      </c>
    </row>
    <row r="32" spans="1:25" x14ac:dyDescent="0.25">
      <c r="A32" s="265">
        <v>10</v>
      </c>
      <c r="B32" s="278" t="s">
        <v>109</v>
      </c>
      <c r="C32" s="279">
        <v>84908</v>
      </c>
      <c r="D32" s="280">
        <v>88217917.280000001</v>
      </c>
      <c r="E32" s="278">
        <v>1038.98</v>
      </c>
      <c r="F32" s="281">
        <v>930.66</v>
      </c>
      <c r="G32" s="279">
        <v>815</v>
      </c>
      <c r="H32" s="280">
        <v>595660.43999999994</v>
      </c>
      <c r="I32" s="278">
        <v>730.87</v>
      </c>
      <c r="J32" s="281">
        <v>544.32000000000005</v>
      </c>
      <c r="K32" s="279">
        <v>4122</v>
      </c>
      <c r="L32" s="280">
        <v>2876758.27</v>
      </c>
      <c r="M32" s="278">
        <v>697.9</v>
      </c>
      <c r="N32" s="281">
        <v>600.29999999999995</v>
      </c>
      <c r="O32" s="279">
        <v>208</v>
      </c>
      <c r="P32" s="280">
        <v>47707.360000000001</v>
      </c>
      <c r="Q32" s="278">
        <v>229.36</v>
      </c>
      <c r="R32" s="281">
        <v>186.88</v>
      </c>
      <c r="S32" s="279">
        <v>90053</v>
      </c>
      <c r="T32" s="282">
        <v>91738043.349999994</v>
      </c>
      <c r="U32" s="283">
        <v>1018.71</v>
      </c>
      <c r="V32" s="284">
        <v>904.6</v>
      </c>
      <c r="W32" s="285">
        <v>7.62</v>
      </c>
    </row>
    <row r="33" spans="1:23" x14ac:dyDescent="0.25">
      <c r="A33" s="35">
        <v>11</v>
      </c>
      <c r="B33" s="257" t="s">
        <v>110</v>
      </c>
      <c r="C33" s="286">
        <v>33722</v>
      </c>
      <c r="D33" s="271">
        <v>33359213.48</v>
      </c>
      <c r="E33" s="257">
        <v>989.24</v>
      </c>
      <c r="F33" s="287">
        <v>863.52</v>
      </c>
      <c r="G33" s="286">
        <v>511</v>
      </c>
      <c r="H33" s="271">
        <v>359341.17</v>
      </c>
      <c r="I33" s="257">
        <v>703.21</v>
      </c>
      <c r="J33" s="287">
        <v>458.26</v>
      </c>
      <c r="K33" s="286">
        <v>1401</v>
      </c>
      <c r="L33" s="271">
        <v>1013986.67</v>
      </c>
      <c r="M33" s="257">
        <v>723.76</v>
      </c>
      <c r="N33" s="287">
        <v>645.52</v>
      </c>
      <c r="O33" s="286">
        <v>60</v>
      </c>
      <c r="P33" s="271">
        <v>14038.1</v>
      </c>
      <c r="Q33" s="257">
        <v>233.97</v>
      </c>
      <c r="R33" s="287">
        <v>186.96</v>
      </c>
      <c r="S33" s="286">
        <v>35694</v>
      </c>
      <c r="T33" s="271">
        <v>34746579.420000002</v>
      </c>
      <c r="U33" s="257">
        <v>973.46</v>
      </c>
      <c r="V33" s="287">
        <v>841.91</v>
      </c>
      <c r="W33" s="288">
        <v>3.02</v>
      </c>
    </row>
    <row r="34" spans="1:23" ht="15.75" thickBot="1" x14ac:dyDescent="0.3">
      <c r="A34" s="342">
        <v>12</v>
      </c>
      <c r="B34" s="283" t="s">
        <v>111</v>
      </c>
      <c r="C34" s="250">
        <v>6629</v>
      </c>
      <c r="D34" s="343">
        <v>6241558.4200000009</v>
      </c>
      <c r="E34" s="251">
        <v>941.55354050384688</v>
      </c>
      <c r="F34" s="341">
        <v>804.34</v>
      </c>
      <c r="G34" s="250">
        <v>136</v>
      </c>
      <c r="H34" s="343">
        <v>84639.5</v>
      </c>
      <c r="I34" s="251">
        <v>622.34926470588232</v>
      </c>
      <c r="J34" s="341">
        <v>431.9</v>
      </c>
      <c r="K34" s="250">
        <v>335</v>
      </c>
      <c r="L34" s="343">
        <v>230285.82</v>
      </c>
      <c r="M34" s="251">
        <v>687.42035820895524</v>
      </c>
      <c r="N34" s="341">
        <v>600.65</v>
      </c>
      <c r="O34" s="250">
        <v>6</v>
      </c>
      <c r="P34" s="343">
        <v>1846.42</v>
      </c>
      <c r="Q34" s="251">
        <v>307.73666666666668</v>
      </c>
      <c r="R34" s="341">
        <v>181.04</v>
      </c>
      <c r="S34" s="250">
        <v>7106</v>
      </c>
      <c r="T34" s="343">
        <v>6558330.1600000001</v>
      </c>
      <c r="U34" s="251">
        <v>922.92853363354914</v>
      </c>
      <c r="V34" s="341">
        <v>787.84</v>
      </c>
      <c r="W34" s="344">
        <v>0.60151979826316027</v>
      </c>
    </row>
    <row r="35" spans="1:23" ht="16.5" thickBot="1" x14ac:dyDescent="0.3">
      <c r="A35" s="345"/>
      <c r="B35" s="346" t="s">
        <v>527</v>
      </c>
      <c r="C35" s="119">
        <v>1029703</v>
      </c>
      <c r="D35" s="120">
        <v>1267678251.75</v>
      </c>
      <c r="E35" s="121">
        <v>1231.1105743597911</v>
      </c>
      <c r="F35" s="121">
        <v>1194.97</v>
      </c>
      <c r="G35" s="119">
        <v>34648</v>
      </c>
      <c r="H35" s="120">
        <v>17401490.329999998</v>
      </c>
      <c r="I35" s="121">
        <v>502.23650225121213</v>
      </c>
      <c r="J35" s="121">
        <v>410.22</v>
      </c>
      <c r="K35" s="119">
        <v>105514</v>
      </c>
      <c r="L35" s="120">
        <v>77962673.450000003</v>
      </c>
      <c r="M35" s="121">
        <v>738.88463568815519</v>
      </c>
      <c r="N35" s="121">
        <v>628.23</v>
      </c>
      <c r="O35" s="119">
        <v>11476</v>
      </c>
      <c r="P35" s="120">
        <v>5142502.8599999994</v>
      </c>
      <c r="Q35" s="121">
        <v>448.10934646218192</v>
      </c>
      <c r="R35" s="121">
        <v>409.13</v>
      </c>
      <c r="S35" s="119">
        <v>1181341</v>
      </c>
      <c r="T35" s="120">
        <v>1368184918.3900001</v>
      </c>
      <c r="U35" s="121">
        <v>1158.1625613518875</v>
      </c>
      <c r="V35" s="118">
        <v>1103.6400000000001</v>
      </c>
      <c r="W35" s="112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52" t="s">
        <v>724</v>
      </c>
      <c r="B37" s="452"/>
      <c r="C37" s="452"/>
      <c r="D37" s="452"/>
      <c r="E37" s="452"/>
      <c r="F37" s="452"/>
      <c r="G37" s="452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  <c r="T37" s="452"/>
      <c r="U37" s="452"/>
      <c r="V37" s="452"/>
      <c r="W37" s="452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53" t="s">
        <v>52</v>
      </c>
      <c r="B39" s="455" t="s">
        <v>102</v>
      </c>
      <c r="C39" s="457" t="s">
        <v>105</v>
      </c>
      <c r="D39" s="458"/>
      <c r="E39" s="458"/>
      <c r="F39" s="459"/>
      <c r="G39" s="457" t="s">
        <v>106</v>
      </c>
      <c r="H39" s="458"/>
      <c r="I39" s="458"/>
      <c r="J39" s="459"/>
      <c r="K39" s="457" t="s">
        <v>107</v>
      </c>
      <c r="L39" s="458"/>
      <c r="M39" s="458"/>
      <c r="N39" s="459"/>
      <c r="O39" s="457" t="s">
        <v>108</v>
      </c>
      <c r="P39" s="458"/>
      <c r="Q39" s="458"/>
      <c r="R39" s="459"/>
      <c r="S39" s="457" t="s">
        <v>104</v>
      </c>
      <c r="T39" s="458"/>
      <c r="U39" s="458"/>
      <c r="V39" s="458"/>
      <c r="W39" s="459"/>
    </row>
    <row r="40" spans="1:23" ht="16.5" thickBot="1" x14ac:dyDescent="0.3">
      <c r="A40" s="454"/>
      <c r="B40" s="456"/>
      <c r="C40" s="260" t="s">
        <v>1</v>
      </c>
      <c r="D40" s="261" t="s">
        <v>103</v>
      </c>
      <c r="E40" s="256" t="s">
        <v>21</v>
      </c>
      <c r="F40" s="262" t="s">
        <v>432</v>
      </c>
      <c r="G40" s="260" t="s">
        <v>1</v>
      </c>
      <c r="H40" s="261" t="s">
        <v>103</v>
      </c>
      <c r="I40" s="256" t="s">
        <v>21</v>
      </c>
      <c r="J40" s="262" t="s">
        <v>432</v>
      </c>
      <c r="K40" s="260" t="s">
        <v>1</v>
      </c>
      <c r="L40" s="261" t="s">
        <v>103</v>
      </c>
      <c r="M40" s="256" t="s">
        <v>21</v>
      </c>
      <c r="N40" s="262" t="s">
        <v>432</v>
      </c>
      <c r="O40" s="260" t="s">
        <v>1</v>
      </c>
      <c r="P40" s="261" t="s">
        <v>103</v>
      </c>
      <c r="Q40" s="256" t="s">
        <v>21</v>
      </c>
      <c r="R40" s="262" t="s">
        <v>432</v>
      </c>
      <c r="S40" s="260" t="s">
        <v>1</v>
      </c>
      <c r="T40" s="261" t="s">
        <v>103</v>
      </c>
      <c r="U40" s="256" t="s">
        <v>21</v>
      </c>
      <c r="V40" s="262" t="s">
        <v>432</v>
      </c>
      <c r="W40" s="256" t="s">
        <v>528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16002</v>
      </c>
      <c r="H41" s="129">
        <v>5247275.09</v>
      </c>
      <c r="I41" s="126">
        <v>327.91</v>
      </c>
      <c r="J41" s="127">
        <v>295.37</v>
      </c>
      <c r="K41" s="128">
        <v>569</v>
      </c>
      <c r="L41" s="129">
        <v>440031.49</v>
      </c>
      <c r="M41" s="126">
        <v>773.34</v>
      </c>
      <c r="N41" s="127">
        <v>795.24</v>
      </c>
      <c r="O41" s="128">
        <v>567</v>
      </c>
      <c r="P41" s="129">
        <v>452546.75</v>
      </c>
      <c r="Q41" s="126">
        <v>798.14</v>
      </c>
      <c r="R41" s="127">
        <v>795.24</v>
      </c>
      <c r="S41" s="128">
        <v>17138</v>
      </c>
      <c r="T41" s="252">
        <v>6139853.3300000001</v>
      </c>
      <c r="U41" s="263">
        <v>358.26</v>
      </c>
      <c r="V41" s="258">
        <v>384.57</v>
      </c>
      <c r="W41" s="108">
        <v>1.28</v>
      </c>
    </row>
    <row r="42" spans="1:23" x14ac:dyDescent="0.25">
      <c r="A42" s="52">
        <v>2</v>
      </c>
      <c r="B42" s="113" t="s">
        <v>77</v>
      </c>
      <c r="C42" s="115">
        <v>725</v>
      </c>
      <c r="D42" s="116">
        <v>951716.75</v>
      </c>
      <c r="E42" s="113">
        <v>1312.71</v>
      </c>
      <c r="F42" s="114">
        <v>1473.37</v>
      </c>
      <c r="G42" s="115">
        <v>12858</v>
      </c>
      <c r="H42" s="116">
        <v>6864652.3799999999</v>
      </c>
      <c r="I42" s="113">
        <v>533.88</v>
      </c>
      <c r="J42" s="114">
        <v>454</v>
      </c>
      <c r="K42" s="115">
        <v>7876</v>
      </c>
      <c r="L42" s="116">
        <v>4666787.92</v>
      </c>
      <c r="M42" s="113">
        <v>592.53</v>
      </c>
      <c r="N42" s="114">
        <v>467.02</v>
      </c>
      <c r="O42" s="115">
        <v>821</v>
      </c>
      <c r="P42" s="116">
        <v>651676.75</v>
      </c>
      <c r="Q42" s="113">
        <v>793.76</v>
      </c>
      <c r="R42" s="114">
        <v>795.24</v>
      </c>
      <c r="S42" s="115">
        <v>22280</v>
      </c>
      <c r="T42" s="253">
        <v>13134833.800000001</v>
      </c>
      <c r="U42" s="257">
        <v>589.53</v>
      </c>
      <c r="V42" s="259">
        <v>478.6</v>
      </c>
      <c r="W42" s="110">
        <v>1.67</v>
      </c>
    </row>
    <row r="43" spans="1:23" x14ac:dyDescent="0.25">
      <c r="A43" s="52">
        <v>3</v>
      </c>
      <c r="B43" s="113" t="s">
        <v>95</v>
      </c>
      <c r="C43" s="115">
        <v>2947</v>
      </c>
      <c r="D43" s="116">
        <v>3732001.71</v>
      </c>
      <c r="E43" s="113">
        <v>1266.3699999999999</v>
      </c>
      <c r="F43" s="114">
        <v>1217.94</v>
      </c>
      <c r="G43" s="115">
        <v>13256</v>
      </c>
      <c r="H43" s="116">
        <v>7947630.0099999998</v>
      </c>
      <c r="I43" s="113">
        <v>599.54999999999995</v>
      </c>
      <c r="J43" s="114">
        <v>516.59</v>
      </c>
      <c r="K43" s="115">
        <v>6133</v>
      </c>
      <c r="L43" s="116">
        <v>3777047.05</v>
      </c>
      <c r="M43" s="113">
        <v>615.86</v>
      </c>
      <c r="N43" s="114">
        <v>504</v>
      </c>
      <c r="O43" s="115">
        <v>246</v>
      </c>
      <c r="P43" s="116">
        <v>195172.93</v>
      </c>
      <c r="Q43" s="113">
        <v>793.39</v>
      </c>
      <c r="R43" s="114">
        <v>795.24</v>
      </c>
      <c r="S43" s="115">
        <v>22582</v>
      </c>
      <c r="T43" s="253">
        <v>15651851.699999999</v>
      </c>
      <c r="U43" s="257">
        <v>693.11</v>
      </c>
      <c r="V43" s="259">
        <v>560.17999999999995</v>
      </c>
      <c r="W43" s="110">
        <v>1.69</v>
      </c>
    </row>
    <row r="44" spans="1:23" x14ac:dyDescent="0.25">
      <c r="A44" s="52">
        <v>4</v>
      </c>
      <c r="B44" s="337" t="s">
        <v>96</v>
      </c>
      <c r="C44" s="338">
        <v>27520</v>
      </c>
      <c r="D44" s="339">
        <v>32208062.510000002</v>
      </c>
      <c r="E44" s="113">
        <v>1170.3499999999999</v>
      </c>
      <c r="F44" s="114">
        <v>1123.32</v>
      </c>
      <c r="G44" s="115">
        <v>23543</v>
      </c>
      <c r="H44" s="116">
        <v>15556838.27</v>
      </c>
      <c r="I44" s="113">
        <v>660.78</v>
      </c>
      <c r="J44" s="114">
        <v>560.69000000000005</v>
      </c>
      <c r="K44" s="115">
        <v>8927</v>
      </c>
      <c r="L44" s="116">
        <v>5730146.8300000001</v>
      </c>
      <c r="M44" s="113">
        <v>641.89</v>
      </c>
      <c r="N44" s="114">
        <v>519.69000000000005</v>
      </c>
      <c r="O44" s="115">
        <v>233</v>
      </c>
      <c r="P44" s="116">
        <v>184705.85</v>
      </c>
      <c r="Q44" s="113">
        <v>792.73</v>
      </c>
      <c r="R44" s="114">
        <v>795.24</v>
      </c>
      <c r="S44" s="115">
        <v>60223</v>
      </c>
      <c r="T44" s="253">
        <v>53679753.460000001</v>
      </c>
      <c r="U44" s="257">
        <v>891.35</v>
      </c>
      <c r="V44" s="259">
        <v>805.31</v>
      </c>
      <c r="W44" s="110">
        <v>4.51</v>
      </c>
    </row>
    <row r="45" spans="1:23" x14ac:dyDescent="0.25">
      <c r="A45" s="52">
        <v>5</v>
      </c>
      <c r="B45" s="113" t="s">
        <v>97</v>
      </c>
      <c r="C45" s="115">
        <v>104826</v>
      </c>
      <c r="D45" s="116">
        <v>114963914.63</v>
      </c>
      <c r="E45" s="113">
        <v>1096.71</v>
      </c>
      <c r="F45" s="114">
        <v>1034.54</v>
      </c>
      <c r="G45" s="115">
        <v>31923</v>
      </c>
      <c r="H45" s="116">
        <v>22796866.859999999</v>
      </c>
      <c r="I45" s="113">
        <v>714.12</v>
      </c>
      <c r="J45" s="114">
        <v>628.17999999999995</v>
      </c>
      <c r="K45" s="115">
        <v>9843</v>
      </c>
      <c r="L45" s="116">
        <v>6101154.71</v>
      </c>
      <c r="M45" s="113">
        <v>619.85</v>
      </c>
      <c r="N45" s="114">
        <v>507.79</v>
      </c>
      <c r="O45" s="115">
        <v>231</v>
      </c>
      <c r="P45" s="116">
        <v>182326.53</v>
      </c>
      <c r="Q45" s="113">
        <v>789.29</v>
      </c>
      <c r="R45" s="114">
        <v>795.24</v>
      </c>
      <c r="S45" s="115">
        <v>146823</v>
      </c>
      <c r="T45" s="253">
        <v>144044262.72999999</v>
      </c>
      <c r="U45" s="257">
        <v>981.07</v>
      </c>
      <c r="V45" s="259">
        <v>892.46</v>
      </c>
      <c r="W45" s="110">
        <v>10.99</v>
      </c>
    </row>
    <row r="46" spans="1:23" x14ac:dyDescent="0.25">
      <c r="A46" s="52">
        <v>6</v>
      </c>
      <c r="B46" s="113" t="s">
        <v>98</v>
      </c>
      <c r="C46" s="115">
        <v>177995</v>
      </c>
      <c r="D46" s="116">
        <v>181939764</v>
      </c>
      <c r="E46" s="113">
        <v>1022.16</v>
      </c>
      <c r="F46" s="114">
        <v>926.27</v>
      </c>
      <c r="G46" s="115">
        <v>36980</v>
      </c>
      <c r="H46" s="116">
        <v>28996294.98</v>
      </c>
      <c r="I46" s="113">
        <v>784.11</v>
      </c>
      <c r="J46" s="114">
        <v>718.87</v>
      </c>
      <c r="K46" s="115">
        <v>9655</v>
      </c>
      <c r="L46" s="116">
        <v>5891065.0700000003</v>
      </c>
      <c r="M46" s="113">
        <v>610.16</v>
      </c>
      <c r="N46" s="114">
        <v>509.36</v>
      </c>
      <c r="O46" s="115">
        <v>2893</v>
      </c>
      <c r="P46" s="116">
        <v>1172482.6000000001</v>
      </c>
      <c r="Q46" s="113">
        <v>405.28</v>
      </c>
      <c r="R46" s="114">
        <v>409.13</v>
      </c>
      <c r="S46" s="115">
        <v>227523</v>
      </c>
      <c r="T46" s="253">
        <v>217999606.65000001</v>
      </c>
      <c r="U46" s="257">
        <v>958.14</v>
      </c>
      <c r="V46" s="259">
        <v>845.05</v>
      </c>
      <c r="W46" s="110">
        <v>17.03</v>
      </c>
    </row>
    <row r="47" spans="1:23" x14ac:dyDescent="0.25">
      <c r="A47" s="52">
        <v>7</v>
      </c>
      <c r="B47" s="113" t="s">
        <v>99</v>
      </c>
      <c r="C47" s="115">
        <v>181972</v>
      </c>
      <c r="D47" s="116">
        <v>182997764.40000001</v>
      </c>
      <c r="E47" s="113">
        <v>1005.64</v>
      </c>
      <c r="F47" s="114">
        <v>880.34</v>
      </c>
      <c r="G47" s="115">
        <v>39735</v>
      </c>
      <c r="H47" s="116">
        <v>31743933.829999998</v>
      </c>
      <c r="I47" s="113">
        <v>798.89</v>
      </c>
      <c r="J47" s="114">
        <v>736.82</v>
      </c>
      <c r="K47" s="115">
        <v>7722</v>
      </c>
      <c r="L47" s="116">
        <v>4612646.63</v>
      </c>
      <c r="M47" s="113">
        <v>597.34</v>
      </c>
      <c r="N47" s="114">
        <v>517.59</v>
      </c>
      <c r="O47" s="115">
        <v>6263</v>
      </c>
      <c r="P47" s="116">
        <v>2311036.6</v>
      </c>
      <c r="Q47" s="113">
        <v>369</v>
      </c>
      <c r="R47" s="114">
        <v>409.13</v>
      </c>
      <c r="S47" s="115">
        <v>235692</v>
      </c>
      <c r="T47" s="253">
        <v>221665381.46000001</v>
      </c>
      <c r="U47" s="257">
        <v>940.49</v>
      </c>
      <c r="V47" s="259">
        <v>804.58</v>
      </c>
      <c r="W47" s="110">
        <v>17.64</v>
      </c>
    </row>
    <row r="48" spans="1:23" x14ac:dyDescent="0.25">
      <c r="A48" s="52">
        <v>8</v>
      </c>
      <c r="B48" s="113" t="s">
        <v>100</v>
      </c>
      <c r="C48" s="115">
        <v>159152</v>
      </c>
      <c r="D48" s="116">
        <v>152629318.63999999</v>
      </c>
      <c r="E48" s="113">
        <v>959.02</v>
      </c>
      <c r="F48" s="114">
        <v>806.79</v>
      </c>
      <c r="G48" s="115">
        <v>54660</v>
      </c>
      <c r="H48" s="116">
        <v>42981409.210000001</v>
      </c>
      <c r="I48" s="113">
        <v>786.34</v>
      </c>
      <c r="J48" s="114">
        <v>710.19</v>
      </c>
      <c r="K48" s="115">
        <v>6972</v>
      </c>
      <c r="L48" s="116">
        <v>4093254.52</v>
      </c>
      <c r="M48" s="113">
        <v>587.1</v>
      </c>
      <c r="N48" s="114">
        <v>518.11</v>
      </c>
      <c r="O48" s="115">
        <v>3321</v>
      </c>
      <c r="P48" s="116">
        <v>1224083.48</v>
      </c>
      <c r="Q48" s="113">
        <v>368.59</v>
      </c>
      <c r="R48" s="114">
        <v>409.13</v>
      </c>
      <c r="S48" s="115">
        <v>224105</v>
      </c>
      <c r="T48" s="253">
        <v>200928065.84999999</v>
      </c>
      <c r="U48" s="257">
        <v>896.58</v>
      </c>
      <c r="V48" s="259">
        <v>753.84</v>
      </c>
      <c r="W48" s="110">
        <v>16.77</v>
      </c>
    </row>
    <row r="49" spans="1:23" x14ac:dyDescent="0.25">
      <c r="A49" s="52">
        <v>9</v>
      </c>
      <c r="B49" s="113" t="s">
        <v>101</v>
      </c>
      <c r="C49" s="115">
        <v>111415</v>
      </c>
      <c r="D49" s="116">
        <v>100455873.67</v>
      </c>
      <c r="E49" s="113">
        <v>901.64</v>
      </c>
      <c r="F49" s="114">
        <v>712.26</v>
      </c>
      <c r="G49" s="115">
        <v>47437</v>
      </c>
      <c r="H49" s="116">
        <v>36791792.920000002</v>
      </c>
      <c r="I49" s="113">
        <v>775.59</v>
      </c>
      <c r="J49" s="114">
        <v>684.51</v>
      </c>
      <c r="K49" s="115">
        <v>5269</v>
      </c>
      <c r="L49" s="116">
        <v>3119498.13</v>
      </c>
      <c r="M49" s="113">
        <v>592.04999999999995</v>
      </c>
      <c r="N49" s="114">
        <v>518.11</v>
      </c>
      <c r="O49" s="115">
        <v>958</v>
      </c>
      <c r="P49" s="116">
        <v>351100.15</v>
      </c>
      <c r="Q49" s="113">
        <v>366.49</v>
      </c>
      <c r="R49" s="114">
        <v>238.23</v>
      </c>
      <c r="S49" s="115">
        <v>165079</v>
      </c>
      <c r="T49" s="253">
        <v>140718264.87</v>
      </c>
      <c r="U49" s="257">
        <v>852.43</v>
      </c>
      <c r="V49" s="259">
        <v>694.87</v>
      </c>
      <c r="W49" s="110">
        <v>12.35</v>
      </c>
    </row>
    <row r="50" spans="1:23" x14ac:dyDescent="0.25">
      <c r="A50" s="52">
        <v>10</v>
      </c>
      <c r="B50" s="113" t="s">
        <v>109</v>
      </c>
      <c r="C50" s="115">
        <v>88787</v>
      </c>
      <c r="D50" s="116">
        <v>77251644.439999998</v>
      </c>
      <c r="E50" s="113">
        <v>870.08</v>
      </c>
      <c r="F50" s="114">
        <v>656.23</v>
      </c>
      <c r="G50" s="115">
        <v>43531</v>
      </c>
      <c r="H50" s="116">
        <v>34033563.439999998</v>
      </c>
      <c r="I50" s="113">
        <v>781.82</v>
      </c>
      <c r="J50" s="114">
        <v>680.84</v>
      </c>
      <c r="K50" s="115">
        <v>3946</v>
      </c>
      <c r="L50" s="116">
        <v>2430332.94</v>
      </c>
      <c r="M50" s="113">
        <v>615.9</v>
      </c>
      <c r="N50" s="114">
        <v>477.05</v>
      </c>
      <c r="O50" s="115">
        <v>581</v>
      </c>
      <c r="P50" s="116">
        <v>213723.39</v>
      </c>
      <c r="Q50" s="113">
        <v>367.85</v>
      </c>
      <c r="R50" s="114">
        <v>222.1</v>
      </c>
      <c r="S50" s="115">
        <v>136845</v>
      </c>
      <c r="T50" s="253">
        <v>113929264.20999999</v>
      </c>
      <c r="U50" s="257">
        <v>832.54</v>
      </c>
      <c r="V50" s="259">
        <v>655.91</v>
      </c>
      <c r="W50" s="110">
        <v>10.24</v>
      </c>
    </row>
    <row r="51" spans="1:23" x14ac:dyDescent="0.25">
      <c r="A51" s="52">
        <v>11</v>
      </c>
      <c r="B51" s="113" t="s">
        <v>110</v>
      </c>
      <c r="C51" s="115">
        <v>38856</v>
      </c>
      <c r="D51" s="116">
        <v>32436796.050000001</v>
      </c>
      <c r="E51" s="113">
        <v>834.8</v>
      </c>
      <c r="F51" s="114">
        <v>572.25</v>
      </c>
      <c r="G51" s="115">
        <v>21890</v>
      </c>
      <c r="H51" s="116">
        <v>17408658.210000001</v>
      </c>
      <c r="I51" s="113">
        <v>795.28</v>
      </c>
      <c r="J51" s="114">
        <v>687.62</v>
      </c>
      <c r="K51" s="115">
        <v>1617</v>
      </c>
      <c r="L51" s="116">
        <v>1094972.49</v>
      </c>
      <c r="M51" s="113">
        <v>677.16</v>
      </c>
      <c r="N51" s="114">
        <v>457.63</v>
      </c>
      <c r="O51" s="115">
        <v>216</v>
      </c>
      <c r="P51" s="116">
        <v>83400.490000000005</v>
      </c>
      <c r="Q51" s="113">
        <v>386.11</v>
      </c>
      <c r="R51" s="114">
        <v>233.79</v>
      </c>
      <c r="S51" s="115">
        <v>62579</v>
      </c>
      <c r="T51" s="253">
        <v>51023827.240000002</v>
      </c>
      <c r="U51" s="257">
        <v>815.35</v>
      </c>
      <c r="V51" s="259">
        <v>616.08000000000004</v>
      </c>
      <c r="W51" s="110">
        <v>4.68</v>
      </c>
    </row>
    <row r="52" spans="1:23" ht="15.75" thickBot="1" x14ac:dyDescent="0.3">
      <c r="A52" s="265">
        <v>12</v>
      </c>
      <c r="B52" s="283" t="s">
        <v>111</v>
      </c>
      <c r="C52" s="250">
        <v>8886</v>
      </c>
      <c r="D52" s="343">
        <v>7001893.6100000003</v>
      </c>
      <c r="E52" s="251">
        <v>787.96912108935408</v>
      </c>
      <c r="F52" s="281">
        <v>476.98</v>
      </c>
      <c r="G52" s="250">
        <v>5958</v>
      </c>
      <c r="H52" s="343">
        <v>4795023.99</v>
      </c>
      <c r="I52" s="251">
        <v>804.80429506545829</v>
      </c>
      <c r="J52" s="281">
        <v>683.51</v>
      </c>
      <c r="K52" s="250">
        <v>513</v>
      </c>
      <c r="L52" s="343">
        <v>354730.36</v>
      </c>
      <c r="M52" s="251">
        <v>691.48218323586741</v>
      </c>
      <c r="N52" s="281">
        <v>565.96</v>
      </c>
      <c r="O52" s="250">
        <v>48</v>
      </c>
      <c r="P52" s="343">
        <v>12516.43</v>
      </c>
      <c r="Q52" s="251">
        <v>260.75895833333334</v>
      </c>
      <c r="R52" s="281">
        <v>186.75</v>
      </c>
      <c r="S52" s="250">
        <v>15405</v>
      </c>
      <c r="T52" s="343">
        <v>12164164.390000001</v>
      </c>
      <c r="U52" s="251">
        <v>789.62443297630648</v>
      </c>
      <c r="V52" s="278">
        <v>580.64</v>
      </c>
      <c r="W52" s="251">
        <v>1.1528324280798699</v>
      </c>
    </row>
    <row r="53" spans="1:23" ht="16.5" thickBot="1" x14ac:dyDescent="0.3">
      <c r="A53" s="345"/>
      <c r="B53" s="346" t="s">
        <v>527</v>
      </c>
      <c r="C53" s="119">
        <v>903081</v>
      </c>
      <c r="D53" s="120">
        <v>886568750.40999997</v>
      </c>
      <c r="E53" s="121">
        <v>981.71564943786882</v>
      </c>
      <c r="F53" s="121">
        <v>860.69</v>
      </c>
      <c r="G53" s="119">
        <v>347773</v>
      </c>
      <c r="H53" s="120">
        <v>255163939.19000003</v>
      </c>
      <c r="I53" s="121">
        <v>733.7083074016673</v>
      </c>
      <c r="J53" s="121">
        <v>639.05999999999995</v>
      </c>
      <c r="K53" s="119">
        <v>69042</v>
      </c>
      <c r="L53" s="120">
        <v>42311668.140000001</v>
      </c>
      <c r="M53" s="121">
        <v>612.83954897019203</v>
      </c>
      <c r="N53" s="121">
        <v>511.46</v>
      </c>
      <c r="O53" s="119">
        <v>16378</v>
      </c>
      <c r="P53" s="120">
        <v>7034771.9500000002</v>
      </c>
      <c r="Q53" s="121">
        <v>429.52570216143607</v>
      </c>
      <c r="R53" s="121">
        <v>409.13</v>
      </c>
      <c r="S53" s="119">
        <v>1336274</v>
      </c>
      <c r="T53" s="120">
        <v>1191079129.6900001</v>
      </c>
      <c r="U53" s="121">
        <v>891.34348920206492</v>
      </c>
      <c r="V53" s="118">
        <v>753.1</v>
      </c>
      <c r="W53" s="112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K8"/>
  <sheetViews>
    <sheetView workbookViewId="0">
      <selection sqref="A1:K1"/>
    </sheetView>
  </sheetViews>
  <sheetFormatPr defaultRowHeight="15" x14ac:dyDescent="0.25"/>
  <cols>
    <col min="1" max="1" width="4.7109375" style="64" customWidth="1"/>
    <col min="2" max="2" width="26" customWidth="1"/>
    <col min="3" max="3" width="16.28515625" customWidth="1"/>
    <col min="4" max="4" width="16.7109375" customWidth="1"/>
    <col min="5" max="5" width="12.7109375" style="9" customWidth="1"/>
    <col min="6" max="6" width="14.5703125" customWidth="1"/>
    <col min="7" max="7" width="11.7109375" customWidth="1"/>
    <col min="8" max="8" width="12.7109375" customWidth="1"/>
    <col min="9" max="9" width="12" customWidth="1"/>
    <col min="10" max="10" width="11.5703125" customWidth="1"/>
    <col min="11" max="11" width="15.85546875" customWidth="1"/>
  </cols>
  <sheetData>
    <row r="1" spans="1:11" s="42" customFormat="1" ht="15.75" customHeight="1" x14ac:dyDescent="0.25">
      <c r="A1" s="452" t="s">
        <v>716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5.75" customHeight="1" thickBot="1" x14ac:dyDescent="0.3"/>
    <row r="3" spans="1:11" x14ac:dyDescent="0.25">
      <c r="A3" s="499" t="s">
        <v>17</v>
      </c>
      <c r="B3" s="496" t="s">
        <v>419</v>
      </c>
      <c r="C3" s="496" t="s">
        <v>5</v>
      </c>
      <c r="D3" s="496"/>
      <c r="E3" s="496" t="s">
        <v>6</v>
      </c>
      <c r="F3" s="496"/>
      <c r="G3" s="496" t="s">
        <v>45</v>
      </c>
      <c r="H3" s="496"/>
      <c r="I3" s="496" t="s">
        <v>8</v>
      </c>
      <c r="J3" s="496"/>
      <c r="K3" s="497" t="s">
        <v>491</v>
      </c>
    </row>
    <row r="4" spans="1:11" ht="15.75" thickBot="1" x14ac:dyDescent="0.3">
      <c r="A4" s="500"/>
      <c r="B4" s="501"/>
      <c r="C4" s="396" t="s">
        <v>1</v>
      </c>
      <c r="D4" s="395" t="s">
        <v>50</v>
      </c>
      <c r="E4" s="396" t="s">
        <v>1</v>
      </c>
      <c r="F4" s="395" t="s">
        <v>50</v>
      </c>
      <c r="G4" s="396" t="s">
        <v>1</v>
      </c>
      <c r="H4" s="395" t="s">
        <v>50</v>
      </c>
      <c r="I4" s="396" t="s">
        <v>1</v>
      </c>
      <c r="J4" s="395" t="s">
        <v>50</v>
      </c>
      <c r="K4" s="498"/>
    </row>
    <row r="5" spans="1:11" x14ac:dyDescent="0.25">
      <c r="A5" s="379">
        <v>1</v>
      </c>
      <c r="B5" s="380" t="s">
        <v>501</v>
      </c>
      <c r="C5" s="380" t="s">
        <v>430</v>
      </c>
      <c r="D5" s="380" t="s">
        <v>430</v>
      </c>
      <c r="E5" s="30">
        <v>91</v>
      </c>
      <c r="F5" s="31">
        <v>39574.519999999997</v>
      </c>
      <c r="G5" s="380" t="s">
        <v>430</v>
      </c>
      <c r="H5" s="31" t="s">
        <v>430</v>
      </c>
      <c r="I5" s="380" t="s">
        <v>430</v>
      </c>
      <c r="J5" s="380" t="s">
        <v>430</v>
      </c>
      <c r="K5" s="381">
        <v>91</v>
      </c>
    </row>
    <row r="6" spans="1:11" x14ac:dyDescent="0.25">
      <c r="A6" s="376">
        <v>2</v>
      </c>
      <c r="B6" s="7" t="s">
        <v>417</v>
      </c>
      <c r="C6" s="7" t="s">
        <v>430</v>
      </c>
      <c r="D6" s="7" t="s">
        <v>430</v>
      </c>
      <c r="E6" s="6">
        <v>5</v>
      </c>
      <c r="F6" s="22">
        <v>2828.28</v>
      </c>
      <c r="G6" s="7" t="s">
        <v>430</v>
      </c>
      <c r="H6" s="22" t="s">
        <v>430</v>
      </c>
      <c r="I6" s="7" t="s">
        <v>430</v>
      </c>
      <c r="J6" s="7" t="s">
        <v>430</v>
      </c>
      <c r="K6" s="377">
        <v>5</v>
      </c>
    </row>
    <row r="7" spans="1:11" x14ac:dyDescent="0.25">
      <c r="A7" s="383">
        <v>3</v>
      </c>
      <c r="B7" s="266" t="s">
        <v>555</v>
      </c>
      <c r="C7" s="266" t="s">
        <v>430</v>
      </c>
      <c r="D7" s="266" t="s">
        <v>430</v>
      </c>
      <c r="E7" s="250">
        <v>47</v>
      </c>
      <c r="F7" s="251">
        <v>4604.3900000000003</v>
      </c>
      <c r="G7" s="266" t="s">
        <v>430</v>
      </c>
      <c r="H7" s="251" t="s">
        <v>430</v>
      </c>
      <c r="I7" s="266" t="s">
        <v>430</v>
      </c>
      <c r="J7" s="266" t="s">
        <v>430</v>
      </c>
      <c r="K7" s="384">
        <v>47</v>
      </c>
    </row>
    <row r="8" spans="1:11" ht="15.75" thickBot="1" x14ac:dyDescent="0.3">
      <c r="A8" s="350">
        <v>4</v>
      </c>
      <c r="B8" s="93" t="s">
        <v>490</v>
      </c>
      <c r="C8" s="93" t="s">
        <v>430</v>
      </c>
      <c r="D8" s="93" t="s">
        <v>430</v>
      </c>
      <c r="E8" s="188">
        <v>7</v>
      </c>
      <c r="F8" s="216">
        <v>355.01</v>
      </c>
      <c r="G8" s="93" t="s">
        <v>430</v>
      </c>
      <c r="H8" s="216" t="s">
        <v>430</v>
      </c>
      <c r="I8" s="93" t="s">
        <v>430</v>
      </c>
      <c r="J8" s="93" t="s">
        <v>430</v>
      </c>
      <c r="K8" s="378">
        <v>7</v>
      </c>
    </row>
  </sheetData>
  <mergeCells count="8">
    <mergeCell ref="A1:K1"/>
    <mergeCell ref="I3:J3"/>
    <mergeCell ref="K3:K4"/>
    <mergeCell ref="A3:A4"/>
    <mergeCell ref="B3:B4"/>
    <mergeCell ref="C3:D3"/>
    <mergeCell ref="G3:H3"/>
    <mergeCell ref="E3:F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K14"/>
  <sheetViews>
    <sheetView workbookViewId="0">
      <selection sqref="A1:K1"/>
    </sheetView>
  </sheetViews>
  <sheetFormatPr defaultColWidth="9.140625" defaultRowHeight="15" x14ac:dyDescent="0.25"/>
  <cols>
    <col min="1" max="1" width="4.7109375" customWidth="1"/>
    <col min="2" max="2" width="22" bestFit="1" customWidth="1"/>
    <col min="3" max="3" width="14.42578125" style="8" customWidth="1"/>
    <col min="4" max="4" width="14.5703125" style="8" customWidth="1"/>
    <col min="5" max="5" width="13.7109375" style="9" customWidth="1"/>
    <col min="6" max="6" width="13.85546875" customWidth="1"/>
    <col min="7" max="7" width="13.5703125" customWidth="1"/>
    <col min="8" max="8" width="13.140625" customWidth="1"/>
    <col min="9" max="9" width="12" customWidth="1"/>
    <col min="10" max="10" width="12.42578125" customWidth="1"/>
    <col min="11" max="11" width="17.42578125" customWidth="1"/>
  </cols>
  <sheetData>
    <row r="1" spans="1:11" ht="16.5" customHeight="1" x14ac:dyDescent="0.25">
      <c r="A1" s="452" t="s">
        <v>717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5.75" thickBot="1" x14ac:dyDescent="0.3"/>
    <row r="3" spans="1:11" ht="22.5" customHeight="1" x14ac:dyDescent="0.25">
      <c r="A3" s="499" t="s">
        <v>17</v>
      </c>
      <c r="B3" s="496" t="s">
        <v>419</v>
      </c>
      <c r="C3" s="496" t="s">
        <v>5</v>
      </c>
      <c r="D3" s="496"/>
      <c r="E3" s="496" t="s">
        <v>6</v>
      </c>
      <c r="F3" s="496"/>
      <c r="G3" s="496" t="s">
        <v>45</v>
      </c>
      <c r="H3" s="496"/>
      <c r="I3" s="496" t="s">
        <v>8</v>
      </c>
      <c r="J3" s="496"/>
      <c r="K3" s="497" t="s">
        <v>491</v>
      </c>
    </row>
    <row r="4" spans="1:11" ht="24" customHeight="1" thickBot="1" x14ac:dyDescent="0.3">
      <c r="A4" s="500"/>
      <c r="B4" s="501"/>
      <c r="C4" s="396" t="s">
        <v>1</v>
      </c>
      <c r="D4" s="395" t="s">
        <v>50</v>
      </c>
      <c r="E4" s="396" t="s">
        <v>1</v>
      </c>
      <c r="F4" s="395" t="s">
        <v>50</v>
      </c>
      <c r="G4" s="396" t="s">
        <v>1</v>
      </c>
      <c r="H4" s="395" t="s">
        <v>50</v>
      </c>
      <c r="I4" s="396" t="s">
        <v>1</v>
      </c>
      <c r="J4" s="395" t="s">
        <v>50</v>
      </c>
      <c r="K4" s="498"/>
    </row>
    <row r="5" spans="1:11" x14ac:dyDescent="0.25">
      <c r="A5" s="388">
        <v>1</v>
      </c>
      <c r="B5" s="389" t="s">
        <v>501</v>
      </c>
      <c r="C5" s="390">
        <v>5105</v>
      </c>
      <c r="D5" s="391">
        <v>3433217.44</v>
      </c>
      <c r="E5" s="392">
        <v>2172</v>
      </c>
      <c r="F5" s="391">
        <v>1173510.81</v>
      </c>
      <c r="G5" s="390">
        <v>862</v>
      </c>
      <c r="H5" s="391">
        <v>581956.38</v>
      </c>
      <c r="I5" s="393">
        <v>880</v>
      </c>
      <c r="J5" s="391">
        <v>1099562.02</v>
      </c>
      <c r="K5" s="394">
        <v>9019</v>
      </c>
    </row>
    <row r="6" spans="1:11" x14ac:dyDescent="0.25">
      <c r="A6" s="52">
        <v>2</v>
      </c>
      <c r="B6" s="79" t="s">
        <v>417</v>
      </c>
      <c r="C6" s="17">
        <v>321</v>
      </c>
      <c r="D6" s="18">
        <v>323712.5</v>
      </c>
      <c r="E6" s="84">
        <v>148</v>
      </c>
      <c r="F6" s="18">
        <v>93496.81</v>
      </c>
      <c r="G6" s="17">
        <v>14</v>
      </c>
      <c r="H6" s="18">
        <v>14722.95</v>
      </c>
      <c r="I6" s="58">
        <v>1</v>
      </c>
      <c r="J6" s="18">
        <v>200</v>
      </c>
      <c r="K6" s="131">
        <v>484</v>
      </c>
    </row>
    <row r="7" spans="1:11" x14ac:dyDescent="0.25">
      <c r="A7" s="52">
        <v>3</v>
      </c>
      <c r="B7" s="79" t="s">
        <v>588</v>
      </c>
      <c r="C7" s="17">
        <v>101</v>
      </c>
      <c r="D7" s="18">
        <v>38848.82</v>
      </c>
      <c r="E7" s="84" t="s">
        <v>430</v>
      </c>
      <c r="F7" s="18" t="s">
        <v>430</v>
      </c>
      <c r="G7" s="17" t="s">
        <v>430</v>
      </c>
      <c r="H7" s="18" t="s">
        <v>430</v>
      </c>
      <c r="I7" s="17">
        <v>66</v>
      </c>
      <c r="J7" s="18">
        <v>27021.27</v>
      </c>
      <c r="K7" s="131">
        <v>167</v>
      </c>
    </row>
    <row r="8" spans="1:11" x14ac:dyDescent="0.25">
      <c r="A8" s="52">
        <v>4</v>
      </c>
      <c r="B8" s="79" t="s">
        <v>492</v>
      </c>
      <c r="C8" s="17">
        <v>2</v>
      </c>
      <c r="D8" s="18">
        <v>2041.72</v>
      </c>
      <c r="E8" s="84">
        <v>1</v>
      </c>
      <c r="F8" s="18">
        <v>477.15</v>
      </c>
      <c r="G8" s="17" t="s">
        <v>430</v>
      </c>
      <c r="H8" s="18" t="s">
        <v>430</v>
      </c>
      <c r="I8" s="58" t="s">
        <v>430</v>
      </c>
      <c r="J8" s="18" t="s">
        <v>430</v>
      </c>
      <c r="K8" s="131">
        <v>3</v>
      </c>
    </row>
    <row r="9" spans="1:11" x14ac:dyDescent="0.25">
      <c r="A9" s="52">
        <v>5</v>
      </c>
      <c r="B9" s="79" t="s">
        <v>555</v>
      </c>
      <c r="C9" s="17">
        <v>2501</v>
      </c>
      <c r="D9" s="18">
        <v>458683.78</v>
      </c>
      <c r="E9" s="84">
        <v>1111</v>
      </c>
      <c r="F9" s="18">
        <v>137305.94</v>
      </c>
      <c r="G9" s="17">
        <v>269</v>
      </c>
      <c r="H9" s="18">
        <v>40628.9</v>
      </c>
      <c r="I9" s="17" t="s">
        <v>430</v>
      </c>
      <c r="J9" s="18" t="s">
        <v>430</v>
      </c>
      <c r="K9" s="131">
        <v>3881</v>
      </c>
    </row>
    <row r="10" spans="1:11" ht="15.75" thickBot="1" x14ac:dyDescent="0.3">
      <c r="A10" s="382">
        <v>6</v>
      </c>
      <c r="B10" s="385" t="s">
        <v>490</v>
      </c>
      <c r="C10" s="246">
        <v>638</v>
      </c>
      <c r="D10" s="196">
        <v>59689.79</v>
      </c>
      <c r="E10" s="386">
        <v>297</v>
      </c>
      <c r="F10" s="196">
        <v>21275.87</v>
      </c>
      <c r="G10" s="246" t="s">
        <v>430</v>
      </c>
      <c r="H10" s="196" t="s">
        <v>430</v>
      </c>
      <c r="I10" s="246" t="s">
        <v>430</v>
      </c>
      <c r="J10" s="196" t="s">
        <v>430</v>
      </c>
      <c r="K10" s="387">
        <v>935</v>
      </c>
    </row>
    <row r="11" spans="1:11" x14ac:dyDescent="0.25">
      <c r="A11" s="347"/>
      <c r="B11" s="307"/>
      <c r="C11" s="308"/>
      <c r="D11" s="309"/>
      <c r="E11" s="308"/>
      <c r="F11" s="309"/>
      <c r="G11" s="308"/>
      <c r="H11" s="309"/>
      <c r="I11" s="308"/>
      <c r="J11" s="309"/>
      <c r="K11" s="308"/>
    </row>
    <row r="12" spans="1:11" x14ac:dyDescent="0.25">
      <c r="A12" s="307"/>
      <c r="B12" s="307"/>
      <c r="C12" s="308"/>
      <c r="D12" s="309"/>
      <c r="E12" s="308"/>
      <c r="F12" s="309"/>
      <c r="G12" s="308"/>
      <c r="H12" s="309"/>
      <c r="I12" s="308"/>
      <c r="J12" s="309"/>
      <c r="K12" s="308"/>
    </row>
    <row r="13" spans="1:11" x14ac:dyDescent="0.25">
      <c r="A13" s="307"/>
      <c r="B13" s="307"/>
      <c r="C13" s="308"/>
      <c r="D13" s="309"/>
      <c r="E13" s="308"/>
      <c r="F13" s="309"/>
      <c r="G13" s="308"/>
      <c r="H13" s="309"/>
      <c r="I13" s="308"/>
      <c r="J13" s="309"/>
      <c r="K13" s="308"/>
    </row>
    <row r="14" spans="1:11" x14ac:dyDescent="0.25">
      <c r="A14" s="307"/>
      <c r="B14" s="307"/>
      <c r="C14" s="308"/>
      <c r="D14" s="309"/>
      <c r="E14" s="308"/>
      <c r="F14" s="309"/>
      <c r="G14" s="308"/>
      <c r="H14" s="309"/>
      <c r="I14" s="308"/>
      <c r="J14" s="309"/>
      <c r="K14" s="308"/>
    </row>
  </sheetData>
  <mergeCells count="8">
    <mergeCell ref="A3:A4"/>
    <mergeCell ref="B3:B4"/>
    <mergeCell ref="A1:K1"/>
    <mergeCell ref="K3:K4"/>
    <mergeCell ref="C3:D3"/>
    <mergeCell ref="G3:H3"/>
    <mergeCell ref="I3:J3"/>
    <mergeCell ref="E3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52" t="s">
        <v>715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</row>
    <row r="2" spans="1:18" ht="15.75" thickBot="1" x14ac:dyDescent="0.3"/>
    <row r="3" spans="1:18" ht="16.5" customHeight="1" thickBot="1" x14ac:dyDescent="0.3">
      <c r="A3" s="462" t="s">
        <v>17</v>
      </c>
      <c r="B3" s="462" t="s">
        <v>419</v>
      </c>
      <c r="C3" s="464" t="s">
        <v>5</v>
      </c>
      <c r="D3" s="465"/>
      <c r="E3" s="466"/>
      <c r="F3" s="464" t="s">
        <v>6</v>
      </c>
      <c r="G3" s="465"/>
      <c r="H3" s="466"/>
      <c r="I3" s="464" t="s">
        <v>45</v>
      </c>
      <c r="J3" s="465"/>
      <c r="K3" s="466"/>
      <c r="L3" s="464" t="s">
        <v>8</v>
      </c>
      <c r="M3" s="465"/>
      <c r="N3" s="466"/>
      <c r="O3" s="460" t="s">
        <v>491</v>
      </c>
      <c r="P3" s="460" t="s">
        <v>572</v>
      </c>
      <c r="Q3" s="460" t="s">
        <v>573</v>
      </c>
      <c r="R3" s="460" t="s">
        <v>580</v>
      </c>
    </row>
    <row r="4" spans="1:18" ht="63.75" thickBot="1" x14ac:dyDescent="0.3">
      <c r="A4" s="463"/>
      <c r="B4" s="463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61"/>
      <c r="P4" s="461"/>
      <c r="Q4" s="461"/>
      <c r="R4" s="461"/>
    </row>
    <row r="5" spans="1:18" x14ac:dyDescent="0.25">
      <c r="A5" s="177">
        <v>1</v>
      </c>
      <c r="B5" s="133" t="s">
        <v>501</v>
      </c>
      <c r="C5" s="229">
        <v>3199</v>
      </c>
      <c r="D5" s="90">
        <v>8614188.5299999993</v>
      </c>
      <c r="E5" s="90">
        <v>3439872.2</v>
      </c>
      <c r="F5" s="229">
        <v>236</v>
      </c>
      <c r="G5" s="90">
        <v>290002.11</v>
      </c>
      <c r="H5" s="90">
        <v>167281.29</v>
      </c>
      <c r="I5" s="229">
        <v>1220</v>
      </c>
      <c r="J5" s="90">
        <v>805108.77</v>
      </c>
      <c r="K5" s="90">
        <v>723407.39</v>
      </c>
      <c r="L5" s="133">
        <v>76</v>
      </c>
      <c r="M5" s="90">
        <v>377286.96</v>
      </c>
      <c r="N5" s="90">
        <v>64296</v>
      </c>
      <c r="O5" s="229">
        <v>4731</v>
      </c>
      <c r="P5" s="90">
        <v>10086586.369999999</v>
      </c>
      <c r="Q5" s="90">
        <v>4394856.88</v>
      </c>
      <c r="R5" s="91">
        <v>928.95</v>
      </c>
    </row>
    <row r="6" spans="1:18" x14ac:dyDescent="0.25">
      <c r="A6" s="178">
        <v>2</v>
      </c>
      <c r="B6" s="7" t="s">
        <v>417</v>
      </c>
      <c r="C6" s="6">
        <v>485</v>
      </c>
      <c r="D6" s="22">
        <v>1038578.7</v>
      </c>
      <c r="E6" s="22">
        <v>702633.15</v>
      </c>
      <c r="F6" s="6">
        <v>38</v>
      </c>
      <c r="G6" s="22">
        <v>97660.52</v>
      </c>
      <c r="H6" s="22">
        <v>25589.48</v>
      </c>
      <c r="I6" s="6">
        <v>15</v>
      </c>
      <c r="J6" s="22">
        <v>23381.86</v>
      </c>
      <c r="K6" s="7">
        <v>15982.87</v>
      </c>
      <c r="L6" s="7" t="s">
        <v>430</v>
      </c>
      <c r="M6" s="22" t="s">
        <v>430</v>
      </c>
      <c r="N6" s="7" t="s">
        <v>430</v>
      </c>
      <c r="O6" s="6">
        <v>538</v>
      </c>
      <c r="P6" s="22">
        <v>1159621.08</v>
      </c>
      <c r="Q6" s="22">
        <v>744205.5</v>
      </c>
      <c r="R6" s="92">
        <v>1383.28</v>
      </c>
    </row>
    <row r="7" spans="1:18" ht="15.75" thickBot="1" x14ac:dyDescent="0.3">
      <c r="A7" s="420">
        <v>3</v>
      </c>
      <c r="B7" s="266" t="s">
        <v>555</v>
      </c>
      <c r="C7" s="250">
        <v>839</v>
      </c>
      <c r="D7" s="251" t="s">
        <v>430</v>
      </c>
      <c r="E7" s="251">
        <v>277454.19</v>
      </c>
      <c r="F7" s="250">
        <v>40</v>
      </c>
      <c r="G7" s="251" t="s">
        <v>430</v>
      </c>
      <c r="H7" s="251">
        <v>6057.58</v>
      </c>
      <c r="I7" s="250">
        <v>50</v>
      </c>
      <c r="J7" s="251" t="s">
        <v>430</v>
      </c>
      <c r="K7" s="251">
        <v>13151.34</v>
      </c>
      <c r="L7" s="266" t="s">
        <v>430</v>
      </c>
      <c r="M7" s="266" t="s">
        <v>430</v>
      </c>
      <c r="N7" s="266" t="s">
        <v>430</v>
      </c>
      <c r="O7" s="250">
        <v>929</v>
      </c>
      <c r="P7" s="251" t="s">
        <v>430</v>
      </c>
      <c r="Q7" s="251">
        <v>296663.11</v>
      </c>
      <c r="R7" s="421">
        <v>319.33999999999997</v>
      </c>
    </row>
    <row r="8" spans="1:18" ht="15.75" thickBot="1" x14ac:dyDescent="0.3">
      <c r="A8" s="422"/>
      <c r="B8" s="423" t="s">
        <v>10</v>
      </c>
      <c r="C8" s="424">
        <f t="shared" ref="C8:Q8" si="0">SUM(C5:C7)</f>
        <v>4523</v>
      </c>
      <c r="D8" s="425">
        <f t="shared" si="0"/>
        <v>9652767.2299999986</v>
      </c>
      <c r="E8" s="425">
        <f t="shared" si="0"/>
        <v>4419959.54</v>
      </c>
      <c r="F8" s="424">
        <f t="shared" si="0"/>
        <v>314</v>
      </c>
      <c r="G8" s="425">
        <f t="shared" si="0"/>
        <v>387662.63</v>
      </c>
      <c r="H8" s="425">
        <f t="shared" si="0"/>
        <v>198928.35</v>
      </c>
      <c r="I8" s="424">
        <f t="shared" si="0"/>
        <v>1285</v>
      </c>
      <c r="J8" s="425">
        <f t="shared" si="0"/>
        <v>828490.63</v>
      </c>
      <c r="K8" s="425">
        <f t="shared" si="0"/>
        <v>752541.6</v>
      </c>
      <c r="L8" s="423">
        <f t="shared" si="0"/>
        <v>76</v>
      </c>
      <c r="M8" s="425">
        <f t="shared" si="0"/>
        <v>377286.96</v>
      </c>
      <c r="N8" s="425">
        <f t="shared" si="0"/>
        <v>64296</v>
      </c>
      <c r="O8" s="424">
        <f t="shared" si="0"/>
        <v>6198</v>
      </c>
      <c r="P8" s="425">
        <f t="shared" si="0"/>
        <v>11246207.449999999</v>
      </c>
      <c r="Q8" s="425">
        <f t="shared" si="0"/>
        <v>5435725.4900000002</v>
      </c>
      <c r="R8" s="426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sqref="A1:R1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52" t="s">
        <v>714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</row>
    <row r="2" spans="1:18" ht="15.75" thickBot="1" x14ac:dyDescent="0.3"/>
    <row r="3" spans="1:18" ht="16.5" customHeight="1" x14ac:dyDescent="0.25">
      <c r="A3" s="468" t="s">
        <v>17</v>
      </c>
      <c r="B3" s="467" t="s">
        <v>419</v>
      </c>
      <c r="C3" s="467" t="s">
        <v>5</v>
      </c>
      <c r="D3" s="467"/>
      <c r="E3" s="467"/>
      <c r="F3" s="467" t="s">
        <v>6</v>
      </c>
      <c r="G3" s="467"/>
      <c r="H3" s="467"/>
      <c r="I3" s="467" t="s">
        <v>45</v>
      </c>
      <c r="J3" s="467"/>
      <c r="K3" s="467"/>
      <c r="L3" s="467" t="s">
        <v>8</v>
      </c>
      <c r="M3" s="467"/>
      <c r="N3" s="467"/>
      <c r="O3" s="471" t="s">
        <v>491</v>
      </c>
      <c r="P3" s="471" t="s">
        <v>572</v>
      </c>
      <c r="Q3" s="471" t="s">
        <v>573</v>
      </c>
      <c r="R3" s="473" t="s">
        <v>580</v>
      </c>
    </row>
    <row r="4" spans="1:18" ht="48" thickBot="1" x14ac:dyDescent="0.3">
      <c r="A4" s="469"/>
      <c r="B4" s="470"/>
      <c r="C4" s="404" t="s">
        <v>1</v>
      </c>
      <c r="D4" s="405" t="s">
        <v>578</v>
      </c>
      <c r="E4" s="405" t="s">
        <v>579</v>
      </c>
      <c r="F4" s="404" t="s">
        <v>1</v>
      </c>
      <c r="G4" s="405" t="s">
        <v>578</v>
      </c>
      <c r="H4" s="405" t="s">
        <v>579</v>
      </c>
      <c r="I4" s="404" t="s">
        <v>1</v>
      </c>
      <c r="J4" s="405" t="s">
        <v>578</v>
      </c>
      <c r="K4" s="405" t="s">
        <v>579</v>
      </c>
      <c r="L4" s="404" t="s">
        <v>1</v>
      </c>
      <c r="M4" s="405" t="s">
        <v>578</v>
      </c>
      <c r="N4" s="405" t="s">
        <v>579</v>
      </c>
      <c r="O4" s="472"/>
      <c r="P4" s="472"/>
      <c r="Q4" s="472"/>
      <c r="R4" s="474"/>
    </row>
    <row r="5" spans="1:18" x14ac:dyDescent="0.25">
      <c r="A5" s="379">
        <v>1</v>
      </c>
      <c r="B5" s="380" t="s">
        <v>501</v>
      </c>
      <c r="C5" s="30">
        <v>2</v>
      </c>
      <c r="D5" s="31">
        <v>5593.98</v>
      </c>
      <c r="E5" s="31">
        <v>1352.66</v>
      </c>
      <c r="F5" s="380" t="s">
        <v>430</v>
      </c>
      <c r="G5" s="31" t="s">
        <v>430</v>
      </c>
      <c r="H5" s="31" t="s">
        <v>430</v>
      </c>
      <c r="I5" s="380">
        <v>1</v>
      </c>
      <c r="J5" s="31">
        <v>5311.77</v>
      </c>
      <c r="K5" s="31">
        <v>623.73</v>
      </c>
      <c r="L5" s="380" t="s">
        <v>430</v>
      </c>
      <c r="M5" s="31" t="s">
        <v>430</v>
      </c>
      <c r="N5" s="31" t="s">
        <v>430</v>
      </c>
      <c r="O5" s="30">
        <v>3</v>
      </c>
      <c r="P5" s="31">
        <v>10905.75</v>
      </c>
      <c r="Q5" s="31">
        <v>1976.39</v>
      </c>
      <c r="R5" s="403">
        <v>658.8</v>
      </c>
    </row>
    <row r="6" spans="1:18" ht="15.75" thickBot="1" x14ac:dyDescent="0.3">
      <c r="A6" s="350">
        <v>2</v>
      </c>
      <c r="B6" s="93" t="s">
        <v>555</v>
      </c>
      <c r="C6" s="188">
        <v>5</v>
      </c>
      <c r="D6" s="216">
        <v>16453.54</v>
      </c>
      <c r="E6" s="216">
        <v>1234.08</v>
      </c>
      <c r="F6" s="93">
        <v>21</v>
      </c>
      <c r="G6" s="216" t="s">
        <v>430</v>
      </c>
      <c r="H6" s="216">
        <v>1368.01</v>
      </c>
      <c r="I6" s="93">
        <v>6</v>
      </c>
      <c r="J6" s="216" t="s">
        <v>430</v>
      </c>
      <c r="K6" s="216">
        <v>490.71</v>
      </c>
      <c r="L6" s="93" t="s">
        <v>430</v>
      </c>
      <c r="M6" s="216" t="s">
        <v>430</v>
      </c>
      <c r="N6" s="216" t="s">
        <v>430</v>
      </c>
      <c r="O6" s="188">
        <v>32</v>
      </c>
      <c r="P6" s="216">
        <v>16453.54</v>
      </c>
      <c r="Q6" s="216">
        <v>3092.8</v>
      </c>
      <c r="R6" s="94">
        <v>96.65</v>
      </c>
    </row>
    <row r="7" spans="1:18" ht="15.75" thickBot="1" x14ac:dyDescent="0.3">
      <c r="A7" s="422"/>
      <c r="B7" s="423" t="s">
        <v>10</v>
      </c>
      <c r="C7" s="424">
        <f>SUM(C5:C6)</f>
        <v>7</v>
      </c>
      <c r="D7" s="425">
        <f>SUM(D5:D6)</f>
        <v>22047.52</v>
      </c>
      <c r="E7" s="425">
        <f>SUM(E5:E6)</f>
        <v>2586.7399999999998</v>
      </c>
      <c r="F7" s="423">
        <f>SUM(F5:F6)</f>
        <v>21</v>
      </c>
      <c r="G7" s="425"/>
      <c r="H7" s="425">
        <f>SUM(H5:H6)</f>
        <v>1368.01</v>
      </c>
      <c r="I7" s="424">
        <f>SUM(I5:I6)</f>
        <v>7</v>
      </c>
      <c r="J7" s="425">
        <f>SUM(J5:J6)</f>
        <v>5311.77</v>
      </c>
      <c r="K7" s="425">
        <f>SUM(K5:K6)</f>
        <v>1114.44</v>
      </c>
      <c r="L7" s="423"/>
      <c r="M7" s="423"/>
      <c r="N7" s="423"/>
      <c r="O7" s="424">
        <f>SUM(O5:O6)</f>
        <v>35</v>
      </c>
      <c r="P7" s="425">
        <f>SUM(P5:P6)</f>
        <v>27359.29</v>
      </c>
      <c r="Q7" s="425">
        <f>SUM(Q5:Q6)</f>
        <v>5069.1900000000005</v>
      </c>
      <c r="R7" s="426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6" max="16" width="10.140625" bestFit="1" customWidth="1"/>
  </cols>
  <sheetData>
    <row r="1" spans="1:14" s="2" customFormat="1" ht="15.75" x14ac:dyDescent="0.25">
      <c r="A1" s="452" t="s">
        <v>691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4" x14ac:dyDescent="0.25">
      <c r="A2" s="39"/>
    </row>
    <row r="3" spans="1:14" s="42" customFormat="1" ht="15" customHeight="1" x14ac:dyDescent="0.25">
      <c r="A3" s="478" t="s">
        <v>18</v>
      </c>
      <c r="B3" s="475" t="s">
        <v>5</v>
      </c>
      <c r="C3" s="476"/>
      <c r="D3" s="477"/>
      <c r="E3" s="475" t="s">
        <v>6</v>
      </c>
      <c r="F3" s="477"/>
      <c r="G3" s="62"/>
      <c r="H3" s="475" t="s">
        <v>19</v>
      </c>
      <c r="I3" s="476"/>
      <c r="J3" s="477"/>
      <c r="K3" s="475" t="s">
        <v>20</v>
      </c>
      <c r="L3" s="476"/>
      <c r="M3" s="477"/>
    </row>
    <row r="4" spans="1:14" s="42" customFormat="1" ht="15.75" x14ac:dyDescent="0.25">
      <c r="A4" s="479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435</v>
      </c>
      <c r="B6" s="26">
        <v>283542</v>
      </c>
      <c r="C6" s="54">
        <v>353.46</v>
      </c>
      <c r="D6" s="211">
        <v>409.13</v>
      </c>
      <c r="E6" s="174">
        <v>316395</v>
      </c>
      <c r="F6" s="211">
        <v>385.16</v>
      </c>
      <c r="G6" s="211">
        <v>425.5</v>
      </c>
      <c r="H6" s="174">
        <v>82272</v>
      </c>
      <c r="I6" s="211">
        <v>400.97</v>
      </c>
      <c r="J6" s="211">
        <v>409.13</v>
      </c>
      <c r="K6" s="174">
        <v>3107</v>
      </c>
      <c r="L6" s="211">
        <v>248.94</v>
      </c>
      <c r="M6" s="211">
        <v>200</v>
      </c>
    </row>
    <row r="7" spans="1:14" x14ac:dyDescent="0.25">
      <c r="A7" s="16" t="s">
        <v>436</v>
      </c>
      <c r="B7" s="26">
        <v>859976</v>
      </c>
      <c r="C7" s="54">
        <v>701.68</v>
      </c>
      <c r="D7" s="211">
        <v>671.84</v>
      </c>
      <c r="E7" s="174">
        <v>264947</v>
      </c>
      <c r="F7" s="211">
        <v>720.52</v>
      </c>
      <c r="G7" s="211">
        <v>707.97</v>
      </c>
      <c r="H7" s="174">
        <v>99652</v>
      </c>
      <c r="I7" s="211">
        <v>693.02</v>
      </c>
      <c r="J7" s="211">
        <v>664.73</v>
      </c>
      <c r="K7" s="174">
        <v>38488</v>
      </c>
      <c r="L7" s="211">
        <v>846.19</v>
      </c>
      <c r="M7" s="211">
        <v>846</v>
      </c>
    </row>
    <row r="8" spans="1:14" x14ac:dyDescent="0.25">
      <c r="A8" s="16" t="s">
        <v>437</v>
      </c>
      <c r="B8" s="26">
        <v>579929</v>
      </c>
      <c r="C8" s="54">
        <v>1227.1300000000001</v>
      </c>
      <c r="D8" s="211">
        <v>1220.73</v>
      </c>
      <c r="E8" s="174">
        <v>66106</v>
      </c>
      <c r="F8" s="211">
        <v>1160.69</v>
      </c>
      <c r="G8" s="211">
        <v>1128.45</v>
      </c>
      <c r="H8" s="174">
        <v>19306</v>
      </c>
      <c r="I8" s="211">
        <v>1185.3399999999999</v>
      </c>
      <c r="J8" s="211">
        <v>1157.28</v>
      </c>
      <c r="K8" s="174">
        <v>1</v>
      </c>
      <c r="L8" s="211">
        <v>1293.8800000000001</v>
      </c>
      <c r="M8" s="211">
        <v>1293.8800000000001</v>
      </c>
    </row>
    <row r="9" spans="1:14" x14ac:dyDescent="0.25">
      <c r="A9" s="16" t="s">
        <v>438</v>
      </c>
      <c r="B9" s="26">
        <v>154072</v>
      </c>
      <c r="C9" s="54">
        <v>1689.72</v>
      </c>
      <c r="D9" s="211">
        <v>1663.35</v>
      </c>
      <c r="E9" s="174">
        <v>5795</v>
      </c>
      <c r="F9" s="211">
        <v>1662.51</v>
      </c>
      <c r="G9" s="211">
        <v>1626.4</v>
      </c>
      <c r="H9" s="174">
        <v>2974</v>
      </c>
      <c r="I9" s="211">
        <v>1689.31</v>
      </c>
      <c r="J9" s="211">
        <v>1665.02</v>
      </c>
      <c r="K9" s="174">
        <v>18</v>
      </c>
      <c r="L9" s="211">
        <v>1745.6</v>
      </c>
      <c r="M9" s="211">
        <v>1745.6</v>
      </c>
    </row>
    <row r="10" spans="1:14" x14ac:dyDescent="0.25">
      <c r="A10" s="16" t="s">
        <v>439</v>
      </c>
      <c r="B10" s="26">
        <v>42113</v>
      </c>
      <c r="C10" s="54">
        <v>2215.58</v>
      </c>
      <c r="D10" s="211">
        <v>2202.39</v>
      </c>
      <c r="E10" s="174">
        <v>1107</v>
      </c>
      <c r="F10" s="211">
        <v>2193.2800000000002</v>
      </c>
      <c r="G10" s="211">
        <v>2158.42</v>
      </c>
      <c r="H10" s="174">
        <v>595</v>
      </c>
      <c r="I10" s="211">
        <v>2179.9499999999998</v>
      </c>
      <c r="J10" s="211">
        <v>2142.9699999999998</v>
      </c>
      <c r="K10" s="174">
        <v>0</v>
      </c>
      <c r="L10" s="211">
        <v>0</v>
      </c>
      <c r="M10" s="211" t="s">
        <v>430</v>
      </c>
    </row>
    <row r="11" spans="1:14" ht="15" customHeight="1" x14ac:dyDescent="0.25">
      <c r="A11" s="16" t="s">
        <v>440</v>
      </c>
      <c r="B11" s="26">
        <v>27711</v>
      </c>
      <c r="C11" s="54">
        <v>3174.98</v>
      </c>
      <c r="D11" s="211">
        <v>2952.32</v>
      </c>
      <c r="E11" s="174">
        <v>711</v>
      </c>
      <c r="F11" s="211">
        <v>3101.61</v>
      </c>
      <c r="G11" s="211">
        <v>3006.83</v>
      </c>
      <c r="H11" s="174">
        <v>218</v>
      </c>
      <c r="I11" s="211">
        <v>3048.27</v>
      </c>
      <c r="J11" s="211">
        <v>2803.51</v>
      </c>
      <c r="K11" s="174">
        <v>0</v>
      </c>
      <c r="L11" s="211">
        <v>0</v>
      </c>
      <c r="M11" s="211" t="s">
        <v>430</v>
      </c>
    </row>
    <row r="12" spans="1:14" s="38" customFormat="1" ht="15.75" x14ac:dyDescent="0.25">
      <c r="A12" s="70" t="s">
        <v>26</v>
      </c>
      <c r="B12" s="53">
        <f>SUM(B6:B11)</f>
        <v>1947343</v>
      </c>
      <c r="C12" s="71"/>
      <c r="D12" s="71"/>
      <c r="E12" s="53">
        <f>SUM(E6:E11)</f>
        <v>655061</v>
      </c>
      <c r="F12" s="71"/>
      <c r="G12" s="71"/>
      <c r="H12" s="53">
        <f>SUM(H6:H11)</f>
        <v>205017</v>
      </c>
      <c r="I12" s="71"/>
      <c r="J12" s="71"/>
      <c r="K12" s="53">
        <f>SUM(K6:K11)</f>
        <v>41614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441</v>
      </c>
      <c r="B14" s="26">
        <v>81279</v>
      </c>
      <c r="C14" s="54">
        <v>71.94</v>
      </c>
      <c r="D14" s="54">
        <v>77.14</v>
      </c>
      <c r="E14" s="26">
        <v>122664</v>
      </c>
      <c r="F14" s="54">
        <v>66.569999999999993</v>
      </c>
      <c r="G14" s="54">
        <v>70.790000000000006</v>
      </c>
      <c r="H14" s="26">
        <v>24642</v>
      </c>
      <c r="I14" s="54">
        <v>59.39</v>
      </c>
      <c r="J14" s="54">
        <v>61.92</v>
      </c>
      <c r="K14" s="26">
        <v>0</v>
      </c>
      <c r="L14" s="54">
        <v>0</v>
      </c>
      <c r="M14" s="54" t="s">
        <v>430</v>
      </c>
      <c r="N14" s="11"/>
    </row>
    <row r="15" spans="1:14" ht="15" customHeight="1" x14ac:dyDescent="0.25">
      <c r="A15" s="16" t="s">
        <v>442</v>
      </c>
      <c r="B15" s="26">
        <v>422264</v>
      </c>
      <c r="C15" s="54">
        <v>161.04</v>
      </c>
      <c r="D15" s="54">
        <v>167.79</v>
      </c>
      <c r="E15" s="26">
        <v>154505</v>
      </c>
      <c r="F15" s="54">
        <v>147.55000000000001</v>
      </c>
      <c r="G15" s="54">
        <v>145.97999999999999</v>
      </c>
      <c r="H15" s="26">
        <v>34934</v>
      </c>
      <c r="I15" s="54">
        <v>147.6</v>
      </c>
      <c r="J15" s="54">
        <v>146.94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443</v>
      </c>
      <c r="B16" s="26">
        <v>337058</v>
      </c>
      <c r="C16" s="54">
        <v>238.91</v>
      </c>
      <c r="D16" s="54">
        <v>235.9</v>
      </c>
      <c r="E16" s="26">
        <v>25729</v>
      </c>
      <c r="F16" s="54">
        <v>235.11</v>
      </c>
      <c r="G16" s="54">
        <v>231.4</v>
      </c>
      <c r="H16" s="26">
        <v>9429</v>
      </c>
      <c r="I16" s="54">
        <v>238.51</v>
      </c>
      <c r="J16" s="54">
        <v>234.26</v>
      </c>
      <c r="K16" s="26">
        <v>0</v>
      </c>
      <c r="L16" s="54">
        <v>0</v>
      </c>
      <c r="M16" s="54" t="s">
        <v>430</v>
      </c>
      <c r="N16" s="11"/>
    </row>
    <row r="17" spans="1:16" x14ac:dyDescent="0.25">
      <c r="A17" s="16" t="s">
        <v>444</v>
      </c>
      <c r="B17" s="26">
        <v>99858</v>
      </c>
      <c r="C17" s="54">
        <v>340.92</v>
      </c>
      <c r="D17" s="54">
        <v>335.68</v>
      </c>
      <c r="E17" s="26">
        <v>5535</v>
      </c>
      <c r="F17" s="54">
        <v>334.28</v>
      </c>
      <c r="G17" s="54">
        <v>330.93</v>
      </c>
      <c r="H17" s="26">
        <v>2081</v>
      </c>
      <c r="I17" s="54">
        <v>337.99</v>
      </c>
      <c r="J17" s="54">
        <v>332.61</v>
      </c>
      <c r="K17" s="26">
        <v>0</v>
      </c>
      <c r="L17" s="54">
        <v>0</v>
      </c>
      <c r="M17" s="54" t="s">
        <v>430</v>
      </c>
      <c r="N17" s="11"/>
    </row>
    <row r="18" spans="1:16" x14ac:dyDescent="0.25">
      <c r="A18" s="16" t="s">
        <v>445</v>
      </c>
      <c r="B18" s="26">
        <v>37237</v>
      </c>
      <c r="C18" s="54">
        <v>440.22</v>
      </c>
      <c r="D18" s="54">
        <v>437.87</v>
      </c>
      <c r="E18" s="26">
        <v>1484</v>
      </c>
      <c r="F18" s="54">
        <v>445.63</v>
      </c>
      <c r="G18" s="54">
        <v>441.7</v>
      </c>
      <c r="H18" s="26">
        <v>634</v>
      </c>
      <c r="I18" s="54">
        <v>441.83</v>
      </c>
      <c r="J18" s="54">
        <v>436.58</v>
      </c>
      <c r="K18" s="26">
        <v>0</v>
      </c>
      <c r="L18" s="54">
        <v>0</v>
      </c>
      <c r="M18" s="54" t="s">
        <v>430</v>
      </c>
    </row>
    <row r="19" spans="1:16" x14ac:dyDescent="0.25">
      <c r="A19" s="75" t="s">
        <v>446</v>
      </c>
      <c r="B19" s="26">
        <v>26852</v>
      </c>
      <c r="C19" s="54">
        <v>622.49</v>
      </c>
      <c r="D19" s="54">
        <v>592.02</v>
      </c>
      <c r="E19" s="26">
        <v>793</v>
      </c>
      <c r="F19" s="54">
        <v>603.70000000000005</v>
      </c>
      <c r="G19" s="54">
        <v>573.6</v>
      </c>
      <c r="H19" s="26">
        <v>373</v>
      </c>
      <c r="I19" s="54">
        <v>603.47</v>
      </c>
      <c r="J19" s="54">
        <v>574.37</v>
      </c>
      <c r="K19" s="26">
        <v>0</v>
      </c>
      <c r="L19" s="54">
        <v>0</v>
      </c>
      <c r="M19" s="54" t="s">
        <v>430</v>
      </c>
    </row>
    <row r="20" spans="1:16" x14ac:dyDescent="0.25">
      <c r="A20" s="16" t="s">
        <v>447</v>
      </c>
      <c r="B20" s="26">
        <v>754</v>
      </c>
      <c r="C20" s="54">
        <v>1155.28</v>
      </c>
      <c r="D20" s="54">
        <v>1110.3699999999999</v>
      </c>
      <c r="E20" s="26">
        <v>27</v>
      </c>
      <c r="F20" s="54">
        <v>1126.19</v>
      </c>
      <c r="G20" s="54">
        <v>1062.75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430</v>
      </c>
    </row>
    <row r="21" spans="1:16" ht="15" customHeight="1" x14ac:dyDescent="0.25">
      <c r="A21" s="16" t="s">
        <v>448</v>
      </c>
      <c r="B21" s="26">
        <v>101</v>
      </c>
      <c r="C21" s="54">
        <v>1627.64</v>
      </c>
      <c r="D21" s="54">
        <v>1592.14</v>
      </c>
      <c r="E21" s="26">
        <v>3</v>
      </c>
      <c r="F21" s="54">
        <v>1550.54</v>
      </c>
      <c r="G21" s="54">
        <v>1549.58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430</v>
      </c>
    </row>
    <row r="22" spans="1:16" ht="15" customHeight="1" x14ac:dyDescent="0.25">
      <c r="A22" s="16" t="s">
        <v>449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430</v>
      </c>
      <c r="H22" s="26">
        <v>0</v>
      </c>
      <c r="I22" s="54">
        <v>0</v>
      </c>
      <c r="J22" s="54" t="s">
        <v>430</v>
      </c>
      <c r="K22" s="26">
        <v>0</v>
      </c>
      <c r="L22" s="54">
        <v>0</v>
      </c>
      <c r="M22" s="54" t="s">
        <v>430</v>
      </c>
    </row>
    <row r="23" spans="1:16" ht="15" customHeight="1" x14ac:dyDescent="0.25">
      <c r="A23" s="16" t="s">
        <v>440</v>
      </c>
      <c r="B23" s="26">
        <v>0</v>
      </c>
      <c r="C23" s="54">
        <v>0</v>
      </c>
      <c r="D23" s="54" t="s">
        <v>430</v>
      </c>
      <c r="E23" s="26">
        <v>0</v>
      </c>
      <c r="F23" s="54">
        <v>0</v>
      </c>
      <c r="G23" s="54" t="s">
        <v>430</v>
      </c>
      <c r="H23" s="26">
        <v>0</v>
      </c>
      <c r="I23" s="54">
        <v>0</v>
      </c>
      <c r="J23" s="54" t="s">
        <v>430</v>
      </c>
      <c r="K23" s="26">
        <v>0</v>
      </c>
      <c r="L23" s="54">
        <v>0</v>
      </c>
      <c r="M23" s="54" t="s">
        <v>430</v>
      </c>
    </row>
    <row r="24" spans="1:16" s="38" customFormat="1" ht="15.75" x14ac:dyDescent="0.25">
      <c r="A24" s="70" t="s">
        <v>28</v>
      </c>
      <c r="B24" s="53">
        <f>SUM(B14:B23)</f>
        <v>1005407</v>
      </c>
      <c r="C24" s="71"/>
      <c r="D24" s="71"/>
      <c r="E24" s="53">
        <f>SUM(E14:E23)</f>
        <v>310740</v>
      </c>
      <c r="F24" s="71"/>
      <c r="G24" s="71"/>
      <c r="H24" s="53">
        <f>SUM(H14:H23)</f>
        <v>72101</v>
      </c>
      <c r="I24" s="71"/>
      <c r="J24" s="71"/>
      <c r="K24" s="53">
        <f>SUM(K14:K23)</f>
        <v>1</v>
      </c>
      <c r="L24" s="71"/>
      <c r="M24" s="71"/>
      <c r="P24" s="368"/>
    </row>
    <row r="25" spans="1:16" x14ac:dyDescent="0.25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441</v>
      </c>
      <c r="B26" s="174">
        <v>162976</v>
      </c>
      <c r="C26" s="211">
        <v>73.290000000000006</v>
      </c>
      <c r="D26" s="211">
        <v>75.069999999999993</v>
      </c>
      <c r="E26" s="26">
        <v>60607</v>
      </c>
      <c r="F26" s="54">
        <v>47.55</v>
      </c>
      <c r="G26" s="54">
        <v>44.7</v>
      </c>
      <c r="H26" s="26">
        <v>1</v>
      </c>
      <c r="I26" s="54">
        <v>80</v>
      </c>
      <c r="J26" s="54">
        <v>80</v>
      </c>
      <c r="K26" s="174">
        <v>0</v>
      </c>
      <c r="L26" s="211">
        <v>0</v>
      </c>
      <c r="M26" s="211" t="s">
        <v>430</v>
      </c>
    </row>
    <row r="27" spans="1:16" ht="15" customHeight="1" x14ac:dyDescent="0.25">
      <c r="A27" s="16" t="s">
        <v>442</v>
      </c>
      <c r="B27" s="174">
        <v>164074</v>
      </c>
      <c r="C27" s="211">
        <v>129.72999999999999</v>
      </c>
      <c r="D27" s="211">
        <v>121.83</v>
      </c>
      <c r="E27" s="26">
        <v>11227</v>
      </c>
      <c r="F27" s="54">
        <v>134.03</v>
      </c>
      <c r="G27" s="54">
        <v>134.4</v>
      </c>
      <c r="H27" s="26">
        <v>1</v>
      </c>
      <c r="I27" s="54">
        <v>192</v>
      </c>
      <c r="J27" s="54">
        <v>192</v>
      </c>
      <c r="K27" s="174">
        <v>0</v>
      </c>
      <c r="L27" s="211">
        <v>0</v>
      </c>
      <c r="M27" s="211" t="s">
        <v>430</v>
      </c>
    </row>
    <row r="28" spans="1:16" x14ac:dyDescent="0.25">
      <c r="A28" s="16" t="s">
        <v>443</v>
      </c>
      <c r="B28" s="174">
        <v>20248</v>
      </c>
      <c r="C28" s="211">
        <v>225.55</v>
      </c>
      <c r="D28" s="211">
        <v>215.16</v>
      </c>
      <c r="E28" s="26">
        <v>2745</v>
      </c>
      <c r="F28" s="54">
        <v>223.66</v>
      </c>
      <c r="G28" s="54">
        <v>210.22</v>
      </c>
      <c r="H28" s="26">
        <v>1</v>
      </c>
      <c r="I28" s="54">
        <v>269.44</v>
      </c>
      <c r="J28" s="54">
        <v>269.44</v>
      </c>
      <c r="K28" s="174">
        <v>0</v>
      </c>
      <c r="L28" s="211">
        <v>0</v>
      </c>
      <c r="M28" s="211" t="s">
        <v>430</v>
      </c>
    </row>
    <row r="29" spans="1:16" ht="15" customHeight="1" x14ac:dyDescent="0.25">
      <c r="A29" s="16" t="s">
        <v>444</v>
      </c>
      <c r="B29" s="174">
        <v>4281</v>
      </c>
      <c r="C29" s="211">
        <v>349.52</v>
      </c>
      <c r="D29" s="211">
        <v>353.28</v>
      </c>
      <c r="E29" s="26">
        <v>1190</v>
      </c>
      <c r="F29" s="54">
        <v>345.04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1">
        <v>0</v>
      </c>
      <c r="M29" s="211" t="s">
        <v>430</v>
      </c>
    </row>
    <row r="30" spans="1:16" ht="15" customHeight="1" x14ac:dyDescent="0.25">
      <c r="A30" s="16" t="s">
        <v>445</v>
      </c>
      <c r="B30" s="174">
        <v>4808</v>
      </c>
      <c r="C30" s="211">
        <v>457.48</v>
      </c>
      <c r="D30" s="211">
        <v>464</v>
      </c>
      <c r="E30" s="26">
        <v>511</v>
      </c>
      <c r="F30" s="54">
        <v>457.83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1">
        <v>0</v>
      </c>
      <c r="M30" s="211" t="s">
        <v>430</v>
      </c>
    </row>
    <row r="31" spans="1:16" ht="15" customHeight="1" x14ac:dyDescent="0.25">
      <c r="A31" s="75" t="s">
        <v>446</v>
      </c>
      <c r="B31" s="174">
        <v>4802</v>
      </c>
      <c r="C31" s="211">
        <v>537.1</v>
      </c>
      <c r="D31" s="211">
        <v>512</v>
      </c>
      <c r="E31" s="26">
        <v>218</v>
      </c>
      <c r="F31" s="54">
        <v>531.15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1">
        <v>0</v>
      </c>
      <c r="M31" s="211" t="s">
        <v>430</v>
      </c>
    </row>
    <row r="32" spans="1:16" s="38" customFormat="1" ht="15.75" x14ac:dyDescent="0.25">
      <c r="A32" s="16" t="s">
        <v>447</v>
      </c>
      <c r="B32" s="174">
        <v>0</v>
      </c>
      <c r="C32" s="211">
        <v>0</v>
      </c>
      <c r="D32" s="211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3" x14ac:dyDescent="0.25">
      <c r="A33" s="16" t="s">
        <v>448</v>
      </c>
      <c r="B33" s="174">
        <v>0</v>
      </c>
      <c r="C33" s="211">
        <v>0</v>
      </c>
      <c r="D33" s="211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3" x14ac:dyDescent="0.25">
      <c r="A34" s="16" t="s">
        <v>449</v>
      </c>
      <c r="B34" s="174">
        <v>0</v>
      </c>
      <c r="C34" s="211">
        <v>0</v>
      </c>
      <c r="D34" s="211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3" x14ac:dyDescent="0.25">
      <c r="A35" s="16" t="s">
        <v>440</v>
      </c>
      <c r="B35" s="174">
        <v>0</v>
      </c>
      <c r="C35" s="211">
        <v>0</v>
      </c>
      <c r="D35" s="211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3" ht="15.75" x14ac:dyDescent="0.25">
      <c r="A36" s="70" t="s">
        <v>637</v>
      </c>
      <c r="B36" s="53">
        <f>SUM(B26:B35)</f>
        <v>361189</v>
      </c>
      <c r="C36" s="71"/>
      <c r="D36" s="71"/>
      <c r="E36" s="53">
        <f>SUM(E26:E35)</f>
        <v>76498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590</v>
      </c>
      <c r="B37" s="29"/>
      <c r="C37" s="22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435</v>
      </c>
      <c r="B38" s="174">
        <v>12768</v>
      </c>
      <c r="C38" s="211">
        <v>409.17</v>
      </c>
      <c r="D38" s="211">
        <v>409.13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174">
        <v>22232</v>
      </c>
      <c r="L38" s="54">
        <v>341.59</v>
      </c>
      <c r="M38" s="54">
        <v>409.13</v>
      </c>
    </row>
    <row r="39" spans="1:13" x14ac:dyDescent="0.25">
      <c r="A39" s="16" t="s">
        <v>436</v>
      </c>
      <c r="B39" s="174">
        <v>0</v>
      </c>
      <c r="C39" s="211">
        <v>0</v>
      </c>
      <c r="D39" s="211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3" x14ac:dyDescent="0.25">
      <c r="A40" s="16" t="s">
        <v>437</v>
      </c>
      <c r="B40" s="174">
        <v>0</v>
      </c>
      <c r="C40" s="211">
        <v>0</v>
      </c>
      <c r="D40" s="211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3" x14ac:dyDescent="0.25">
      <c r="A41" s="16" t="s">
        <v>438</v>
      </c>
      <c r="B41" s="174">
        <v>0</v>
      </c>
      <c r="C41" s="211">
        <v>0</v>
      </c>
      <c r="D41" s="211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3" x14ac:dyDescent="0.25">
      <c r="A42" s="16" t="s">
        <v>439</v>
      </c>
      <c r="B42" s="174">
        <v>0</v>
      </c>
      <c r="C42" s="211">
        <v>0</v>
      </c>
      <c r="D42" s="211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3" x14ac:dyDescent="0.25">
      <c r="A43" s="16" t="s">
        <v>440</v>
      </c>
      <c r="B43" s="174">
        <v>0</v>
      </c>
      <c r="C43" s="211">
        <v>0</v>
      </c>
      <c r="D43" s="211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3" ht="15.75" x14ac:dyDescent="0.25">
      <c r="A44" s="70" t="s">
        <v>600</v>
      </c>
      <c r="B44" s="72">
        <f>SUM(B38:B43)</f>
        <v>12768</v>
      </c>
      <c r="C44" s="22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22232</v>
      </c>
      <c r="L44" s="71"/>
      <c r="M44" s="71"/>
    </row>
    <row r="45" spans="1:13" x14ac:dyDescent="0.25">
      <c r="A45" s="10" t="s">
        <v>589</v>
      </c>
      <c r="B45" s="29"/>
      <c r="C45" s="22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435</v>
      </c>
      <c r="B46" s="174">
        <v>0</v>
      </c>
      <c r="C46" s="211">
        <v>0</v>
      </c>
      <c r="D46" s="211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</row>
    <row r="47" spans="1:13" x14ac:dyDescent="0.25">
      <c r="A47" s="16" t="s">
        <v>436</v>
      </c>
      <c r="B47" s="174">
        <v>0</v>
      </c>
      <c r="C47" s="211">
        <v>0</v>
      </c>
      <c r="D47" s="211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3" x14ac:dyDescent="0.25">
      <c r="A48" s="16" t="s">
        <v>437</v>
      </c>
      <c r="B48" s="174">
        <v>0</v>
      </c>
      <c r="C48" s="211">
        <v>0</v>
      </c>
      <c r="D48" s="211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3" x14ac:dyDescent="0.25">
      <c r="A49" s="16" t="s">
        <v>438</v>
      </c>
      <c r="B49" s="174">
        <v>0</v>
      </c>
      <c r="C49" s="211">
        <v>0</v>
      </c>
      <c r="D49" s="211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3" x14ac:dyDescent="0.25">
      <c r="A50" s="16" t="s">
        <v>439</v>
      </c>
      <c r="B50" s="174">
        <v>0</v>
      </c>
      <c r="C50" s="211">
        <v>0</v>
      </c>
      <c r="D50" s="211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3" x14ac:dyDescent="0.25">
      <c r="A51" s="16" t="s">
        <v>440</v>
      </c>
      <c r="B51" s="174">
        <v>0</v>
      </c>
      <c r="C51" s="211">
        <v>0</v>
      </c>
      <c r="D51" s="211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3" ht="15.75" x14ac:dyDescent="0.25">
      <c r="A52" s="70" t="s">
        <v>29</v>
      </c>
      <c r="B52" s="72">
        <f>SUM(B46:B51)</f>
        <v>0</v>
      </c>
      <c r="C52" s="22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52" t="s">
        <v>695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82" t="s">
        <v>564</v>
      </c>
      <c r="B3" s="480" t="s">
        <v>5</v>
      </c>
      <c r="C3" s="480"/>
      <c r="D3" s="480"/>
      <c r="E3" s="480" t="s">
        <v>6</v>
      </c>
      <c r="F3" s="480"/>
      <c r="G3" s="480"/>
      <c r="H3" s="480" t="s">
        <v>19</v>
      </c>
      <c r="I3" s="480"/>
      <c r="J3" s="480"/>
      <c r="K3" s="480" t="s">
        <v>20</v>
      </c>
      <c r="L3" s="480"/>
      <c r="M3" s="480"/>
      <c r="N3" s="480" t="s">
        <v>563</v>
      </c>
      <c r="O3" s="481"/>
    </row>
    <row r="4" spans="1:15" ht="32.25" customHeight="1" thickBot="1" x14ac:dyDescent="0.3">
      <c r="A4" s="483"/>
      <c r="B4" s="212" t="s">
        <v>1</v>
      </c>
      <c r="C4" s="213" t="s">
        <v>2</v>
      </c>
      <c r="D4" s="214" t="s">
        <v>21</v>
      </c>
      <c r="E4" s="212" t="s">
        <v>1</v>
      </c>
      <c r="F4" s="213" t="s">
        <v>2</v>
      </c>
      <c r="G4" s="214" t="s">
        <v>21</v>
      </c>
      <c r="H4" s="212" t="s">
        <v>1</v>
      </c>
      <c r="I4" s="213" t="s">
        <v>2</v>
      </c>
      <c r="J4" s="214" t="s">
        <v>21</v>
      </c>
      <c r="K4" s="212" t="s">
        <v>1</v>
      </c>
      <c r="L4" s="213" t="s">
        <v>2</v>
      </c>
      <c r="M4" s="214" t="s">
        <v>21</v>
      </c>
      <c r="N4" s="180" t="s">
        <v>491</v>
      </c>
      <c r="O4" s="215" t="s">
        <v>562</v>
      </c>
    </row>
    <row r="5" spans="1:15" x14ac:dyDescent="0.25">
      <c r="A5" s="226" t="s">
        <v>501</v>
      </c>
      <c r="B5" s="191">
        <v>1581529</v>
      </c>
      <c r="C5" s="192">
        <v>1401468631.8</v>
      </c>
      <c r="D5" s="402">
        <v>886.15</v>
      </c>
      <c r="E5" s="191">
        <v>568080</v>
      </c>
      <c r="F5" s="192">
        <v>342264484.81999999</v>
      </c>
      <c r="G5" s="402">
        <v>602.49</v>
      </c>
      <c r="H5" s="191">
        <v>194855</v>
      </c>
      <c r="I5" s="192">
        <v>120950317.02</v>
      </c>
      <c r="J5" s="402">
        <v>620.72</v>
      </c>
      <c r="K5" s="191">
        <v>39085</v>
      </c>
      <c r="L5" s="192">
        <v>32784617.489999998</v>
      </c>
      <c r="M5" s="402">
        <v>838.8</v>
      </c>
      <c r="N5" s="348">
        <v>2383549</v>
      </c>
      <c r="O5" s="349">
        <v>1897468051.1300001</v>
      </c>
    </row>
    <row r="6" spans="1:15" x14ac:dyDescent="0.25">
      <c r="A6" s="186" t="s">
        <v>417</v>
      </c>
      <c r="B6" s="17">
        <v>362659</v>
      </c>
      <c r="C6" s="18">
        <v>448374128.98000002</v>
      </c>
      <c r="D6" s="18">
        <v>1236.3499999999999</v>
      </c>
      <c r="E6" s="17">
        <v>85999</v>
      </c>
      <c r="F6" s="18">
        <v>60401886.670000002</v>
      </c>
      <c r="G6" s="58">
        <v>702.36</v>
      </c>
      <c r="H6" s="17">
        <v>10046</v>
      </c>
      <c r="I6" s="18">
        <v>10824537.380000001</v>
      </c>
      <c r="J6" s="18">
        <v>1077.5</v>
      </c>
      <c r="K6" s="17">
        <v>2529</v>
      </c>
      <c r="L6" s="18">
        <v>589735.82999999996</v>
      </c>
      <c r="M6" s="58">
        <v>233.19</v>
      </c>
      <c r="N6" s="193">
        <v>461233</v>
      </c>
      <c r="O6" s="194">
        <v>520190288.86000001</v>
      </c>
    </row>
    <row r="7" spans="1:15" x14ac:dyDescent="0.25">
      <c r="A7" s="186" t="s">
        <v>588</v>
      </c>
      <c r="B7" s="17">
        <v>12768</v>
      </c>
      <c r="C7" s="18">
        <v>5224236.6399999997</v>
      </c>
      <c r="D7" s="58">
        <v>409.17</v>
      </c>
      <c r="E7" s="17"/>
      <c r="F7" s="18"/>
      <c r="G7" s="58"/>
      <c r="H7" s="58"/>
      <c r="I7" s="18"/>
      <c r="J7" s="18"/>
      <c r="K7" s="17">
        <v>22232</v>
      </c>
      <c r="L7" s="18">
        <v>7594195.79</v>
      </c>
      <c r="M7" s="58">
        <v>341.59</v>
      </c>
      <c r="N7" s="193">
        <v>35000</v>
      </c>
      <c r="O7" s="194">
        <v>12818432.43</v>
      </c>
    </row>
    <row r="8" spans="1:15" x14ac:dyDescent="0.25">
      <c r="A8" s="227" t="s">
        <v>492</v>
      </c>
      <c r="B8" s="17">
        <v>2964</v>
      </c>
      <c r="C8" s="18">
        <v>7000388.3600000003</v>
      </c>
      <c r="D8" s="18">
        <v>2361.8000000000002</v>
      </c>
      <c r="E8" s="58">
        <v>977</v>
      </c>
      <c r="F8" s="18">
        <v>1084339.8600000001</v>
      </c>
      <c r="G8" s="18">
        <v>1109.8699999999999</v>
      </c>
      <c r="H8" s="58">
        <v>116</v>
      </c>
      <c r="I8" s="18">
        <v>144464.42000000001</v>
      </c>
      <c r="J8" s="18">
        <v>1245.3800000000001</v>
      </c>
      <c r="K8" s="17"/>
      <c r="L8" s="18"/>
      <c r="M8" s="58"/>
      <c r="N8" s="193">
        <v>4057</v>
      </c>
      <c r="O8" s="194">
        <v>8229192.6399999997</v>
      </c>
    </row>
    <row r="9" spans="1:15" ht="15.75" thickBot="1" x14ac:dyDescent="0.3">
      <c r="A9" s="228" t="s">
        <v>555</v>
      </c>
      <c r="B9" s="195">
        <v>191</v>
      </c>
      <c r="C9" s="196">
        <v>82403.94</v>
      </c>
      <c r="D9" s="195">
        <v>431.43</v>
      </c>
      <c r="E9" s="195">
        <v>5</v>
      </c>
      <c r="F9" s="196">
        <v>4814.8599999999997</v>
      </c>
      <c r="G9" s="195">
        <v>962.97</v>
      </c>
      <c r="H9" s="195"/>
      <c r="I9" s="195"/>
      <c r="J9" s="195"/>
      <c r="K9" s="195"/>
      <c r="L9" s="196"/>
      <c r="M9" s="195"/>
      <c r="N9" s="401">
        <v>196</v>
      </c>
      <c r="O9" s="197">
        <v>87218.8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52" t="s">
        <v>694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82" t="s">
        <v>564</v>
      </c>
      <c r="B13" s="480" t="s">
        <v>5</v>
      </c>
      <c r="C13" s="480"/>
      <c r="D13" s="480"/>
      <c r="E13" s="480" t="s">
        <v>6</v>
      </c>
      <c r="F13" s="480"/>
      <c r="G13" s="480"/>
      <c r="H13" s="480" t="s">
        <v>19</v>
      </c>
      <c r="I13" s="480"/>
      <c r="J13" s="480"/>
      <c r="K13" s="480" t="s">
        <v>20</v>
      </c>
      <c r="L13" s="480"/>
      <c r="M13" s="480"/>
      <c r="N13" s="480" t="s">
        <v>563</v>
      </c>
      <c r="O13" s="481"/>
    </row>
    <row r="14" spans="1:15" ht="32.25" thickBot="1" x14ac:dyDescent="0.3">
      <c r="A14" s="483"/>
      <c r="B14" s="212" t="s">
        <v>1</v>
      </c>
      <c r="C14" s="213" t="s">
        <v>2</v>
      </c>
      <c r="D14" s="214" t="s">
        <v>21</v>
      </c>
      <c r="E14" s="212" t="s">
        <v>1</v>
      </c>
      <c r="F14" s="213" t="s">
        <v>2</v>
      </c>
      <c r="G14" s="214" t="s">
        <v>21</v>
      </c>
      <c r="H14" s="212" t="s">
        <v>1</v>
      </c>
      <c r="I14" s="213" t="s">
        <v>2</v>
      </c>
      <c r="J14" s="214" t="s">
        <v>21</v>
      </c>
      <c r="K14" s="212" t="s">
        <v>1</v>
      </c>
      <c r="L14" s="213" t="s">
        <v>2</v>
      </c>
      <c r="M14" s="214" t="s">
        <v>21</v>
      </c>
      <c r="N14" s="180" t="s">
        <v>491</v>
      </c>
      <c r="O14" s="215" t="s">
        <v>562</v>
      </c>
    </row>
    <row r="15" spans="1:15" x14ac:dyDescent="0.25">
      <c r="A15" s="272" t="s">
        <v>555</v>
      </c>
      <c r="B15" s="191">
        <v>1000463</v>
      </c>
      <c r="C15" s="192">
        <v>219899838.34</v>
      </c>
      <c r="D15" s="402">
        <v>219.8</v>
      </c>
      <c r="E15" s="191">
        <v>310649</v>
      </c>
      <c r="F15" s="192">
        <v>40023694.049999997</v>
      </c>
      <c r="G15" s="402">
        <v>128.84</v>
      </c>
      <c r="H15" s="191">
        <v>72082</v>
      </c>
      <c r="I15" s="192">
        <v>10082464.640000001</v>
      </c>
      <c r="J15" s="402">
        <v>139.87</v>
      </c>
      <c r="K15" s="402">
        <v>1</v>
      </c>
      <c r="L15" s="402">
        <v>143.53</v>
      </c>
      <c r="M15" s="402">
        <v>143.53</v>
      </c>
      <c r="N15" s="348">
        <v>1383195</v>
      </c>
      <c r="O15" s="349">
        <v>270006140.56</v>
      </c>
    </row>
    <row r="16" spans="1:15" x14ac:dyDescent="0.25">
      <c r="A16" s="186" t="s">
        <v>574</v>
      </c>
      <c r="B16" s="17">
        <v>3295</v>
      </c>
      <c r="C16" s="18">
        <v>1814888.37</v>
      </c>
      <c r="D16" s="58">
        <v>550.79999999999995</v>
      </c>
      <c r="E16" s="58">
        <v>73</v>
      </c>
      <c r="F16" s="18">
        <v>8962.01</v>
      </c>
      <c r="G16" s="58">
        <v>122.77</v>
      </c>
      <c r="H16" s="58">
        <v>15</v>
      </c>
      <c r="I16" s="18">
        <v>3436.36</v>
      </c>
      <c r="J16" s="58">
        <v>229.09</v>
      </c>
      <c r="K16" s="58"/>
      <c r="L16" s="58"/>
      <c r="M16" s="58"/>
      <c r="N16" s="193">
        <v>3383</v>
      </c>
      <c r="O16" s="194">
        <v>1827286.74</v>
      </c>
    </row>
    <row r="17" spans="1:15" x14ac:dyDescent="0.25">
      <c r="A17" s="186" t="s">
        <v>323</v>
      </c>
      <c r="B17" s="17">
        <v>1334</v>
      </c>
      <c r="C17" s="18">
        <v>735643.19</v>
      </c>
      <c r="D17" s="58">
        <v>551.46</v>
      </c>
      <c r="E17" s="58"/>
      <c r="F17" s="18"/>
      <c r="G17" s="58"/>
      <c r="H17" s="58"/>
      <c r="I17" s="18"/>
      <c r="J17" s="58"/>
      <c r="K17" s="58"/>
      <c r="L17" s="58"/>
      <c r="M17" s="58"/>
      <c r="N17" s="193">
        <v>1334</v>
      </c>
      <c r="O17" s="194">
        <v>735643.19</v>
      </c>
    </row>
    <row r="18" spans="1:15" x14ac:dyDescent="0.25">
      <c r="A18" s="186" t="s">
        <v>425</v>
      </c>
      <c r="B18" s="58">
        <v>305</v>
      </c>
      <c r="C18" s="18">
        <v>112200.55</v>
      </c>
      <c r="D18" s="58">
        <v>367.87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1">
        <v>325</v>
      </c>
      <c r="O18" s="194">
        <v>116322.42</v>
      </c>
    </row>
    <row r="19" spans="1:15" ht="15.75" thickBot="1" x14ac:dyDescent="0.3">
      <c r="A19" s="228" t="s">
        <v>387</v>
      </c>
      <c r="B19" s="195">
        <v>10</v>
      </c>
      <c r="C19" s="196">
        <v>4867.05</v>
      </c>
      <c r="D19" s="195">
        <v>486.71</v>
      </c>
      <c r="E19" s="195">
        <v>2</v>
      </c>
      <c r="F19" s="195">
        <v>945.59</v>
      </c>
      <c r="G19" s="195">
        <v>472.8</v>
      </c>
      <c r="H19" s="195"/>
      <c r="I19" s="196"/>
      <c r="J19" s="195"/>
      <c r="K19" s="195"/>
      <c r="L19" s="195"/>
      <c r="M19" s="195"/>
      <c r="N19" s="401">
        <v>12</v>
      </c>
      <c r="O19" s="197">
        <v>5812.64</v>
      </c>
    </row>
    <row r="20" spans="1:15" x14ac:dyDescent="0.25">
      <c r="A20" s="2"/>
      <c r="B20" s="300"/>
      <c r="C20" s="237"/>
      <c r="D20" s="300"/>
      <c r="E20" s="300"/>
      <c r="F20" s="237"/>
      <c r="G20" s="300"/>
      <c r="H20" s="300"/>
      <c r="I20" s="237"/>
      <c r="J20" s="300"/>
      <c r="K20" s="300"/>
      <c r="L20" s="300"/>
      <c r="M20" s="300"/>
      <c r="N20" s="277"/>
      <c r="O20" s="238"/>
    </row>
    <row r="21" spans="1:15" ht="15.75" x14ac:dyDescent="0.25">
      <c r="A21" s="452" t="s">
        <v>693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  <c r="L21" s="452"/>
      <c r="M21" s="452"/>
      <c r="N21" s="452"/>
      <c r="O21" s="452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82" t="s">
        <v>564</v>
      </c>
      <c r="B23" s="480" t="s">
        <v>5</v>
      </c>
      <c r="C23" s="480"/>
      <c r="D23" s="480"/>
      <c r="E23" s="480" t="s">
        <v>6</v>
      </c>
      <c r="F23" s="480"/>
      <c r="G23" s="480"/>
      <c r="H23" s="480" t="s">
        <v>19</v>
      </c>
      <c r="I23" s="480"/>
      <c r="J23" s="480"/>
      <c r="K23" s="480" t="s">
        <v>20</v>
      </c>
      <c r="L23" s="480"/>
      <c r="M23" s="480"/>
      <c r="N23" s="480" t="s">
        <v>563</v>
      </c>
      <c r="O23" s="481"/>
    </row>
    <row r="24" spans="1:15" ht="31.5" x14ac:dyDescent="0.25">
      <c r="A24" s="483"/>
      <c r="B24" s="212" t="s">
        <v>1</v>
      </c>
      <c r="C24" s="213" t="s">
        <v>2</v>
      </c>
      <c r="D24" s="214" t="s">
        <v>21</v>
      </c>
      <c r="E24" s="212" t="s">
        <v>1</v>
      </c>
      <c r="F24" s="213" t="s">
        <v>2</v>
      </c>
      <c r="G24" s="214" t="s">
        <v>21</v>
      </c>
      <c r="H24" s="212" t="s">
        <v>1</v>
      </c>
      <c r="I24" s="213" t="s">
        <v>2</v>
      </c>
      <c r="J24" s="214" t="s">
        <v>21</v>
      </c>
      <c r="K24" s="212" t="s">
        <v>1</v>
      </c>
      <c r="L24" s="213" t="s">
        <v>2</v>
      </c>
      <c r="M24" s="214" t="s">
        <v>21</v>
      </c>
      <c r="N24" s="180" t="s">
        <v>491</v>
      </c>
      <c r="O24" s="215" t="s">
        <v>562</v>
      </c>
    </row>
    <row r="25" spans="1:15" ht="15.75" thickBot="1" x14ac:dyDescent="0.3">
      <c r="A25" s="228" t="s">
        <v>490</v>
      </c>
      <c r="B25" s="246">
        <v>361189</v>
      </c>
      <c r="C25" s="196">
        <v>44073049.759999998</v>
      </c>
      <c r="D25" s="195">
        <v>122.02</v>
      </c>
      <c r="E25" s="246">
        <v>76498</v>
      </c>
      <c r="F25" s="196">
        <v>5761163.7000000002</v>
      </c>
      <c r="G25" s="195">
        <v>75.31</v>
      </c>
      <c r="H25" s="195">
        <v>16</v>
      </c>
      <c r="I25" s="196">
        <v>6477.44</v>
      </c>
      <c r="J25" s="195">
        <v>404.84</v>
      </c>
      <c r="K25" s="195"/>
      <c r="L25" s="195"/>
      <c r="M25" s="195"/>
      <c r="N25" s="247">
        <v>437703</v>
      </c>
      <c r="O25" s="197">
        <v>49840690.899999999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>
      <selection activeCell="D1" sqref="D1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617</v>
      </c>
      <c r="G2" s="179" t="s">
        <v>618</v>
      </c>
      <c r="H2" s="241" t="s">
        <v>619</v>
      </c>
      <c r="I2" s="241" t="s">
        <v>620</v>
      </c>
      <c r="J2" s="241" t="s">
        <v>498</v>
      </c>
    </row>
    <row r="3" spans="1:10" x14ac:dyDescent="0.25">
      <c r="A3" s="242" t="s">
        <v>621</v>
      </c>
      <c r="B3" s="6">
        <v>304</v>
      </c>
      <c r="C3" s="6">
        <v>7274</v>
      </c>
      <c r="D3" s="6">
        <v>1839</v>
      </c>
      <c r="E3" s="6">
        <v>0</v>
      </c>
      <c r="F3" s="6">
        <v>0</v>
      </c>
      <c r="G3" s="6">
        <v>9417</v>
      </c>
      <c r="H3" s="13">
        <v>5298974.8899999997</v>
      </c>
      <c r="I3" s="13">
        <v>1888.32</v>
      </c>
      <c r="J3" s="13">
        <v>282340.47999999998</v>
      </c>
    </row>
    <row r="4" spans="1:10" x14ac:dyDescent="0.25">
      <c r="A4" s="242" t="s">
        <v>633</v>
      </c>
      <c r="B4" s="6">
        <v>0</v>
      </c>
      <c r="C4" s="6">
        <v>0</v>
      </c>
      <c r="D4" s="6">
        <v>0</v>
      </c>
      <c r="E4" s="6">
        <v>2529</v>
      </c>
      <c r="F4" s="6">
        <v>0</v>
      </c>
      <c r="G4" s="6">
        <v>2529</v>
      </c>
      <c r="H4" s="13">
        <v>589735.82999999996</v>
      </c>
      <c r="I4" s="13">
        <v>0</v>
      </c>
      <c r="J4" s="13">
        <v>6284.38</v>
      </c>
    </row>
    <row r="5" spans="1:10" x14ac:dyDescent="0.25">
      <c r="A5" s="7" t="s">
        <v>561</v>
      </c>
      <c r="B5" s="6">
        <v>362355</v>
      </c>
      <c r="C5" s="6">
        <v>78725</v>
      </c>
      <c r="D5" s="6">
        <v>8207</v>
      </c>
      <c r="E5" s="6">
        <v>0</v>
      </c>
      <c r="F5" s="6">
        <v>0</v>
      </c>
      <c r="G5" s="6">
        <v>449287</v>
      </c>
      <c r="H5" s="13">
        <v>514301578.13999999</v>
      </c>
      <c r="I5" s="13">
        <v>9472759.8200000003</v>
      </c>
      <c r="J5" s="13">
        <v>28643046.609999999</v>
      </c>
    </row>
    <row r="6" spans="1:10" x14ac:dyDescent="0.25">
      <c r="A6" s="7" t="s">
        <v>324</v>
      </c>
      <c r="B6" s="6">
        <v>397465</v>
      </c>
      <c r="C6" s="6">
        <v>124084</v>
      </c>
      <c r="D6" s="6">
        <v>58506</v>
      </c>
      <c r="E6" s="6">
        <v>0</v>
      </c>
      <c r="F6" s="6">
        <v>0</v>
      </c>
      <c r="G6" s="6">
        <v>580055</v>
      </c>
      <c r="H6" s="13">
        <v>428705149.47000003</v>
      </c>
      <c r="I6" s="13">
        <v>4652547.12</v>
      </c>
      <c r="J6" s="13">
        <v>24791797.16</v>
      </c>
    </row>
    <row r="7" spans="1:10" x14ac:dyDescent="0.25">
      <c r="A7" s="7" t="s">
        <v>325</v>
      </c>
      <c r="B7" s="6">
        <v>263</v>
      </c>
      <c r="C7" s="6">
        <v>59</v>
      </c>
      <c r="D7" s="6">
        <v>1</v>
      </c>
      <c r="E7" s="6">
        <v>0</v>
      </c>
      <c r="F7" s="6">
        <v>0</v>
      </c>
      <c r="G7" s="6">
        <v>323</v>
      </c>
      <c r="H7" s="13">
        <v>304008.21000000002</v>
      </c>
      <c r="I7" s="13">
        <v>3444.01</v>
      </c>
      <c r="J7" s="13">
        <v>17017.41</v>
      </c>
    </row>
    <row r="8" spans="1:10" x14ac:dyDescent="0.25">
      <c r="A8" s="7" t="s">
        <v>326</v>
      </c>
      <c r="B8" s="6">
        <v>8060</v>
      </c>
      <c r="C8" s="6">
        <v>1555</v>
      </c>
      <c r="D8" s="6">
        <v>532</v>
      </c>
      <c r="E8" s="6">
        <v>0</v>
      </c>
      <c r="F8" s="6">
        <v>0</v>
      </c>
      <c r="G8" s="6">
        <v>10147</v>
      </c>
      <c r="H8" s="13">
        <v>9583214.8900000006</v>
      </c>
      <c r="I8" s="13">
        <v>40819.29</v>
      </c>
      <c r="J8" s="13">
        <v>564454.81000000006</v>
      </c>
    </row>
    <row r="9" spans="1:10" x14ac:dyDescent="0.25">
      <c r="A9" s="7" t="s">
        <v>327</v>
      </c>
      <c r="B9" s="6">
        <v>941</v>
      </c>
      <c r="C9" s="6">
        <v>308</v>
      </c>
      <c r="D9" s="6">
        <v>89</v>
      </c>
      <c r="E9" s="6">
        <v>0</v>
      </c>
      <c r="F9" s="6">
        <v>0</v>
      </c>
      <c r="G9" s="6">
        <v>1338</v>
      </c>
      <c r="H9" s="13">
        <v>3130128.23</v>
      </c>
      <c r="I9" s="13">
        <v>308461.5</v>
      </c>
      <c r="J9" s="13">
        <v>169014.61</v>
      </c>
    </row>
    <row r="10" spans="1:10" x14ac:dyDescent="0.25">
      <c r="A10" s="7" t="s">
        <v>530</v>
      </c>
      <c r="B10" s="6">
        <v>1203</v>
      </c>
      <c r="C10" s="6">
        <v>121</v>
      </c>
      <c r="D10" s="6">
        <v>24</v>
      </c>
      <c r="E10" s="6">
        <v>6</v>
      </c>
      <c r="F10" s="6">
        <v>0</v>
      </c>
      <c r="G10" s="6">
        <v>1354</v>
      </c>
      <c r="H10" s="13">
        <v>1875095.84</v>
      </c>
      <c r="I10" s="13">
        <v>64815.11</v>
      </c>
      <c r="J10" s="13">
        <v>102625.21</v>
      </c>
    </row>
    <row r="11" spans="1:10" x14ac:dyDescent="0.25">
      <c r="A11" s="7" t="s">
        <v>328</v>
      </c>
      <c r="B11" s="6">
        <v>10418</v>
      </c>
      <c r="C11" s="6">
        <v>1469</v>
      </c>
      <c r="D11" s="6">
        <v>234</v>
      </c>
      <c r="E11" s="6">
        <v>0</v>
      </c>
      <c r="F11" s="6">
        <v>0</v>
      </c>
      <c r="G11" s="6">
        <v>12121</v>
      </c>
      <c r="H11" s="13">
        <v>15933913.539999999</v>
      </c>
      <c r="I11" s="13">
        <v>563301.75</v>
      </c>
      <c r="J11" s="13">
        <v>789849.21</v>
      </c>
    </row>
    <row r="12" spans="1:10" x14ac:dyDescent="0.25">
      <c r="A12" s="7" t="s">
        <v>329</v>
      </c>
      <c r="B12" s="6">
        <v>2964</v>
      </c>
      <c r="C12" s="6">
        <v>977</v>
      </c>
      <c r="D12" s="6">
        <v>116</v>
      </c>
      <c r="E12" s="6">
        <v>0</v>
      </c>
      <c r="F12" s="6">
        <v>0</v>
      </c>
      <c r="G12" s="6">
        <v>4057</v>
      </c>
      <c r="H12" s="13">
        <v>8229192.6399999997</v>
      </c>
      <c r="I12" s="13">
        <v>718858.19</v>
      </c>
      <c r="J12" s="13">
        <v>415065.91</v>
      </c>
    </row>
    <row r="13" spans="1:10" x14ac:dyDescent="0.25">
      <c r="A13" s="7" t="s">
        <v>330</v>
      </c>
      <c r="B13" s="6">
        <v>4442</v>
      </c>
      <c r="C13" s="6">
        <v>1088</v>
      </c>
      <c r="D13" s="6">
        <v>123</v>
      </c>
      <c r="E13" s="6">
        <v>41</v>
      </c>
      <c r="F13" s="6">
        <v>0</v>
      </c>
      <c r="G13" s="6">
        <v>5694</v>
      </c>
      <c r="H13" s="13">
        <v>7569662.0199999996</v>
      </c>
      <c r="I13" s="13">
        <v>288050.63</v>
      </c>
      <c r="J13" s="13">
        <v>420234.92</v>
      </c>
    </row>
    <row r="14" spans="1:10" x14ac:dyDescent="0.25">
      <c r="A14" s="7" t="s">
        <v>331</v>
      </c>
      <c r="B14" s="6">
        <v>1954</v>
      </c>
      <c r="C14" s="6">
        <v>283</v>
      </c>
      <c r="D14" s="6">
        <v>86</v>
      </c>
      <c r="E14" s="6">
        <v>0</v>
      </c>
      <c r="F14" s="6">
        <v>0</v>
      </c>
      <c r="G14" s="6">
        <v>2323</v>
      </c>
      <c r="H14" s="13">
        <v>3680733.52</v>
      </c>
      <c r="I14" s="13">
        <v>190027.15</v>
      </c>
      <c r="J14" s="13">
        <v>206636.69</v>
      </c>
    </row>
    <row r="15" spans="1:10" x14ac:dyDescent="0.25">
      <c r="A15" s="7" t="s">
        <v>332</v>
      </c>
      <c r="B15" s="6">
        <v>490</v>
      </c>
      <c r="C15" s="6">
        <v>112</v>
      </c>
      <c r="D15" s="6">
        <v>0</v>
      </c>
      <c r="E15" s="6">
        <v>3</v>
      </c>
      <c r="F15" s="6">
        <v>0</v>
      </c>
      <c r="G15" s="6">
        <v>605</v>
      </c>
      <c r="H15" s="13">
        <v>812683</v>
      </c>
      <c r="I15" s="13">
        <v>38136.589999999997</v>
      </c>
      <c r="J15" s="13">
        <v>43631.24</v>
      </c>
    </row>
    <row r="16" spans="1:10" x14ac:dyDescent="0.25">
      <c r="A16" s="7" t="s">
        <v>333</v>
      </c>
      <c r="B16" s="6">
        <v>34812</v>
      </c>
      <c r="C16" s="6">
        <v>7006</v>
      </c>
      <c r="D16" s="6">
        <v>883</v>
      </c>
      <c r="E16" s="6">
        <v>283</v>
      </c>
      <c r="F16" s="6">
        <v>0</v>
      </c>
      <c r="G16" s="6">
        <v>42984</v>
      </c>
      <c r="H16" s="13">
        <v>63026767.829999998</v>
      </c>
      <c r="I16" s="13">
        <v>2580566.9500000002</v>
      </c>
      <c r="J16" s="13">
        <v>3412622.59</v>
      </c>
    </row>
    <row r="17" spans="1:10" x14ac:dyDescent="0.25">
      <c r="A17" s="7" t="s">
        <v>334</v>
      </c>
      <c r="B17" s="6">
        <v>138621</v>
      </c>
      <c r="C17" s="6">
        <v>72984</v>
      </c>
      <c r="D17" s="6">
        <v>19379</v>
      </c>
      <c r="E17" s="6">
        <v>2700</v>
      </c>
      <c r="F17" s="6">
        <v>0</v>
      </c>
      <c r="G17" s="6">
        <v>233684</v>
      </c>
      <c r="H17" s="13">
        <v>197974926.22</v>
      </c>
      <c r="I17" s="13">
        <v>352306.76</v>
      </c>
      <c r="J17" s="13">
        <v>9958329.0399999991</v>
      </c>
    </row>
    <row r="18" spans="1:10" x14ac:dyDescent="0.25">
      <c r="A18" s="7" t="s">
        <v>356</v>
      </c>
      <c r="B18" s="6">
        <v>1047</v>
      </c>
      <c r="C18" s="6">
        <v>396</v>
      </c>
      <c r="D18" s="6">
        <v>41</v>
      </c>
      <c r="E18" s="6">
        <v>5</v>
      </c>
      <c r="F18" s="6">
        <v>0</v>
      </c>
      <c r="G18" s="6">
        <v>1489</v>
      </c>
      <c r="H18" s="13">
        <v>1142133.05</v>
      </c>
      <c r="I18" s="13">
        <v>15416.8</v>
      </c>
      <c r="J18" s="13">
        <v>65691.210000000006</v>
      </c>
    </row>
    <row r="19" spans="1:10" x14ac:dyDescent="0.25">
      <c r="A19" s="7" t="s">
        <v>357</v>
      </c>
      <c r="B19" s="6">
        <v>11706</v>
      </c>
      <c r="C19" s="6">
        <v>3729</v>
      </c>
      <c r="D19" s="6">
        <v>509</v>
      </c>
      <c r="E19" s="6">
        <v>0</v>
      </c>
      <c r="F19" s="6">
        <v>0</v>
      </c>
      <c r="G19" s="6">
        <v>15944</v>
      </c>
      <c r="H19" s="13">
        <v>11562747.279999999</v>
      </c>
      <c r="I19" s="13">
        <v>297525.42</v>
      </c>
      <c r="J19" s="13">
        <v>648179.62</v>
      </c>
    </row>
    <row r="20" spans="1:10" x14ac:dyDescent="0.25">
      <c r="A20" s="7" t="s">
        <v>335</v>
      </c>
      <c r="B20" s="6">
        <v>12302</v>
      </c>
      <c r="C20" s="6">
        <v>5310</v>
      </c>
      <c r="D20" s="6">
        <v>286</v>
      </c>
      <c r="E20" s="6">
        <v>161</v>
      </c>
      <c r="F20" s="6">
        <v>0</v>
      </c>
      <c r="G20" s="6">
        <v>18059</v>
      </c>
      <c r="H20" s="13">
        <v>20776236.440000001</v>
      </c>
      <c r="I20" s="13">
        <v>1204234.8999999999</v>
      </c>
      <c r="J20" s="13">
        <v>1121783.56</v>
      </c>
    </row>
    <row r="21" spans="1:10" x14ac:dyDescent="0.25">
      <c r="A21" s="7" t="s">
        <v>336</v>
      </c>
      <c r="B21" s="6">
        <v>16433</v>
      </c>
      <c r="C21" s="6">
        <v>4734</v>
      </c>
      <c r="D21" s="6">
        <v>922</v>
      </c>
      <c r="E21" s="6">
        <v>0</v>
      </c>
      <c r="F21" s="6">
        <v>0</v>
      </c>
      <c r="G21" s="6">
        <v>22089</v>
      </c>
      <c r="H21" s="13">
        <v>27477074.469999999</v>
      </c>
      <c r="I21" s="13">
        <v>1006186.9</v>
      </c>
      <c r="J21" s="13">
        <v>1430505.46</v>
      </c>
    </row>
    <row r="22" spans="1:10" x14ac:dyDescent="0.25">
      <c r="A22" s="7" t="s">
        <v>358</v>
      </c>
      <c r="B22" s="6">
        <v>2161</v>
      </c>
      <c r="C22" s="6">
        <v>459</v>
      </c>
      <c r="D22" s="6">
        <v>198</v>
      </c>
      <c r="E22" s="6">
        <v>0</v>
      </c>
      <c r="F22" s="6">
        <v>0</v>
      </c>
      <c r="G22" s="6">
        <v>2818</v>
      </c>
      <c r="H22" s="13">
        <v>4347510.95</v>
      </c>
      <c r="I22" s="13">
        <v>269493.06</v>
      </c>
      <c r="J22" s="13">
        <v>25631.97</v>
      </c>
    </row>
    <row r="23" spans="1:10" x14ac:dyDescent="0.25">
      <c r="A23" s="7" t="s">
        <v>359</v>
      </c>
      <c r="B23" s="6">
        <v>426</v>
      </c>
      <c r="C23" s="6">
        <v>105</v>
      </c>
      <c r="D23" s="6">
        <v>39</v>
      </c>
      <c r="E23" s="6">
        <v>0</v>
      </c>
      <c r="F23" s="6">
        <v>0</v>
      </c>
      <c r="G23" s="6">
        <v>570</v>
      </c>
      <c r="H23" s="13">
        <v>512403.34</v>
      </c>
      <c r="I23" s="13">
        <v>5461.75</v>
      </c>
      <c r="J23" s="13">
        <v>25653.11</v>
      </c>
    </row>
    <row r="24" spans="1:10" x14ac:dyDescent="0.25">
      <c r="A24" s="7" t="s">
        <v>360</v>
      </c>
      <c r="B24" s="6">
        <v>449</v>
      </c>
      <c r="C24" s="6">
        <v>201</v>
      </c>
      <c r="D24" s="6">
        <v>33</v>
      </c>
      <c r="E24" s="6">
        <v>0</v>
      </c>
      <c r="F24" s="6">
        <v>0</v>
      </c>
      <c r="G24" s="6">
        <v>683</v>
      </c>
      <c r="H24" s="13">
        <v>749852.03</v>
      </c>
      <c r="I24" s="13">
        <v>2343.41</v>
      </c>
      <c r="J24" s="13">
        <v>38138.35</v>
      </c>
    </row>
    <row r="25" spans="1:10" s="37" customFormat="1" x14ac:dyDescent="0.25">
      <c r="A25" s="7" t="s">
        <v>361</v>
      </c>
      <c r="B25" s="6">
        <v>36</v>
      </c>
      <c r="C25" s="6">
        <v>19</v>
      </c>
      <c r="D25" s="6">
        <v>7</v>
      </c>
      <c r="E25" s="6">
        <v>0</v>
      </c>
      <c r="F25" s="6">
        <v>0</v>
      </c>
      <c r="G25" s="6">
        <v>62</v>
      </c>
      <c r="H25" s="13">
        <v>67786.17</v>
      </c>
      <c r="I25" s="13">
        <v>532.89</v>
      </c>
      <c r="J25" s="13">
        <v>3359.22</v>
      </c>
    </row>
    <row r="26" spans="1:10" x14ac:dyDescent="0.25">
      <c r="A26" s="7" t="s">
        <v>362</v>
      </c>
      <c r="B26" s="6">
        <v>765</v>
      </c>
      <c r="C26" s="6">
        <v>202</v>
      </c>
      <c r="D26" s="6">
        <v>53</v>
      </c>
      <c r="E26" s="6">
        <v>0</v>
      </c>
      <c r="F26" s="6">
        <v>0</v>
      </c>
      <c r="G26" s="6">
        <v>1020</v>
      </c>
      <c r="H26" s="13">
        <v>1179401.6299999999</v>
      </c>
      <c r="I26" s="13">
        <v>17089.46</v>
      </c>
      <c r="J26" s="13">
        <v>54262.18</v>
      </c>
    </row>
    <row r="27" spans="1:10" x14ac:dyDescent="0.25">
      <c r="A27" s="243" t="s">
        <v>363</v>
      </c>
      <c r="B27" s="6">
        <v>19752</v>
      </c>
      <c r="C27" s="6">
        <v>5381</v>
      </c>
      <c r="D27" s="6">
        <v>555</v>
      </c>
      <c r="E27" s="6">
        <v>0</v>
      </c>
      <c r="F27" s="6">
        <v>0</v>
      </c>
      <c r="G27" s="6">
        <v>25688</v>
      </c>
      <c r="H27" s="13">
        <v>40934747.479999997</v>
      </c>
      <c r="I27" s="13">
        <v>1712209.45</v>
      </c>
      <c r="J27" s="13">
        <v>2129134.1</v>
      </c>
    </row>
    <row r="28" spans="1:10" x14ac:dyDescent="0.25">
      <c r="A28" s="242" t="s">
        <v>597</v>
      </c>
      <c r="B28" s="6">
        <v>265757</v>
      </c>
      <c r="C28" s="6">
        <v>0</v>
      </c>
      <c r="D28" s="6">
        <v>57031</v>
      </c>
      <c r="E28" s="6">
        <v>0</v>
      </c>
      <c r="F28" s="6">
        <v>0</v>
      </c>
      <c r="G28" s="6">
        <v>322788</v>
      </c>
      <c r="H28" s="13">
        <v>166525106.22</v>
      </c>
      <c r="I28" s="13">
        <v>52263.82</v>
      </c>
      <c r="J28" s="13">
        <v>9662303.3100000005</v>
      </c>
    </row>
    <row r="29" spans="1:10" x14ac:dyDescent="0.25">
      <c r="A29" s="7" t="s">
        <v>364</v>
      </c>
      <c r="B29" s="6">
        <v>23</v>
      </c>
      <c r="C29" s="6">
        <v>27</v>
      </c>
      <c r="D29" s="6">
        <v>4</v>
      </c>
      <c r="E29" s="6">
        <v>0</v>
      </c>
      <c r="F29" s="6">
        <v>0</v>
      </c>
      <c r="G29" s="6">
        <v>54</v>
      </c>
      <c r="H29" s="13">
        <v>45505.19</v>
      </c>
      <c r="I29" s="13">
        <v>66.39</v>
      </c>
      <c r="J29" s="13">
        <v>2383.19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40786.1</v>
      </c>
      <c r="I30" s="13">
        <v>272.38</v>
      </c>
      <c r="J30" s="13">
        <v>2002.23</v>
      </c>
    </row>
    <row r="31" spans="1:10" x14ac:dyDescent="0.25">
      <c r="A31" s="7" t="s">
        <v>531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25">
      <c r="A32" s="7" t="s">
        <v>337</v>
      </c>
      <c r="B32" s="6">
        <v>100126</v>
      </c>
      <c r="C32" s="6">
        <v>29665</v>
      </c>
      <c r="D32" s="6">
        <v>10234</v>
      </c>
      <c r="E32" s="6">
        <v>355</v>
      </c>
      <c r="F32" s="6">
        <v>0</v>
      </c>
      <c r="G32" s="6">
        <v>140380</v>
      </c>
      <c r="H32" s="13">
        <v>112822722.05</v>
      </c>
      <c r="I32" s="13">
        <v>901622.44</v>
      </c>
      <c r="J32" s="13">
        <v>6610469.1100000003</v>
      </c>
    </row>
    <row r="33" spans="1:10" x14ac:dyDescent="0.25">
      <c r="A33" s="7" t="s">
        <v>569</v>
      </c>
      <c r="B33" s="6">
        <v>518766</v>
      </c>
      <c r="C33" s="6">
        <v>288146</v>
      </c>
      <c r="D33" s="6">
        <v>42925</v>
      </c>
      <c r="E33" s="6">
        <v>35526</v>
      </c>
      <c r="F33" s="6">
        <v>0</v>
      </c>
      <c r="G33" s="6">
        <v>885363</v>
      </c>
      <c r="H33" s="13">
        <v>726911552.89999998</v>
      </c>
      <c r="I33" s="13">
        <v>15487382.369999999</v>
      </c>
      <c r="J33" s="13">
        <v>40833322.170000002</v>
      </c>
    </row>
    <row r="34" spans="1:10" x14ac:dyDescent="0.25">
      <c r="A34" s="7" t="s">
        <v>592</v>
      </c>
      <c r="B34" s="6">
        <v>0</v>
      </c>
      <c r="C34" s="6">
        <v>5241</v>
      </c>
      <c r="D34" s="6">
        <v>0</v>
      </c>
      <c r="E34" s="6">
        <v>0</v>
      </c>
      <c r="F34" s="6">
        <v>0</v>
      </c>
      <c r="G34" s="6">
        <v>5241</v>
      </c>
      <c r="H34" s="13">
        <v>969047.45</v>
      </c>
      <c r="I34" s="13">
        <v>0</v>
      </c>
      <c r="J34" s="13">
        <v>58145.1</v>
      </c>
    </row>
    <row r="35" spans="1:10" x14ac:dyDescent="0.25">
      <c r="A35" s="242" t="s">
        <v>593</v>
      </c>
      <c r="B35" s="6">
        <v>430</v>
      </c>
      <c r="C35" s="6">
        <v>49</v>
      </c>
      <c r="D35" s="6">
        <v>7</v>
      </c>
      <c r="E35" s="6">
        <v>5</v>
      </c>
      <c r="F35" s="6">
        <v>0</v>
      </c>
      <c r="G35" s="6">
        <v>491</v>
      </c>
      <c r="H35" s="13">
        <v>734120.37</v>
      </c>
      <c r="I35" s="13">
        <v>41223.910000000003</v>
      </c>
      <c r="J35" s="13">
        <v>43855.06</v>
      </c>
    </row>
    <row r="36" spans="1:10" x14ac:dyDescent="0.25">
      <c r="A36" s="242" t="s">
        <v>594</v>
      </c>
      <c r="B36" s="6">
        <v>0</v>
      </c>
      <c r="C36" s="6">
        <v>1140</v>
      </c>
      <c r="D36" s="6">
        <v>0</v>
      </c>
      <c r="E36" s="6">
        <v>0</v>
      </c>
      <c r="F36" s="6">
        <v>0</v>
      </c>
      <c r="G36" s="6">
        <v>1140</v>
      </c>
      <c r="H36" s="13">
        <v>476688</v>
      </c>
      <c r="I36" s="13">
        <v>703.14</v>
      </c>
      <c r="J36" s="13">
        <v>28558.1</v>
      </c>
    </row>
    <row r="37" spans="1:10" x14ac:dyDescent="0.25">
      <c r="A37" s="242" t="s">
        <v>598</v>
      </c>
      <c r="B37" s="6">
        <v>12768</v>
      </c>
      <c r="C37" s="6">
        <v>0</v>
      </c>
      <c r="D37" s="6">
        <v>0</v>
      </c>
      <c r="E37" s="6">
        <v>22232</v>
      </c>
      <c r="F37" s="6">
        <v>0</v>
      </c>
      <c r="G37" s="6">
        <v>35000</v>
      </c>
      <c r="H37" s="13">
        <v>12818432.43</v>
      </c>
      <c r="I37" s="13">
        <v>22.74</v>
      </c>
      <c r="J37" s="13">
        <v>313481.03000000003</v>
      </c>
    </row>
    <row r="38" spans="1:10" x14ac:dyDescent="0.25">
      <c r="A38" s="7" t="s">
        <v>532</v>
      </c>
      <c r="B38" s="6">
        <v>4969</v>
      </c>
      <c r="C38" s="6">
        <v>1304</v>
      </c>
      <c r="D38" s="6">
        <v>329</v>
      </c>
      <c r="E38" s="6">
        <v>0</v>
      </c>
      <c r="F38" s="6">
        <v>0</v>
      </c>
      <c r="G38" s="6">
        <v>6602</v>
      </c>
      <c r="H38" s="13">
        <v>2583770.12</v>
      </c>
      <c r="I38" s="13">
        <v>238583.47</v>
      </c>
      <c r="J38" s="13">
        <v>139163.93</v>
      </c>
    </row>
    <row r="39" spans="1:10" x14ac:dyDescent="0.25">
      <c r="A39" s="7" t="s">
        <v>533</v>
      </c>
      <c r="B39" s="6">
        <v>27253</v>
      </c>
      <c r="C39" s="6">
        <v>7981</v>
      </c>
      <c r="D39" s="6">
        <v>3140</v>
      </c>
      <c r="E39" s="6">
        <v>0</v>
      </c>
      <c r="F39" s="6">
        <v>0</v>
      </c>
      <c r="G39" s="6">
        <v>38374</v>
      </c>
      <c r="H39" s="13">
        <v>9015337.0099999998</v>
      </c>
      <c r="I39" s="13">
        <v>403603.57</v>
      </c>
      <c r="J39" s="13">
        <v>510571.42</v>
      </c>
    </row>
    <row r="40" spans="1:10" x14ac:dyDescent="0.25">
      <c r="A40" s="7" t="s">
        <v>644</v>
      </c>
      <c r="B40" s="6">
        <v>13159</v>
      </c>
      <c r="C40" s="6">
        <v>2603</v>
      </c>
      <c r="D40" s="6">
        <v>353</v>
      </c>
      <c r="E40" s="6">
        <v>0</v>
      </c>
      <c r="F40" s="6">
        <v>0</v>
      </c>
      <c r="G40" s="6">
        <v>16115</v>
      </c>
      <c r="H40" s="13">
        <v>6081160.2400000002</v>
      </c>
      <c r="I40" s="13">
        <v>306152.73</v>
      </c>
      <c r="J40" s="13">
        <v>305135.92</v>
      </c>
    </row>
    <row r="41" spans="1:10" x14ac:dyDescent="0.25">
      <c r="A41" s="7" t="s">
        <v>534</v>
      </c>
      <c r="B41" s="6">
        <v>2928</v>
      </c>
      <c r="C41" s="6">
        <v>1344</v>
      </c>
      <c r="D41" s="6">
        <v>277</v>
      </c>
      <c r="E41" s="6">
        <v>0</v>
      </c>
      <c r="F41" s="6">
        <v>0</v>
      </c>
      <c r="G41" s="6">
        <v>4549</v>
      </c>
      <c r="H41" s="13">
        <v>977512.37</v>
      </c>
      <c r="I41" s="13">
        <v>21447.75</v>
      </c>
      <c r="J41" s="13">
        <v>57291.6</v>
      </c>
    </row>
    <row r="42" spans="1:10" x14ac:dyDescent="0.25">
      <c r="A42" s="7" t="s">
        <v>535</v>
      </c>
      <c r="B42" s="6">
        <v>2408</v>
      </c>
      <c r="C42" s="6">
        <v>752</v>
      </c>
      <c r="D42" s="6">
        <v>45</v>
      </c>
      <c r="E42" s="6">
        <v>0</v>
      </c>
      <c r="F42" s="6">
        <v>0</v>
      </c>
      <c r="G42" s="6">
        <v>3205</v>
      </c>
      <c r="H42" s="13">
        <v>711540.66</v>
      </c>
      <c r="I42" s="13">
        <v>18740.91</v>
      </c>
      <c r="J42" s="13">
        <v>41196.339999999997</v>
      </c>
    </row>
    <row r="43" spans="1:10" x14ac:dyDescent="0.25">
      <c r="A43" s="7" t="s">
        <v>536</v>
      </c>
      <c r="B43" s="6">
        <v>23407</v>
      </c>
      <c r="C43" s="6">
        <v>4470</v>
      </c>
      <c r="D43" s="6">
        <v>185</v>
      </c>
      <c r="E43" s="6">
        <v>0</v>
      </c>
      <c r="F43" s="6">
        <v>0</v>
      </c>
      <c r="G43" s="6">
        <v>28062</v>
      </c>
      <c r="H43" s="13">
        <v>7077888.2800000003</v>
      </c>
      <c r="I43" s="13">
        <v>302462.55</v>
      </c>
      <c r="J43" s="13">
        <v>384014.43</v>
      </c>
    </row>
    <row r="44" spans="1:10" x14ac:dyDescent="0.25">
      <c r="A44" s="7" t="s">
        <v>537</v>
      </c>
      <c r="B44" s="6">
        <v>28379</v>
      </c>
      <c r="C44" s="6">
        <v>7117</v>
      </c>
      <c r="D44" s="6">
        <v>179</v>
      </c>
      <c r="E44" s="6">
        <v>0</v>
      </c>
      <c r="F44" s="6">
        <v>0</v>
      </c>
      <c r="G44" s="6">
        <v>35675</v>
      </c>
      <c r="H44" s="13">
        <v>8169437.8600000003</v>
      </c>
      <c r="I44" s="13">
        <v>258024.72</v>
      </c>
      <c r="J44" s="13">
        <v>468109.06</v>
      </c>
    </row>
    <row r="45" spans="1:10" x14ac:dyDescent="0.25">
      <c r="A45" s="7" t="s">
        <v>509</v>
      </c>
      <c r="B45" s="6">
        <v>3743</v>
      </c>
      <c r="C45" s="6">
        <v>871</v>
      </c>
      <c r="D45" s="6">
        <v>65</v>
      </c>
      <c r="E45" s="6">
        <v>0</v>
      </c>
      <c r="F45" s="6">
        <v>0</v>
      </c>
      <c r="G45" s="6">
        <v>4679</v>
      </c>
      <c r="H45" s="13">
        <v>1691625.95</v>
      </c>
      <c r="I45" s="13">
        <v>143083.99</v>
      </c>
      <c r="J45" s="13">
        <v>88443.97</v>
      </c>
    </row>
    <row r="46" spans="1:10" x14ac:dyDescent="0.25">
      <c r="A46" s="7" t="s">
        <v>538</v>
      </c>
      <c r="B46" s="6">
        <v>1858</v>
      </c>
      <c r="C46" s="6">
        <v>985</v>
      </c>
      <c r="D46" s="6">
        <v>271</v>
      </c>
      <c r="E46" s="6">
        <v>0</v>
      </c>
      <c r="F46" s="6">
        <v>0</v>
      </c>
      <c r="G46" s="6">
        <v>3114</v>
      </c>
      <c r="H46" s="13">
        <v>373479.58</v>
      </c>
      <c r="I46" s="13">
        <v>1835.88</v>
      </c>
      <c r="J46" s="13">
        <v>22281</v>
      </c>
    </row>
    <row r="47" spans="1:10" x14ac:dyDescent="0.25">
      <c r="A47" s="7" t="s">
        <v>539</v>
      </c>
      <c r="B47" s="6">
        <v>1350</v>
      </c>
      <c r="C47" s="6">
        <v>418</v>
      </c>
      <c r="D47" s="6">
        <v>5</v>
      </c>
      <c r="E47" s="6">
        <v>0</v>
      </c>
      <c r="F47" s="6">
        <v>0</v>
      </c>
      <c r="G47" s="6">
        <v>1773</v>
      </c>
      <c r="H47" s="13">
        <v>818639.61</v>
      </c>
      <c r="I47" s="13">
        <v>57662.35</v>
      </c>
      <c r="J47" s="13">
        <v>45582.95</v>
      </c>
    </row>
    <row r="48" spans="1:10" x14ac:dyDescent="0.25">
      <c r="A48" s="7" t="s">
        <v>626</v>
      </c>
      <c r="B48" s="6">
        <v>230413</v>
      </c>
      <c r="C48" s="6">
        <v>33819</v>
      </c>
      <c r="D48" s="6">
        <v>989</v>
      </c>
      <c r="E48" s="6">
        <v>0</v>
      </c>
      <c r="F48" s="6">
        <v>0</v>
      </c>
      <c r="G48" s="6">
        <v>265221</v>
      </c>
      <c r="H48" s="13">
        <v>49985466.390000001</v>
      </c>
      <c r="I48" s="13">
        <v>447327.87</v>
      </c>
      <c r="J48" s="13">
        <v>2952579.14</v>
      </c>
    </row>
    <row r="49" spans="1:10" x14ac:dyDescent="0.25">
      <c r="A49" s="7" t="s">
        <v>540</v>
      </c>
      <c r="B49" s="6">
        <v>11213</v>
      </c>
      <c r="C49" s="6">
        <v>3583</v>
      </c>
      <c r="D49" s="6">
        <v>88</v>
      </c>
      <c r="E49" s="6">
        <v>0</v>
      </c>
      <c r="F49" s="6">
        <v>0</v>
      </c>
      <c r="G49" s="6">
        <v>14884</v>
      </c>
      <c r="H49" s="13">
        <v>1265169.32</v>
      </c>
      <c r="I49" s="13">
        <v>139.55000000000001</v>
      </c>
      <c r="J49" s="13">
        <v>75904.97</v>
      </c>
    </row>
    <row r="50" spans="1:10" x14ac:dyDescent="0.25">
      <c r="A50" s="7" t="s">
        <v>541</v>
      </c>
      <c r="B50" s="6">
        <v>6016</v>
      </c>
      <c r="C50" s="6">
        <v>1574</v>
      </c>
      <c r="D50" s="6">
        <v>87</v>
      </c>
      <c r="E50" s="6">
        <v>0</v>
      </c>
      <c r="F50" s="6">
        <v>0</v>
      </c>
      <c r="G50" s="6">
        <v>7677</v>
      </c>
      <c r="H50" s="13">
        <v>848113.09</v>
      </c>
      <c r="I50" s="13">
        <v>149.93</v>
      </c>
      <c r="J50" s="13">
        <v>50873.27</v>
      </c>
    </row>
    <row r="51" spans="1:10" x14ac:dyDescent="0.25">
      <c r="A51" s="7" t="s">
        <v>542</v>
      </c>
      <c r="B51" s="6">
        <v>24859</v>
      </c>
      <c r="C51" s="6">
        <v>9982</v>
      </c>
      <c r="D51" s="6">
        <v>586</v>
      </c>
      <c r="E51" s="6">
        <v>1</v>
      </c>
      <c r="F51" s="6">
        <v>0</v>
      </c>
      <c r="G51" s="6">
        <v>35428</v>
      </c>
      <c r="H51" s="13">
        <v>3970435.24</v>
      </c>
      <c r="I51" s="13">
        <v>0</v>
      </c>
      <c r="J51" s="13">
        <v>237931.08</v>
      </c>
    </row>
    <row r="52" spans="1:10" x14ac:dyDescent="0.25">
      <c r="A52" s="7" t="s">
        <v>543</v>
      </c>
      <c r="B52" s="6">
        <v>1409</v>
      </c>
      <c r="C52" s="6">
        <v>274</v>
      </c>
      <c r="D52" s="6">
        <v>24</v>
      </c>
      <c r="E52" s="6">
        <v>0</v>
      </c>
      <c r="F52" s="6">
        <v>0</v>
      </c>
      <c r="G52" s="6">
        <v>1707</v>
      </c>
      <c r="H52" s="13">
        <v>430889.76</v>
      </c>
      <c r="I52" s="13">
        <v>22601.89</v>
      </c>
      <c r="J52" s="13">
        <v>24413.45</v>
      </c>
    </row>
    <row r="53" spans="1:10" x14ac:dyDescent="0.25">
      <c r="A53" s="7" t="s">
        <v>577</v>
      </c>
      <c r="B53" s="6">
        <v>5824</v>
      </c>
      <c r="C53" s="6">
        <v>73</v>
      </c>
      <c r="D53" s="6">
        <v>16</v>
      </c>
      <c r="E53" s="6">
        <v>0</v>
      </c>
      <c r="F53" s="6">
        <v>0</v>
      </c>
      <c r="G53" s="6">
        <v>5913</v>
      </c>
      <c r="H53" s="13">
        <v>3406562.71</v>
      </c>
      <c r="I53" s="13">
        <v>149647.32</v>
      </c>
      <c r="J53" s="13">
        <v>195415.55</v>
      </c>
    </row>
    <row r="54" spans="1:10" x14ac:dyDescent="0.25">
      <c r="A54" s="7" t="s">
        <v>338</v>
      </c>
      <c r="B54" s="6">
        <v>2668</v>
      </c>
      <c r="C54" s="6">
        <v>0</v>
      </c>
      <c r="D54" s="6">
        <v>0</v>
      </c>
      <c r="E54" s="6">
        <v>0</v>
      </c>
      <c r="F54" s="6">
        <v>0</v>
      </c>
      <c r="G54" s="6">
        <v>2668</v>
      </c>
      <c r="H54" s="13">
        <v>1471278.9</v>
      </c>
      <c r="I54" s="13">
        <v>57922.95</v>
      </c>
      <c r="J54" s="13">
        <v>84767.14</v>
      </c>
    </row>
    <row r="55" spans="1:10" x14ac:dyDescent="0.25">
      <c r="A55" s="7" t="s">
        <v>544</v>
      </c>
      <c r="B55" s="6">
        <v>3984</v>
      </c>
      <c r="C55" s="6">
        <v>1027</v>
      </c>
      <c r="D55" s="6">
        <v>89</v>
      </c>
      <c r="E55" s="6">
        <v>0</v>
      </c>
      <c r="F55" s="6">
        <v>0</v>
      </c>
      <c r="G55" s="6">
        <v>5100</v>
      </c>
      <c r="H55" s="13">
        <v>2500310.59</v>
      </c>
      <c r="I55" s="13">
        <v>328333.92</v>
      </c>
      <c r="J55" s="13">
        <v>119834.14</v>
      </c>
    </row>
    <row r="56" spans="1:10" x14ac:dyDescent="0.25">
      <c r="A56" s="7" t="s">
        <v>545</v>
      </c>
      <c r="B56" s="6">
        <v>9601</v>
      </c>
      <c r="C56" s="6">
        <v>3029</v>
      </c>
      <c r="D56" s="6">
        <v>355</v>
      </c>
      <c r="E56" s="6">
        <v>0</v>
      </c>
      <c r="F56" s="6">
        <v>0</v>
      </c>
      <c r="G56" s="6">
        <v>12985</v>
      </c>
      <c r="H56" s="13">
        <v>3021940.19</v>
      </c>
      <c r="I56" s="13">
        <v>93775.87</v>
      </c>
      <c r="J56" s="13">
        <v>170111.99</v>
      </c>
    </row>
    <row r="57" spans="1:10" x14ac:dyDescent="0.25">
      <c r="A57" s="7" t="s">
        <v>546</v>
      </c>
      <c r="B57" s="6">
        <v>272366</v>
      </c>
      <c r="C57" s="6">
        <v>83403</v>
      </c>
      <c r="D57" s="6">
        <v>36967</v>
      </c>
      <c r="E57" s="6">
        <v>0</v>
      </c>
      <c r="F57" s="6">
        <v>0</v>
      </c>
      <c r="G57" s="6">
        <v>392736</v>
      </c>
      <c r="H57" s="13">
        <v>72008347.890000001</v>
      </c>
      <c r="I57" s="13">
        <v>2737445.6</v>
      </c>
      <c r="J57" s="13">
        <v>4111652.35</v>
      </c>
    </row>
    <row r="58" spans="1:10" x14ac:dyDescent="0.25">
      <c r="A58" s="7" t="s">
        <v>547</v>
      </c>
      <c r="B58" s="6">
        <v>30711</v>
      </c>
      <c r="C58" s="6">
        <v>11079</v>
      </c>
      <c r="D58" s="6">
        <v>209</v>
      </c>
      <c r="E58" s="6">
        <v>0</v>
      </c>
      <c r="F58" s="6">
        <v>0</v>
      </c>
      <c r="G58" s="6">
        <v>41999</v>
      </c>
      <c r="H58" s="13">
        <v>12278933.34</v>
      </c>
      <c r="I58" s="13">
        <v>537289.63</v>
      </c>
      <c r="J58" s="13">
        <v>704124.24</v>
      </c>
    </row>
    <row r="59" spans="1:10" x14ac:dyDescent="0.25">
      <c r="A59" s="7" t="s">
        <v>548</v>
      </c>
      <c r="B59" s="6">
        <v>446</v>
      </c>
      <c r="C59" s="6">
        <v>53</v>
      </c>
      <c r="D59" s="6">
        <v>1</v>
      </c>
      <c r="E59" s="6">
        <v>0</v>
      </c>
      <c r="F59" s="6">
        <v>0</v>
      </c>
      <c r="G59" s="6">
        <v>500</v>
      </c>
      <c r="H59" s="13">
        <v>123429.28</v>
      </c>
      <c r="I59" s="13">
        <v>3459.69</v>
      </c>
      <c r="J59" s="13">
        <v>7148.02</v>
      </c>
    </row>
    <row r="60" spans="1:10" x14ac:dyDescent="0.25">
      <c r="A60" s="7" t="s">
        <v>549</v>
      </c>
      <c r="B60" s="6">
        <v>792</v>
      </c>
      <c r="C60" s="6">
        <v>293</v>
      </c>
      <c r="D60" s="6">
        <v>61</v>
      </c>
      <c r="E60" s="6">
        <v>0</v>
      </c>
      <c r="F60" s="6">
        <v>0</v>
      </c>
      <c r="G60" s="6">
        <v>1146</v>
      </c>
      <c r="H60" s="13">
        <v>245984.29</v>
      </c>
      <c r="I60" s="13">
        <v>4898.6400000000003</v>
      </c>
      <c r="J60" s="13">
        <v>14465.54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25">
      <c r="A62" s="7" t="s">
        <v>429</v>
      </c>
      <c r="B62" s="6">
        <v>464</v>
      </c>
      <c r="C62" s="6">
        <v>16</v>
      </c>
      <c r="D62" s="6">
        <v>4</v>
      </c>
      <c r="E62" s="6">
        <v>0</v>
      </c>
      <c r="F62" s="6">
        <v>0</v>
      </c>
      <c r="G62" s="6">
        <v>484</v>
      </c>
      <c r="H62" s="13">
        <v>186611.18</v>
      </c>
      <c r="I62" s="13">
        <v>5545.94</v>
      </c>
      <c r="J62" s="13">
        <v>10863.97</v>
      </c>
    </row>
    <row r="63" spans="1:10" x14ac:dyDescent="0.25">
      <c r="A63" s="7" t="s">
        <v>627</v>
      </c>
      <c r="B63" s="6">
        <v>546</v>
      </c>
      <c r="C63" s="6">
        <v>183</v>
      </c>
      <c r="D63" s="6">
        <v>3</v>
      </c>
      <c r="E63" s="6">
        <v>0</v>
      </c>
      <c r="F63" s="6">
        <v>0</v>
      </c>
      <c r="G63" s="6">
        <v>732</v>
      </c>
      <c r="H63" s="13">
        <v>283771.27</v>
      </c>
      <c r="I63" s="13">
        <v>34046.46</v>
      </c>
      <c r="J63" s="13">
        <v>14740.07</v>
      </c>
    </row>
    <row r="64" spans="1:10" x14ac:dyDescent="0.25">
      <c r="A64" s="7" t="s">
        <v>520</v>
      </c>
      <c r="B64" s="6">
        <v>6496</v>
      </c>
      <c r="C64" s="6">
        <v>2272</v>
      </c>
      <c r="D64" s="6">
        <v>495</v>
      </c>
      <c r="E64" s="6">
        <v>0</v>
      </c>
      <c r="F64" s="6">
        <v>0</v>
      </c>
      <c r="G64" s="6">
        <v>9263</v>
      </c>
      <c r="H64" s="13">
        <v>1636168.36</v>
      </c>
      <c r="I64" s="13">
        <v>48764.94</v>
      </c>
      <c r="J64" s="13">
        <v>94564.46</v>
      </c>
    </row>
    <row r="65" spans="1:10" x14ac:dyDescent="0.25">
      <c r="A65" s="7" t="s">
        <v>550</v>
      </c>
      <c r="B65" s="6">
        <v>2619</v>
      </c>
      <c r="C65" s="6">
        <v>432</v>
      </c>
      <c r="D65" s="6">
        <v>40</v>
      </c>
      <c r="E65" s="6">
        <v>0</v>
      </c>
      <c r="F65" s="6">
        <v>0</v>
      </c>
      <c r="G65" s="6">
        <v>3091</v>
      </c>
      <c r="H65" s="13">
        <v>1535750.63</v>
      </c>
      <c r="I65" s="13">
        <v>222885.93</v>
      </c>
      <c r="J65" s="13">
        <v>77196.429999999993</v>
      </c>
    </row>
    <row r="66" spans="1:10" x14ac:dyDescent="0.25">
      <c r="A66" s="7" t="s">
        <v>522</v>
      </c>
      <c r="B66" s="6">
        <v>26086</v>
      </c>
      <c r="C66" s="6">
        <v>8772</v>
      </c>
      <c r="D66" s="6">
        <v>570</v>
      </c>
      <c r="E66" s="6">
        <v>0</v>
      </c>
      <c r="F66" s="6">
        <v>0</v>
      </c>
      <c r="G66" s="6">
        <v>35428</v>
      </c>
      <c r="H66" s="13">
        <v>12475964.35</v>
      </c>
      <c r="I66" s="13">
        <v>1093446.78</v>
      </c>
      <c r="J66" s="13">
        <v>647377.31000000006</v>
      </c>
    </row>
    <row r="67" spans="1:10" x14ac:dyDescent="0.25">
      <c r="A67" s="7" t="s">
        <v>523</v>
      </c>
      <c r="B67" s="6">
        <v>21514</v>
      </c>
      <c r="C67" s="6">
        <v>5834</v>
      </c>
      <c r="D67" s="6">
        <v>414</v>
      </c>
      <c r="E67" s="6">
        <v>0</v>
      </c>
      <c r="F67" s="6">
        <v>0</v>
      </c>
      <c r="G67" s="6">
        <v>27762</v>
      </c>
      <c r="H67" s="13">
        <v>6766608.04</v>
      </c>
      <c r="I67" s="13">
        <v>442380.09</v>
      </c>
      <c r="J67" s="13">
        <v>360800.32</v>
      </c>
    </row>
    <row r="68" spans="1:10" x14ac:dyDescent="0.25">
      <c r="A68" s="7" t="s">
        <v>628</v>
      </c>
      <c r="B68" s="6">
        <v>8624</v>
      </c>
      <c r="C68" s="6">
        <v>2480</v>
      </c>
      <c r="D68" s="6">
        <v>297</v>
      </c>
      <c r="E68" s="6">
        <v>0</v>
      </c>
      <c r="F68" s="6">
        <v>0</v>
      </c>
      <c r="G68" s="6">
        <v>11401</v>
      </c>
      <c r="H68" s="13">
        <v>2217749.96</v>
      </c>
      <c r="I68" s="13">
        <v>47415.21</v>
      </c>
      <c r="J68" s="13">
        <v>129475.62</v>
      </c>
    </row>
    <row r="69" spans="1:10" x14ac:dyDescent="0.25">
      <c r="A69" s="7" t="s">
        <v>551</v>
      </c>
      <c r="B69" s="6">
        <v>541</v>
      </c>
      <c r="C69" s="6">
        <v>195</v>
      </c>
      <c r="D69" s="6">
        <v>37</v>
      </c>
      <c r="E69" s="6">
        <v>0</v>
      </c>
      <c r="F69" s="6">
        <v>0</v>
      </c>
      <c r="G69" s="6">
        <v>773</v>
      </c>
      <c r="H69" s="13">
        <v>170127.15</v>
      </c>
      <c r="I69" s="13">
        <v>4634.1499999999996</v>
      </c>
      <c r="J69" s="13">
        <v>9896.49</v>
      </c>
    </row>
    <row r="70" spans="1:10" x14ac:dyDescent="0.25">
      <c r="A70" s="7" t="s">
        <v>552</v>
      </c>
      <c r="B70" s="6">
        <v>1745</v>
      </c>
      <c r="C70" s="6">
        <v>474</v>
      </c>
      <c r="D70" s="6">
        <v>35</v>
      </c>
      <c r="E70" s="6">
        <v>0</v>
      </c>
      <c r="F70" s="6">
        <v>0</v>
      </c>
      <c r="G70" s="6">
        <v>2254</v>
      </c>
      <c r="H70" s="13">
        <v>949895.58</v>
      </c>
      <c r="I70" s="13">
        <v>105850.85</v>
      </c>
      <c r="J70" s="13">
        <v>50111.71</v>
      </c>
    </row>
    <row r="71" spans="1:10" x14ac:dyDescent="0.25">
      <c r="A71" s="7" t="s">
        <v>339</v>
      </c>
      <c r="B71" s="6">
        <v>226659</v>
      </c>
      <c r="C71" s="6">
        <v>112975</v>
      </c>
      <c r="D71" s="6">
        <v>25589</v>
      </c>
      <c r="E71" s="6">
        <v>0</v>
      </c>
      <c r="F71" s="6">
        <v>0</v>
      </c>
      <c r="G71" s="6">
        <v>365223</v>
      </c>
      <c r="H71" s="13">
        <v>59027647.979999997</v>
      </c>
      <c r="I71" s="13">
        <v>1252526.32</v>
      </c>
      <c r="J71" s="13">
        <v>3450730.88</v>
      </c>
    </row>
    <row r="72" spans="1:10" x14ac:dyDescent="0.25">
      <c r="A72" s="7" t="s">
        <v>629</v>
      </c>
      <c r="B72" s="6">
        <v>2537</v>
      </c>
      <c r="C72" s="6">
        <v>530</v>
      </c>
      <c r="D72" s="6">
        <v>228</v>
      </c>
      <c r="E72" s="6">
        <v>0</v>
      </c>
      <c r="F72" s="6">
        <v>0</v>
      </c>
      <c r="G72" s="6">
        <v>3295</v>
      </c>
      <c r="H72" s="13">
        <v>232008.34</v>
      </c>
      <c r="I72" s="13">
        <v>734.82</v>
      </c>
      <c r="J72" s="13">
        <v>13869.21</v>
      </c>
    </row>
    <row r="73" spans="1:10" x14ac:dyDescent="0.25">
      <c r="A73" s="7" t="s">
        <v>340</v>
      </c>
      <c r="B73" s="6">
        <v>10</v>
      </c>
      <c r="C73" s="6">
        <v>2</v>
      </c>
      <c r="D73" s="6">
        <v>0</v>
      </c>
      <c r="E73" s="6">
        <v>0</v>
      </c>
      <c r="F73" s="6">
        <v>0</v>
      </c>
      <c r="G73" s="6">
        <v>12</v>
      </c>
      <c r="H73" s="13">
        <v>5812.64</v>
      </c>
      <c r="I73" s="13">
        <v>461.36</v>
      </c>
      <c r="J73" s="13">
        <v>0</v>
      </c>
    </row>
    <row r="74" spans="1:10" x14ac:dyDescent="0.25">
      <c r="A74" s="7" t="s">
        <v>583</v>
      </c>
      <c r="B74" s="6">
        <v>627</v>
      </c>
      <c r="C74" s="6">
        <v>162</v>
      </c>
      <c r="D74" s="6">
        <v>0</v>
      </c>
      <c r="E74" s="6">
        <v>0</v>
      </c>
      <c r="F74" s="6">
        <v>0</v>
      </c>
      <c r="G74" s="6">
        <v>789</v>
      </c>
      <c r="H74" s="13">
        <v>26102.05</v>
      </c>
      <c r="I74" s="13">
        <v>0</v>
      </c>
      <c r="J74" s="13">
        <v>1566.27</v>
      </c>
    </row>
    <row r="75" spans="1:10" x14ac:dyDescent="0.25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80243</v>
      </c>
      <c r="I75" s="13">
        <v>1765.43</v>
      </c>
      <c r="J75" s="13">
        <v>4519.83</v>
      </c>
    </row>
    <row r="76" spans="1:10" x14ac:dyDescent="0.25">
      <c r="A76" s="7" t="s">
        <v>553</v>
      </c>
      <c r="B76" s="6">
        <v>1222</v>
      </c>
      <c r="C76" s="6">
        <v>313</v>
      </c>
      <c r="D76" s="6">
        <v>69</v>
      </c>
      <c r="E76" s="6">
        <v>0</v>
      </c>
      <c r="F76" s="6">
        <v>0</v>
      </c>
      <c r="G76" s="6">
        <v>1604</v>
      </c>
      <c r="H76" s="13">
        <v>489405.9</v>
      </c>
      <c r="I76" s="13">
        <v>34625.9</v>
      </c>
      <c r="J76" s="13">
        <v>27273.55</v>
      </c>
    </row>
    <row r="77" spans="1:10" x14ac:dyDescent="0.25">
      <c r="A77" s="7" t="s">
        <v>342</v>
      </c>
      <c r="B77" s="6">
        <v>28545</v>
      </c>
      <c r="C77" s="6">
        <v>14193</v>
      </c>
      <c r="D77" s="6">
        <v>2151</v>
      </c>
      <c r="E77" s="6">
        <v>0</v>
      </c>
      <c r="F77" s="6">
        <v>0</v>
      </c>
      <c r="G77" s="6">
        <v>44889</v>
      </c>
      <c r="H77" s="13">
        <v>45107915.149999999</v>
      </c>
      <c r="I77" s="13">
        <v>814757.15</v>
      </c>
      <c r="J77" s="13">
        <v>2541737.1800000002</v>
      </c>
    </row>
    <row r="78" spans="1:10" x14ac:dyDescent="0.25">
      <c r="A78" s="7" t="s">
        <v>343</v>
      </c>
      <c r="B78" s="6">
        <v>44315</v>
      </c>
      <c r="C78" s="6">
        <v>17604</v>
      </c>
      <c r="D78" s="6">
        <v>0</v>
      </c>
      <c r="E78" s="6">
        <v>0</v>
      </c>
      <c r="F78" s="6">
        <v>0</v>
      </c>
      <c r="G78" s="6">
        <v>61919</v>
      </c>
      <c r="H78" s="13">
        <v>7777320.7699999996</v>
      </c>
      <c r="I78" s="13">
        <v>0</v>
      </c>
      <c r="J78" s="13">
        <v>209804.65</v>
      </c>
    </row>
    <row r="79" spans="1:10" x14ac:dyDescent="0.25">
      <c r="A79" s="7" t="s">
        <v>344</v>
      </c>
      <c r="B79" s="6">
        <v>13222</v>
      </c>
      <c r="C79" s="6">
        <v>3519</v>
      </c>
      <c r="D79" s="6">
        <v>0</v>
      </c>
      <c r="E79" s="6">
        <v>0</v>
      </c>
      <c r="F79" s="6">
        <v>0</v>
      </c>
      <c r="G79" s="6">
        <v>16741</v>
      </c>
      <c r="H79" s="13">
        <v>3390985.47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12483</v>
      </c>
      <c r="C80" s="6">
        <v>3246</v>
      </c>
      <c r="D80" s="6">
        <v>16</v>
      </c>
      <c r="E80" s="6">
        <v>0</v>
      </c>
      <c r="F80" s="6">
        <v>0</v>
      </c>
      <c r="G80" s="6">
        <v>15745</v>
      </c>
      <c r="H80" s="13">
        <v>6685670.0800000001</v>
      </c>
      <c r="I80" s="13">
        <v>0</v>
      </c>
      <c r="J80" s="13">
        <v>138060.89000000001</v>
      </c>
    </row>
    <row r="81" spans="1:10" x14ac:dyDescent="0.25">
      <c r="A81" s="7" t="s">
        <v>346</v>
      </c>
      <c r="B81" s="6">
        <v>258747</v>
      </c>
      <c r="C81" s="6">
        <v>42338</v>
      </c>
      <c r="D81" s="6">
        <v>0</v>
      </c>
      <c r="E81" s="6">
        <v>0</v>
      </c>
      <c r="F81" s="6">
        <v>0</v>
      </c>
      <c r="G81" s="6">
        <v>301085</v>
      </c>
      <c r="H81" s="13">
        <v>27054023.390000001</v>
      </c>
      <c r="I81" s="13">
        <v>811.93</v>
      </c>
      <c r="J81" s="13">
        <v>0</v>
      </c>
    </row>
    <row r="82" spans="1:10" x14ac:dyDescent="0.25">
      <c r="A82" s="7" t="s">
        <v>347</v>
      </c>
      <c r="B82" s="6">
        <v>13222</v>
      </c>
      <c r="C82" s="6">
        <v>3519</v>
      </c>
      <c r="D82" s="6">
        <v>0</v>
      </c>
      <c r="E82" s="6">
        <v>0</v>
      </c>
      <c r="F82" s="6">
        <v>0</v>
      </c>
      <c r="G82" s="6">
        <v>16741</v>
      </c>
      <c r="H82" s="13">
        <v>1421216.41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19200</v>
      </c>
      <c r="C83" s="6">
        <v>6272</v>
      </c>
      <c r="D83" s="6">
        <v>0</v>
      </c>
      <c r="E83" s="6">
        <v>0</v>
      </c>
      <c r="F83" s="6">
        <v>0</v>
      </c>
      <c r="G83" s="6">
        <v>25472</v>
      </c>
      <c r="H83" s="13">
        <v>3511474.78</v>
      </c>
      <c r="I83" s="13">
        <v>0</v>
      </c>
      <c r="J83" s="13">
        <v>0</v>
      </c>
    </row>
    <row r="84" spans="1:10" x14ac:dyDescent="0.25">
      <c r="A84" s="7" t="s">
        <v>645</v>
      </c>
      <c r="B84" s="6">
        <v>160</v>
      </c>
      <c r="C84" s="6">
        <v>66</v>
      </c>
      <c r="D84" s="6">
        <v>0</v>
      </c>
      <c r="E84" s="6">
        <v>0</v>
      </c>
      <c r="F84" s="6">
        <v>0</v>
      </c>
      <c r="G84" s="6">
        <v>226</v>
      </c>
      <c r="H84" s="13">
        <v>82093.759999999995</v>
      </c>
      <c r="I84" s="13">
        <v>3838.91</v>
      </c>
      <c r="J84" s="13">
        <v>4668.3100000000004</v>
      </c>
    </row>
    <row r="85" spans="1:10" ht="15.75" x14ac:dyDescent="0.25">
      <c r="A85" s="45" t="s">
        <v>554</v>
      </c>
      <c r="B85" s="47">
        <f t="shared" ref="B85:H85" si="0">SUM(B3:B84)</f>
        <v>3326707</v>
      </c>
      <c r="C85" s="47">
        <f t="shared" si="0"/>
        <v>1042299</v>
      </c>
      <c r="D85" s="47">
        <f t="shared" si="0"/>
        <v>277134</v>
      </c>
      <c r="E85" s="47">
        <f t="shared" si="0"/>
        <v>63847</v>
      </c>
      <c r="F85" s="47">
        <f t="shared" si="0"/>
        <v>0</v>
      </c>
      <c r="G85" s="47">
        <f t="shared" si="0"/>
        <v>4709987</v>
      </c>
      <c r="H85" s="49">
        <f t="shared" si="0"/>
        <v>2761325080.3100004</v>
      </c>
      <c r="I85" s="49"/>
      <c r="J85" s="49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245" t="s">
        <v>44</v>
      </c>
      <c r="B2" s="244" t="s">
        <v>307</v>
      </c>
      <c r="C2" s="245" t="s">
        <v>5</v>
      </c>
      <c r="D2" s="245" t="s">
        <v>6</v>
      </c>
      <c r="E2" s="245" t="s">
        <v>45</v>
      </c>
      <c r="F2" s="244" t="s">
        <v>617</v>
      </c>
      <c r="G2" s="244" t="s">
        <v>563</v>
      </c>
      <c r="H2" s="244" t="s">
        <v>3</v>
      </c>
    </row>
    <row r="3" spans="1:8" x14ac:dyDescent="0.25">
      <c r="A3" s="80" t="s">
        <v>501</v>
      </c>
      <c r="B3" s="80" t="s">
        <v>76</v>
      </c>
      <c r="C3" s="218">
        <v>0</v>
      </c>
      <c r="D3" s="218">
        <v>269</v>
      </c>
      <c r="E3" s="218">
        <v>5</v>
      </c>
      <c r="F3" s="218">
        <v>21</v>
      </c>
      <c r="G3" s="218">
        <v>295</v>
      </c>
      <c r="H3" s="7">
        <v>321.57</v>
      </c>
    </row>
    <row r="4" spans="1:8" x14ac:dyDescent="0.25">
      <c r="A4" s="80" t="s">
        <v>501</v>
      </c>
      <c r="B4" s="80" t="s">
        <v>77</v>
      </c>
      <c r="C4" s="218">
        <v>10</v>
      </c>
      <c r="D4" s="218">
        <v>95</v>
      </c>
      <c r="E4" s="218">
        <v>433</v>
      </c>
      <c r="F4" s="218">
        <v>35</v>
      </c>
      <c r="G4" s="218">
        <v>573</v>
      </c>
      <c r="H4" s="7">
        <v>525.36</v>
      </c>
    </row>
    <row r="5" spans="1:8" x14ac:dyDescent="0.25">
      <c r="A5" s="80" t="s">
        <v>501</v>
      </c>
      <c r="B5" s="80" t="s">
        <v>95</v>
      </c>
      <c r="C5" s="218">
        <v>47</v>
      </c>
      <c r="D5" s="218">
        <v>85</v>
      </c>
      <c r="E5" s="218">
        <v>345</v>
      </c>
      <c r="F5" s="218">
        <v>20</v>
      </c>
      <c r="G5" s="218">
        <v>497</v>
      </c>
      <c r="H5" s="7">
        <v>617.86</v>
      </c>
    </row>
    <row r="6" spans="1:8" x14ac:dyDescent="0.25">
      <c r="A6" s="80" t="s">
        <v>501</v>
      </c>
      <c r="B6" s="80" t="s">
        <v>96</v>
      </c>
      <c r="C6" s="218">
        <v>272</v>
      </c>
      <c r="D6" s="218">
        <v>147</v>
      </c>
      <c r="E6" s="218">
        <v>457</v>
      </c>
      <c r="F6" s="218">
        <v>22</v>
      </c>
      <c r="G6" s="218">
        <v>898</v>
      </c>
      <c r="H6" s="7">
        <v>792.53</v>
      </c>
    </row>
    <row r="7" spans="1:8" x14ac:dyDescent="0.25">
      <c r="A7" s="80" t="s">
        <v>501</v>
      </c>
      <c r="B7" s="80" t="s">
        <v>97</v>
      </c>
      <c r="C7" s="218">
        <v>2383</v>
      </c>
      <c r="D7" s="218">
        <v>255</v>
      </c>
      <c r="E7" s="218">
        <v>384</v>
      </c>
      <c r="F7" s="218">
        <v>33</v>
      </c>
      <c r="G7" s="218">
        <v>3055</v>
      </c>
      <c r="H7" s="7">
        <v>880.06</v>
      </c>
    </row>
    <row r="8" spans="1:8" x14ac:dyDescent="0.25">
      <c r="A8" s="80" t="s">
        <v>501</v>
      </c>
      <c r="B8" s="80" t="s">
        <v>98</v>
      </c>
      <c r="C8" s="218">
        <v>2673</v>
      </c>
      <c r="D8" s="218">
        <v>359</v>
      </c>
      <c r="E8" s="218">
        <v>171</v>
      </c>
      <c r="F8" s="218">
        <v>49</v>
      </c>
      <c r="G8" s="218">
        <v>3252</v>
      </c>
      <c r="H8" s="7">
        <v>669.71</v>
      </c>
    </row>
    <row r="9" spans="1:8" x14ac:dyDescent="0.25">
      <c r="A9" s="80" t="s">
        <v>501</v>
      </c>
      <c r="B9" s="80" t="s">
        <v>99</v>
      </c>
      <c r="C9" s="218">
        <v>239</v>
      </c>
      <c r="D9" s="218">
        <v>450</v>
      </c>
      <c r="E9" s="218">
        <v>51</v>
      </c>
      <c r="F9" s="218">
        <v>64</v>
      </c>
      <c r="G9" s="218">
        <v>804</v>
      </c>
      <c r="H9" s="7">
        <v>706.46</v>
      </c>
    </row>
    <row r="10" spans="1:8" x14ac:dyDescent="0.25">
      <c r="A10" s="80" t="s">
        <v>501</v>
      </c>
      <c r="B10" s="80" t="s">
        <v>100</v>
      </c>
      <c r="C10" s="218">
        <v>88</v>
      </c>
      <c r="D10" s="218">
        <v>536</v>
      </c>
      <c r="E10" s="218">
        <v>25</v>
      </c>
      <c r="F10" s="218">
        <v>110</v>
      </c>
      <c r="G10" s="218">
        <v>759</v>
      </c>
      <c r="H10" s="7">
        <v>709.55</v>
      </c>
    </row>
    <row r="11" spans="1:8" x14ac:dyDescent="0.25">
      <c r="A11" s="80" t="s">
        <v>501</v>
      </c>
      <c r="B11" s="80" t="s">
        <v>101</v>
      </c>
      <c r="C11" s="218">
        <v>27</v>
      </c>
      <c r="D11" s="218">
        <v>423</v>
      </c>
      <c r="E11" s="218">
        <v>24</v>
      </c>
      <c r="F11" s="218">
        <v>185</v>
      </c>
      <c r="G11" s="218">
        <v>659</v>
      </c>
      <c r="H11" s="7">
        <v>732.88</v>
      </c>
    </row>
    <row r="12" spans="1:8" x14ac:dyDescent="0.25">
      <c r="A12" s="80" t="s">
        <v>501</v>
      </c>
      <c r="B12" s="80" t="s">
        <v>109</v>
      </c>
      <c r="C12" s="218">
        <v>15</v>
      </c>
      <c r="D12" s="218">
        <v>305</v>
      </c>
      <c r="E12" s="218">
        <v>27</v>
      </c>
      <c r="F12" s="218">
        <v>268</v>
      </c>
      <c r="G12" s="218">
        <v>615</v>
      </c>
      <c r="H12" s="7">
        <v>757.79</v>
      </c>
    </row>
    <row r="13" spans="1:8" x14ac:dyDescent="0.25">
      <c r="A13" s="80" t="s">
        <v>501</v>
      </c>
      <c r="B13" s="80" t="s">
        <v>110</v>
      </c>
      <c r="C13" s="218">
        <v>6</v>
      </c>
      <c r="D13" s="218">
        <v>115</v>
      </c>
      <c r="E13" s="218">
        <v>14</v>
      </c>
      <c r="F13" s="218">
        <v>156</v>
      </c>
      <c r="G13" s="218">
        <v>291</v>
      </c>
      <c r="H13" s="7">
        <v>765.27</v>
      </c>
    </row>
    <row r="14" spans="1:8" x14ac:dyDescent="0.25">
      <c r="A14" s="80" t="s">
        <v>501</v>
      </c>
      <c r="B14" s="80" t="s">
        <v>111</v>
      </c>
      <c r="C14" s="218">
        <v>1</v>
      </c>
      <c r="D14" s="218">
        <v>15</v>
      </c>
      <c r="E14" s="218">
        <v>9</v>
      </c>
      <c r="F14" s="218">
        <v>72</v>
      </c>
      <c r="G14" s="218">
        <v>97</v>
      </c>
      <c r="H14" s="7">
        <v>803.02</v>
      </c>
    </row>
    <row r="15" spans="1:8" x14ac:dyDescent="0.25">
      <c r="A15" s="7" t="s">
        <v>501</v>
      </c>
      <c r="B15" s="7" t="s">
        <v>420</v>
      </c>
      <c r="C15" s="6">
        <v>0</v>
      </c>
      <c r="D15" s="6">
        <v>1</v>
      </c>
      <c r="E15" s="6">
        <v>0</v>
      </c>
      <c r="F15" s="6">
        <v>0</v>
      </c>
      <c r="G15" s="6">
        <v>1</v>
      </c>
      <c r="H15" s="7">
        <v>409.13</v>
      </c>
    </row>
    <row r="16" spans="1:8" x14ac:dyDescent="0.25">
      <c r="A16" s="7" t="s">
        <v>501</v>
      </c>
      <c r="B16" s="7" t="s">
        <v>485</v>
      </c>
      <c r="C16" s="6">
        <v>5761</v>
      </c>
      <c r="D16" s="6">
        <v>3055</v>
      </c>
      <c r="E16" s="6">
        <v>1945</v>
      </c>
      <c r="F16" s="6">
        <v>1035</v>
      </c>
      <c r="G16" s="6">
        <v>11796</v>
      </c>
      <c r="H16" s="7">
        <v>732.25</v>
      </c>
    </row>
    <row r="17" spans="1:8" x14ac:dyDescent="0.25">
      <c r="A17" s="80" t="s">
        <v>417</v>
      </c>
      <c r="B17" s="80" t="s">
        <v>76</v>
      </c>
      <c r="C17" s="218">
        <v>0</v>
      </c>
      <c r="D17" s="218">
        <v>32</v>
      </c>
      <c r="E17" s="218">
        <v>0</v>
      </c>
      <c r="F17" s="218">
        <v>0</v>
      </c>
      <c r="G17" s="218">
        <v>32</v>
      </c>
      <c r="H17" s="7">
        <v>291.35000000000002</v>
      </c>
    </row>
    <row r="18" spans="1:8" x14ac:dyDescent="0.25">
      <c r="A18" s="80" t="s">
        <v>417</v>
      </c>
      <c r="B18" s="80" t="s">
        <v>77</v>
      </c>
      <c r="C18" s="218">
        <v>29</v>
      </c>
      <c r="D18" s="218">
        <v>18</v>
      </c>
      <c r="E18" s="218">
        <v>8</v>
      </c>
      <c r="F18" s="218">
        <v>0</v>
      </c>
      <c r="G18" s="218">
        <v>55</v>
      </c>
      <c r="H18" s="7">
        <v>1171.7</v>
      </c>
    </row>
    <row r="19" spans="1:8" x14ac:dyDescent="0.25">
      <c r="A19" s="80" t="s">
        <v>417</v>
      </c>
      <c r="B19" s="80" t="s">
        <v>95</v>
      </c>
      <c r="C19" s="218">
        <v>78</v>
      </c>
      <c r="D19" s="218">
        <v>11</v>
      </c>
      <c r="E19" s="218">
        <v>8</v>
      </c>
      <c r="F19" s="218">
        <v>0</v>
      </c>
      <c r="G19" s="218">
        <v>97</v>
      </c>
      <c r="H19" s="7">
        <v>1524.57</v>
      </c>
    </row>
    <row r="20" spans="1:8" x14ac:dyDescent="0.25">
      <c r="A20" s="80" t="s">
        <v>417</v>
      </c>
      <c r="B20" s="80" t="s">
        <v>96</v>
      </c>
      <c r="C20" s="218">
        <v>202</v>
      </c>
      <c r="D20" s="218">
        <v>12</v>
      </c>
      <c r="E20" s="218">
        <v>6</v>
      </c>
      <c r="F20" s="218">
        <v>0</v>
      </c>
      <c r="G20" s="218">
        <v>220</v>
      </c>
      <c r="H20" s="7">
        <v>1601.45</v>
      </c>
    </row>
    <row r="21" spans="1:8" x14ac:dyDescent="0.25">
      <c r="A21" s="80" t="s">
        <v>417</v>
      </c>
      <c r="B21" s="80" t="s">
        <v>97</v>
      </c>
      <c r="C21" s="218">
        <v>270</v>
      </c>
      <c r="D21" s="218">
        <v>16</v>
      </c>
      <c r="E21" s="218">
        <v>5</v>
      </c>
      <c r="F21" s="218">
        <v>1</v>
      </c>
      <c r="G21" s="218">
        <v>292</v>
      </c>
      <c r="H21" s="7">
        <v>1213.9100000000001</v>
      </c>
    </row>
    <row r="22" spans="1:8" x14ac:dyDescent="0.25">
      <c r="A22" s="80" t="s">
        <v>417</v>
      </c>
      <c r="B22" s="80" t="s">
        <v>98</v>
      </c>
      <c r="C22" s="218">
        <v>527</v>
      </c>
      <c r="D22" s="218">
        <v>12</v>
      </c>
      <c r="E22" s="218">
        <v>2</v>
      </c>
      <c r="F22" s="218">
        <v>2</v>
      </c>
      <c r="G22" s="218">
        <v>543</v>
      </c>
      <c r="H22" s="7">
        <v>1238</v>
      </c>
    </row>
    <row r="23" spans="1:8" x14ac:dyDescent="0.25">
      <c r="A23" s="80" t="s">
        <v>417</v>
      </c>
      <c r="B23" s="80" t="s">
        <v>99</v>
      </c>
      <c r="C23" s="218">
        <v>6</v>
      </c>
      <c r="D23" s="218">
        <v>6</v>
      </c>
      <c r="E23" s="218">
        <v>0</v>
      </c>
      <c r="F23" s="218">
        <v>1</v>
      </c>
      <c r="G23" s="218">
        <v>13</v>
      </c>
      <c r="H23" s="7">
        <v>649.41999999999996</v>
      </c>
    </row>
    <row r="24" spans="1:8" x14ac:dyDescent="0.25">
      <c r="A24" s="80" t="s">
        <v>417</v>
      </c>
      <c r="B24" s="80" t="s">
        <v>100</v>
      </c>
      <c r="C24" s="218">
        <v>8</v>
      </c>
      <c r="D24" s="218">
        <v>5</v>
      </c>
      <c r="E24" s="218">
        <v>0</v>
      </c>
      <c r="F24" s="218">
        <v>1</v>
      </c>
      <c r="G24" s="218">
        <v>14</v>
      </c>
      <c r="H24" s="7">
        <v>867.24</v>
      </c>
    </row>
    <row r="25" spans="1:8" x14ac:dyDescent="0.25">
      <c r="A25" s="80" t="s">
        <v>417</v>
      </c>
      <c r="B25" s="80" t="s">
        <v>101</v>
      </c>
      <c r="C25" s="218">
        <v>6</v>
      </c>
      <c r="D25" s="218">
        <v>5</v>
      </c>
      <c r="E25" s="218">
        <v>0</v>
      </c>
      <c r="F25" s="218">
        <v>0</v>
      </c>
      <c r="G25" s="218">
        <v>11</v>
      </c>
      <c r="H25" s="7">
        <v>949.28</v>
      </c>
    </row>
    <row r="26" spans="1:8" x14ac:dyDescent="0.25">
      <c r="A26" s="80" t="s">
        <v>417</v>
      </c>
      <c r="B26" s="80" t="s">
        <v>109</v>
      </c>
      <c r="C26" s="218">
        <v>1</v>
      </c>
      <c r="D26" s="218">
        <v>4</v>
      </c>
      <c r="E26" s="218">
        <v>0</v>
      </c>
      <c r="F26" s="218">
        <v>0</v>
      </c>
      <c r="G26" s="218">
        <v>5</v>
      </c>
      <c r="H26" s="7">
        <v>403.35</v>
      </c>
    </row>
    <row r="27" spans="1:8" x14ac:dyDescent="0.25">
      <c r="A27" s="80" t="s">
        <v>417</v>
      </c>
      <c r="B27" s="80" t="s">
        <v>110</v>
      </c>
      <c r="C27" s="218">
        <v>0</v>
      </c>
      <c r="D27" s="218">
        <v>4</v>
      </c>
      <c r="E27" s="218">
        <v>0</v>
      </c>
      <c r="F27" s="218">
        <v>0</v>
      </c>
      <c r="G27" s="218">
        <v>4</v>
      </c>
      <c r="H27" s="7">
        <v>666.05</v>
      </c>
    </row>
    <row r="28" spans="1:8" x14ac:dyDescent="0.25">
      <c r="A28" s="80" t="s">
        <v>417</v>
      </c>
      <c r="B28" s="80" t="s">
        <v>111</v>
      </c>
      <c r="C28" s="218">
        <v>0</v>
      </c>
      <c r="D28" s="218">
        <v>0</v>
      </c>
      <c r="E28" s="218">
        <v>0</v>
      </c>
      <c r="F28" s="218">
        <v>0</v>
      </c>
      <c r="G28" s="218">
        <v>0</v>
      </c>
      <c r="H28" s="7">
        <v>0</v>
      </c>
    </row>
    <row r="29" spans="1:8" x14ac:dyDescent="0.25">
      <c r="A29" s="80" t="s">
        <v>417</v>
      </c>
      <c r="B29" s="80" t="s">
        <v>420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7">
        <v>0</v>
      </c>
    </row>
    <row r="30" spans="1:8" x14ac:dyDescent="0.25">
      <c r="A30" s="80" t="s">
        <v>417</v>
      </c>
      <c r="B30" s="80" t="s">
        <v>485</v>
      </c>
      <c r="C30" s="218">
        <v>1127</v>
      </c>
      <c r="D30" s="218">
        <v>125</v>
      </c>
      <c r="E30" s="218">
        <v>29</v>
      </c>
      <c r="F30" s="218">
        <v>5</v>
      </c>
      <c r="G30" s="218">
        <v>1286</v>
      </c>
      <c r="H30" s="7">
        <v>1272.45</v>
      </c>
    </row>
    <row r="31" spans="1:8" x14ac:dyDescent="0.25">
      <c r="A31" s="80" t="s">
        <v>492</v>
      </c>
      <c r="B31" s="80" t="s">
        <v>76</v>
      </c>
      <c r="C31" s="218">
        <v>0</v>
      </c>
      <c r="D31" s="218">
        <v>0</v>
      </c>
      <c r="E31" s="218">
        <v>0</v>
      </c>
      <c r="F31" s="218">
        <v>0</v>
      </c>
      <c r="G31" s="218">
        <v>0</v>
      </c>
      <c r="H31" s="7">
        <v>0</v>
      </c>
    </row>
    <row r="32" spans="1:8" x14ac:dyDescent="0.25">
      <c r="A32" s="80" t="s">
        <v>492</v>
      </c>
      <c r="B32" s="80" t="s">
        <v>77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7">
        <v>0</v>
      </c>
    </row>
    <row r="33" spans="1:8" x14ac:dyDescent="0.25">
      <c r="A33" s="80" t="s">
        <v>492</v>
      </c>
      <c r="B33" s="80" t="s">
        <v>95</v>
      </c>
      <c r="C33" s="218">
        <v>0</v>
      </c>
      <c r="D33" s="218">
        <v>0</v>
      </c>
      <c r="E33" s="218">
        <v>0</v>
      </c>
      <c r="F33" s="218">
        <v>0</v>
      </c>
      <c r="G33" s="218">
        <v>0</v>
      </c>
      <c r="H33" s="7">
        <v>0</v>
      </c>
    </row>
    <row r="34" spans="1:8" x14ac:dyDescent="0.25">
      <c r="A34" s="80" t="s">
        <v>492</v>
      </c>
      <c r="B34" s="80" t="s">
        <v>96</v>
      </c>
      <c r="C34" s="218">
        <v>0</v>
      </c>
      <c r="D34" s="218">
        <v>0</v>
      </c>
      <c r="E34" s="218">
        <v>0</v>
      </c>
      <c r="F34" s="218">
        <v>0</v>
      </c>
      <c r="G34" s="218">
        <v>0</v>
      </c>
      <c r="H34" s="7">
        <v>0</v>
      </c>
    </row>
    <row r="35" spans="1:8" x14ac:dyDescent="0.25">
      <c r="A35" s="80" t="s">
        <v>492</v>
      </c>
      <c r="B35" s="80" t="s">
        <v>97</v>
      </c>
      <c r="C35" s="218">
        <v>1</v>
      </c>
      <c r="D35" s="218">
        <v>0</v>
      </c>
      <c r="E35" s="218">
        <v>0</v>
      </c>
      <c r="F35" s="218">
        <v>0</v>
      </c>
      <c r="G35" s="218">
        <v>1</v>
      </c>
      <c r="H35" s="7">
        <v>4970.66</v>
      </c>
    </row>
    <row r="36" spans="1:8" x14ac:dyDescent="0.25">
      <c r="A36" s="80" t="s">
        <v>492</v>
      </c>
      <c r="B36" s="80" t="s">
        <v>98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7">
        <v>0</v>
      </c>
    </row>
    <row r="37" spans="1:8" x14ac:dyDescent="0.25">
      <c r="A37" s="80" t="s">
        <v>492</v>
      </c>
      <c r="B37" s="80" t="s">
        <v>99</v>
      </c>
      <c r="C37" s="218">
        <v>0</v>
      </c>
      <c r="D37" s="218">
        <v>0</v>
      </c>
      <c r="E37" s="218">
        <v>0</v>
      </c>
      <c r="F37" s="218">
        <v>0</v>
      </c>
      <c r="G37" s="218">
        <v>0</v>
      </c>
      <c r="H37" s="7">
        <v>0</v>
      </c>
    </row>
    <row r="38" spans="1:8" x14ac:dyDescent="0.25">
      <c r="A38" s="80" t="s">
        <v>492</v>
      </c>
      <c r="B38" s="80" t="s">
        <v>100</v>
      </c>
      <c r="C38" s="218">
        <v>0</v>
      </c>
      <c r="D38" s="218">
        <v>3</v>
      </c>
      <c r="E38" s="218">
        <v>0</v>
      </c>
      <c r="F38" s="218">
        <v>0</v>
      </c>
      <c r="G38" s="218">
        <v>3</v>
      </c>
      <c r="H38" s="7">
        <v>2468.7399999999998</v>
      </c>
    </row>
    <row r="39" spans="1:8" x14ac:dyDescent="0.25">
      <c r="A39" s="80" t="s">
        <v>492</v>
      </c>
      <c r="B39" s="80" t="s">
        <v>101</v>
      </c>
      <c r="C39" s="218">
        <v>0</v>
      </c>
      <c r="D39" s="218">
        <v>1</v>
      </c>
      <c r="E39" s="218">
        <v>0</v>
      </c>
      <c r="F39" s="218">
        <v>0</v>
      </c>
      <c r="G39" s="218">
        <v>1</v>
      </c>
      <c r="H39" s="7">
        <v>1100.32</v>
      </c>
    </row>
    <row r="40" spans="1:8" x14ac:dyDescent="0.25">
      <c r="A40" s="80" t="s">
        <v>492</v>
      </c>
      <c r="B40" s="80" t="s">
        <v>109</v>
      </c>
      <c r="C40" s="218">
        <v>0</v>
      </c>
      <c r="D40" s="218">
        <v>2</v>
      </c>
      <c r="E40" s="218">
        <v>0</v>
      </c>
      <c r="F40" s="218">
        <v>0</v>
      </c>
      <c r="G40" s="218">
        <v>2</v>
      </c>
      <c r="H40" s="7">
        <v>924.7</v>
      </c>
    </row>
    <row r="41" spans="1:8" x14ac:dyDescent="0.25">
      <c r="A41" s="80" t="s">
        <v>492</v>
      </c>
      <c r="B41" s="80" t="s">
        <v>110</v>
      </c>
      <c r="C41" s="218">
        <v>0</v>
      </c>
      <c r="D41" s="218">
        <v>0</v>
      </c>
      <c r="E41" s="218">
        <v>0</v>
      </c>
      <c r="F41" s="218">
        <v>0</v>
      </c>
      <c r="G41" s="218">
        <v>0</v>
      </c>
      <c r="H41" s="7">
        <v>0</v>
      </c>
    </row>
    <row r="42" spans="1:8" x14ac:dyDescent="0.25">
      <c r="A42" s="80" t="s">
        <v>492</v>
      </c>
      <c r="B42" s="80" t="s">
        <v>111</v>
      </c>
      <c r="C42" s="218">
        <v>0</v>
      </c>
      <c r="D42" s="218">
        <v>0</v>
      </c>
      <c r="E42" s="218">
        <v>0</v>
      </c>
      <c r="F42" s="218">
        <v>0</v>
      </c>
      <c r="G42" s="218">
        <v>0</v>
      </c>
      <c r="H42" s="7">
        <v>0</v>
      </c>
    </row>
    <row r="43" spans="1:8" x14ac:dyDescent="0.25">
      <c r="A43" s="80" t="s">
        <v>492</v>
      </c>
      <c r="B43" s="80" t="s">
        <v>420</v>
      </c>
      <c r="C43" s="218">
        <v>0</v>
      </c>
      <c r="D43" s="218">
        <v>0</v>
      </c>
      <c r="E43" s="218">
        <v>0</v>
      </c>
      <c r="F43" s="218">
        <v>0</v>
      </c>
      <c r="G43" s="218">
        <v>0</v>
      </c>
      <c r="H43" s="7">
        <v>0</v>
      </c>
    </row>
    <row r="44" spans="1:8" x14ac:dyDescent="0.25">
      <c r="A44" s="80" t="s">
        <v>492</v>
      </c>
      <c r="B44" s="80" t="s">
        <v>485</v>
      </c>
      <c r="C44" s="218">
        <v>1</v>
      </c>
      <c r="D44" s="218">
        <v>6</v>
      </c>
      <c r="E44" s="218">
        <v>0</v>
      </c>
      <c r="F44" s="218">
        <v>0</v>
      </c>
      <c r="G44" s="218">
        <v>7</v>
      </c>
      <c r="H44" s="7">
        <v>2189.5100000000002</v>
      </c>
    </row>
    <row r="45" spans="1:8" x14ac:dyDescent="0.25">
      <c r="A45" s="80" t="s">
        <v>555</v>
      </c>
      <c r="B45" s="80" t="s">
        <v>76</v>
      </c>
      <c r="C45" s="218">
        <v>0</v>
      </c>
      <c r="D45" s="218">
        <v>167</v>
      </c>
      <c r="E45" s="218">
        <v>2</v>
      </c>
      <c r="F45" s="218">
        <v>0</v>
      </c>
      <c r="G45" s="218">
        <v>169</v>
      </c>
      <c r="H45" s="7">
        <v>55.4</v>
      </c>
    </row>
    <row r="46" spans="1:8" x14ac:dyDescent="0.25">
      <c r="A46" s="80" t="s">
        <v>555</v>
      </c>
      <c r="B46" s="80" t="s">
        <v>77</v>
      </c>
      <c r="C46" s="218">
        <v>23</v>
      </c>
      <c r="D46" s="218">
        <v>73</v>
      </c>
      <c r="E46" s="218">
        <v>209</v>
      </c>
      <c r="F46" s="218">
        <v>0</v>
      </c>
      <c r="G46" s="218">
        <v>305</v>
      </c>
      <c r="H46" s="7">
        <v>77.37</v>
      </c>
    </row>
    <row r="47" spans="1:8" x14ac:dyDescent="0.25">
      <c r="A47" s="80" t="s">
        <v>555</v>
      </c>
      <c r="B47" s="80" t="s">
        <v>95</v>
      </c>
      <c r="C47" s="218">
        <v>92</v>
      </c>
      <c r="D47" s="218">
        <v>65</v>
      </c>
      <c r="E47" s="218">
        <v>221</v>
      </c>
      <c r="F47" s="218">
        <v>0</v>
      </c>
      <c r="G47" s="218">
        <v>378</v>
      </c>
      <c r="H47" s="7">
        <v>164.95</v>
      </c>
    </row>
    <row r="48" spans="1:8" x14ac:dyDescent="0.25">
      <c r="A48" s="80" t="s">
        <v>555</v>
      </c>
      <c r="B48" s="80" t="s">
        <v>96</v>
      </c>
      <c r="C48" s="218">
        <v>698</v>
      </c>
      <c r="D48" s="218">
        <v>125</v>
      </c>
      <c r="E48" s="218">
        <v>301</v>
      </c>
      <c r="F48" s="218">
        <v>0</v>
      </c>
      <c r="G48" s="218">
        <v>1124</v>
      </c>
      <c r="H48" s="7">
        <v>190.27</v>
      </c>
    </row>
    <row r="49" spans="1:8" x14ac:dyDescent="0.25">
      <c r="A49" s="80" t="s">
        <v>555</v>
      </c>
      <c r="B49" s="80" t="s">
        <v>97</v>
      </c>
      <c r="C49" s="218">
        <v>2418</v>
      </c>
      <c r="D49" s="218">
        <v>177</v>
      </c>
      <c r="E49" s="218">
        <v>257</v>
      </c>
      <c r="F49" s="218">
        <v>0</v>
      </c>
      <c r="G49" s="218">
        <v>2852</v>
      </c>
      <c r="H49" s="7">
        <v>202.11</v>
      </c>
    </row>
    <row r="50" spans="1:8" x14ac:dyDescent="0.25">
      <c r="A50" s="80" t="s">
        <v>555</v>
      </c>
      <c r="B50" s="80" t="s">
        <v>98</v>
      </c>
      <c r="C50" s="218">
        <v>1384</v>
      </c>
      <c r="D50" s="218">
        <v>213</v>
      </c>
      <c r="E50" s="218">
        <v>113</v>
      </c>
      <c r="F50" s="218">
        <v>0</v>
      </c>
      <c r="G50" s="218">
        <v>1710</v>
      </c>
      <c r="H50" s="7">
        <v>200.25</v>
      </c>
    </row>
    <row r="51" spans="1:8" x14ac:dyDescent="0.25">
      <c r="A51" s="80" t="s">
        <v>555</v>
      </c>
      <c r="B51" s="80" t="s">
        <v>99</v>
      </c>
      <c r="C51" s="218">
        <v>184</v>
      </c>
      <c r="D51" s="218">
        <v>249</v>
      </c>
      <c r="E51" s="218">
        <v>24</v>
      </c>
      <c r="F51" s="218">
        <v>0</v>
      </c>
      <c r="G51" s="218">
        <v>457</v>
      </c>
      <c r="H51" s="7">
        <v>193.88</v>
      </c>
    </row>
    <row r="52" spans="1:8" x14ac:dyDescent="0.25">
      <c r="A52" s="80" t="s">
        <v>555</v>
      </c>
      <c r="B52" s="80" t="s">
        <v>100</v>
      </c>
      <c r="C52" s="218">
        <v>41</v>
      </c>
      <c r="D52" s="218">
        <v>288</v>
      </c>
      <c r="E52" s="218">
        <v>4</v>
      </c>
      <c r="F52" s="218">
        <v>0</v>
      </c>
      <c r="G52" s="218">
        <v>333</v>
      </c>
      <c r="H52" s="7">
        <v>178.66</v>
      </c>
    </row>
    <row r="53" spans="1:8" x14ac:dyDescent="0.25">
      <c r="A53" s="80" t="s">
        <v>555</v>
      </c>
      <c r="B53" s="80" t="s">
        <v>101</v>
      </c>
      <c r="C53" s="218">
        <v>12</v>
      </c>
      <c r="D53" s="218">
        <v>196</v>
      </c>
      <c r="E53" s="218">
        <v>3</v>
      </c>
      <c r="F53" s="218">
        <v>0</v>
      </c>
      <c r="G53" s="218">
        <v>211</v>
      </c>
      <c r="H53" s="7">
        <v>173.33</v>
      </c>
    </row>
    <row r="54" spans="1:8" x14ac:dyDescent="0.25">
      <c r="A54" s="80" t="s">
        <v>555</v>
      </c>
      <c r="B54" s="80" t="s">
        <v>109</v>
      </c>
      <c r="C54" s="218">
        <v>6</v>
      </c>
      <c r="D54" s="218">
        <v>117</v>
      </c>
      <c r="E54" s="218">
        <v>0</v>
      </c>
      <c r="F54" s="218">
        <v>0</v>
      </c>
      <c r="G54" s="218">
        <v>123</v>
      </c>
      <c r="H54" s="7">
        <v>153.97999999999999</v>
      </c>
    </row>
    <row r="55" spans="1:8" x14ac:dyDescent="0.25">
      <c r="A55" s="80" t="s">
        <v>555</v>
      </c>
      <c r="B55" s="80" t="s">
        <v>110</v>
      </c>
      <c r="C55" s="218">
        <v>1</v>
      </c>
      <c r="D55" s="218">
        <v>34</v>
      </c>
      <c r="E55" s="218">
        <v>0</v>
      </c>
      <c r="F55" s="218">
        <v>0</v>
      </c>
      <c r="G55" s="218">
        <v>35</v>
      </c>
      <c r="H55" s="7">
        <v>143.47</v>
      </c>
    </row>
    <row r="56" spans="1:8" x14ac:dyDescent="0.25">
      <c r="A56" s="80" t="s">
        <v>555</v>
      </c>
      <c r="B56" s="80" t="s">
        <v>111</v>
      </c>
      <c r="C56" s="218">
        <v>0</v>
      </c>
      <c r="D56" s="218">
        <v>8</v>
      </c>
      <c r="E56" s="218">
        <v>0</v>
      </c>
      <c r="F56" s="218">
        <v>0</v>
      </c>
      <c r="G56" s="218">
        <v>8</v>
      </c>
      <c r="H56" s="7">
        <v>145.6</v>
      </c>
    </row>
    <row r="57" spans="1:8" x14ac:dyDescent="0.25">
      <c r="A57" s="80" t="s">
        <v>555</v>
      </c>
      <c r="B57" s="80" t="s">
        <v>420</v>
      </c>
      <c r="C57" s="218">
        <v>0</v>
      </c>
      <c r="D57" s="218">
        <v>1</v>
      </c>
      <c r="E57" s="218">
        <v>0</v>
      </c>
      <c r="F57" s="218">
        <v>0</v>
      </c>
      <c r="G57" s="218">
        <v>1</v>
      </c>
      <c r="H57" s="7">
        <v>10.130000000000001</v>
      </c>
    </row>
    <row r="58" spans="1:8" x14ac:dyDescent="0.25">
      <c r="A58" s="80" t="s">
        <v>555</v>
      </c>
      <c r="B58" s="80" t="s">
        <v>485</v>
      </c>
      <c r="C58" s="218">
        <v>4859</v>
      </c>
      <c r="D58" s="218">
        <v>1713</v>
      </c>
      <c r="E58" s="218">
        <v>1134</v>
      </c>
      <c r="F58" s="218">
        <v>0</v>
      </c>
      <c r="G58" s="218">
        <v>7706</v>
      </c>
      <c r="H58" s="7">
        <v>186.59</v>
      </c>
    </row>
    <row r="59" spans="1:8" x14ac:dyDescent="0.25">
      <c r="A59" s="80" t="s">
        <v>588</v>
      </c>
      <c r="B59" s="80" t="s">
        <v>76</v>
      </c>
      <c r="C59" s="218">
        <v>0</v>
      </c>
      <c r="D59" s="218">
        <v>0</v>
      </c>
      <c r="E59" s="218">
        <v>0</v>
      </c>
      <c r="F59" s="218">
        <v>0</v>
      </c>
      <c r="G59" s="218">
        <v>0</v>
      </c>
      <c r="H59" s="7">
        <v>0</v>
      </c>
    </row>
    <row r="60" spans="1:8" x14ac:dyDescent="0.25">
      <c r="A60" s="80" t="s">
        <v>588</v>
      </c>
      <c r="B60" s="80" t="s">
        <v>77</v>
      </c>
      <c r="C60" s="218">
        <v>0</v>
      </c>
      <c r="D60" s="218">
        <v>0</v>
      </c>
      <c r="E60" s="218">
        <v>0</v>
      </c>
      <c r="F60" s="218">
        <v>0</v>
      </c>
      <c r="G60" s="218">
        <v>0</v>
      </c>
      <c r="H60" s="7">
        <v>0</v>
      </c>
    </row>
    <row r="61" spans="1:8" x14ac:dyDescent="0.25">
      <c r="A61" s="80" t="s">
        <v>588</v>
      </c>
      <c r="B61" s="80" t="s">
        <v>95</v>
      </c>
      <c r="C61" s="218">
        <v>0</v>
      </c>
      <c r="D61" s="218">
        <v>0</v>
      </c>
      <c r="E61" s="218">
        <v>0</v>
      </c>
      <c r="F61" s="218">
        <v>0</v>
      </c>
      <c r="G61" s="218">
        <v>0</v>
      </c>
      <c r="H61" s="7">
        <v>0</v>
      </c>
    </row>
    <row r="62" spans="1:8" x14ac:dyDescent="0.25">
      <c r="A62" s="80" t="s">
        <v>588</v>
      </c>
      <c r="B62" s="80" t="s">
        <v>96</v>
      </c>
      <c r="C62" s="218">
        <v>0</v>
      </c>
      <c r="D62" s="218">
        <v>0</v>
      </c>
      <c r="E62" s="218">
        <v>0</v>
      </c>
      <c r="F62" s="218">
        <v>0</v>
      </c>
      <c r="G62" s="218">
        <v>0</v>
      </c>
      <c r="H62" s="7">
        <v>0</v>
      </c>
    </row>
    <row r="63" spans="1:8" x14ac:dyDescent="0.25">
      <c r="A63" s="80" t="s">
        <v>588</v>
      </c>
      <c r="B63" s="80" t="s">
        <v>97</v>
      </c>
      <c r="C63" s="218">
        <v>0</v>
      </c>
      <c r="D63" s="218">
        <v>0</v>
      </c>
      <c r="E63" s="218">
        <v>0</v>
      </c>
      <c r="F63" s="218">
        <v>0</v>
      </c>
      <c r="G63" s="218">
        <v>0</v>
      </c>
      <c r="H63" s="7">
        <v>0</v>
      </c>
    </row>
    <row r="64" spans="1:8" x14ac:dyDescent="0.25">
      <c r="A64" s="80" t="s">
        <v>588</v>
      </c>
      <c r="B64" s="80" t="s">
        <v>98</v>
      </c>
      <c r="C64" s="218">
        <v>0</v>
      </c>
      <c r="D64" s="218">
        <v>0</v>
      </c>
      <c r="E64" s="218">
        <v>0</v>
      </c>
      <c r="F64" s="218">
        <v>199</v>
      </c>
      <c r="G64" s="218">
        <v>199</v>
      </c>
      <c r="H64" s="7">
        <v>379.06</v>
      </c>
    </row>
    <row r="65" spans="1:8" x14ac:dyDescent="0.25">
      <c r="A65" s="80" t="s">
        <v>588</v>
      </c>
      <c r="B65" s="80" t="s">
        <v>99</v>
      </c>
      <c r="C65" s="218">
        <v>0</v>
      </c>
      <c r="D65" s="218">
        <v>0</v>
      </c>
      <c r="E65" s="218">
        <v>0</v>
      </c>
      <c r="F65" s="218">
        <v>83</v>
      </c>
      <c r="G65" s="218">
        <v>83</v>
      </c>
      <c r="H65" s="7">
        <v>352.23</v>
      </c>
    </row>
    <row r="66" spans="1:8" x14ac:dyDescent="0.25">
      <c r="A66" s="80" t="s">
        <v>588</v>
      </c>
      <c r="B66" s="80" t="s">
        <v>100</v>
      </c>
      <c r="C66" s="218">
        <v>0</v>
      </c>
      <c r="D66" s="218">
        <v>0</v>
      </c>
      <c r="E66" s="218">
        <v>0</v>
      </c>
      <c r="F66" s="218">
        <v>18</v>
      </c>
      <c r="G66" s="218">
        <v>18</v>
      </c>
      <c r="H66" s="7">
        <v>345.65</v>
      </c>
    </row>
    <row r="67" spans="1:8" x14ac:dyDescent="0.25">
      <c r="A67" s="80" t="s">
        <v>588</v>
      </c>
      <c r="B67" s="80" t="s">
        <v>101</v>
      </c>
      <c r="C67" s="218">
        <v>0</v>
      </c>
      <c r="D67" s="218">
        <v>0</v>
      </c>
      <c r="E67" s="218">
        <v>0</v>
      </c>
      <c r="F67" s="218">
        <v>2</v>
      </c>
      <c r="G67" s="218">
        <v>2</v>
      </c>
      <c r="H67" s="7">
        <v>280.61</v>
      </c>
    </row>
    <row r="68" spans="1:8" x14ac:dyDescent="0.25">
      <c r="A68" s="80" t="s">
        <v>588</v>
      </c>
      <c r="B68" s="80" t="s">
        <v>109</v>
      </c>
      <c r="C68" s="218">
        <v>0</v>
      </c>
      <c r="D68" s="218">
        <v>0</v>
      </c>
      <c r="E68" s="218">
        <v>0</v>
      </c>
      <c r="F68" s="218">
        <v>0</v>
      </c>
      <c r="G68" s="218">
        <v>0</v>
      </c>
      <c r="H68" s="7">
        <v>0</v>
      </c>
    </row>
    <row r="69" spans="1:8" x14ac:dyDescent="0.25">
      <c r="A69" s="80" t="s">
        <v>588</v>
      </c>
      <c r="B69" s="80" t="s">
        <v>110</v>
      </c>
      <c r="C69" s="218">
        <v>0</v>
      </c>
      <c r="D69" s="218">
        <v>0</v>
      </c>
      <c r="E69" s="218">
        <v>0</v>
      </c>
      <c r="F69" s="218">
        <v>0</v>
      </c>
      <c r="G69" s="218">
        <v>0</v>
      </c>
      <c r="H69" s="7">
        <v>0</v>
      </c>
    </row>
    <row r="70" spans="1:8" x14ac:dyDescent="0.25">
      <c r="A70" s="80" t="s">
        <v>588</v>
      </c>
      <c r="B70" s="80" t="s">
        <v>111</v>
      </c>
      <c r="C70" s="218">
        <v>0</v>
      </c>
      <c r="D70" s="218">
        <v>0</v>
      </c>
      <c r="E70" s="218">
        <v>0</v>
      </c>
      <c r="F70" s="218">
        <v>0</v>
      </c>
      <c r="G70" s="218">
        <v>0</v>
      </c>
      <c r="H70" s="7">
        <v>0</v>
      </c>
    </row>
    <row r="71" spans="1:8" x14ac:dyDescent="0.25">
      <c r="A71" s="80" t="s">
        <v>588</v>
      </c>
      <c r="B71" s="80" t="s">
        <v>420</v>
      </c>
      <c r="C71" s="218">
        <v>0</v>
      </c>
      <c r="D71" s="218">
        <v>0</v>
      </c>
      <c r="E71" s="218">
        <v>0</v>
      </c>
      <c r="F71" s="218">
        <v>0</v>
      </c>
      <c r="G71" s="218">
        <v>0</v>
      </c>
      <c r="H71" s="7">
        <v>0</v>
      </c>
    </row>
    <row r="72" spans="1:8" x14ac:dyDescent="0.25">
      <c r="A72" s="80" t="s">
        <v>588</v>
      </c>
      <c r="B72" s="80" t="s">
        <v>485</v>
      </c>
      <c r="C72" s="218">
        <v>0</v>
      </c>
      <c r="D72" s="218">
        <v>0</v>
      </c>
      <c r="E72" s="218">
        <v>0</v>
      </c>
      <c r="F72" s="218">
        <v>302</v>
      </c>
      <c r="G72" s="218">
        <v>302</v>
      </c>
      <c r="H72" s="7">
        <v>369.04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2025-10-22T08:41:06Z</dcterms:modified>
</cp:coreProperties>
</file>