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11_HELIOS\HLIOS_202511\"/>
    </mc:Choice>
  </mc:AlternateContent>
  <xr:revisionPtr revIDLastSave="0" documentId="13_ncr:1_{53C19523-793F-44C1-8396-8430B0172540}" xr6:coauthVersionLast="47" xr6:coauthVersionMax="47" xr10:uidLastSave="{00000000-0000-0000-0000-000000000000}"/>
  <bookViews>
    <workbookView xWindow="28680" yWindow="-120" windowWidth="29040" windowHeight="15840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C143" i="4" l="1"/>
  <c r="E29" i="2"/>
  <c r="C29" i="2"/>
  <c r="B29" i="2"/>
  <c r="B4" i="1" l="1"/>
  <c r="C4" i="1"/>
  <c r="I57" i="5"/>
  <c r="H57" i="5"/>
  <c r="G57" i="5"/>
  <c r="F57" i="5"/>
  <c r="E57" i="5"/>
  <c r="D57" i="5"/>
  <c r="C57" i="5"/>
  <c r="E63" i="10"/>
  <c r="D63" i="10"/>
  <c r="F63" i="10"/>
  <c r="G63" i="10"/>
  <c r="C24" i="6"/>
  <c r="B23" i="14"/>
  <c r="B85" i="7"/>
  <c r="C85" i="7"/>
  <c r="D85" i="7"/>
  <c r="E85" i="7"/>
  <c r="F85" i="7"/>
  <c r="G85" i="7"/>
  <c r="H85" i="7"/>
  <c r="E9" i="2"/>
  <c r="C9" i="2"/>
  <c r="B9" i="2"/>
  <c r="E19" i="2"/>
  <c r="C19" i="2"/>
  <c r="B19" i="2"/>
  <c r="D4" i="1" l="1"/>
  <c r="C56" i="9"/>
  <c r="D56" i="9"/>
  <c r="E56" i="9"/>
  <c r="F56" i="9"/>
  <c r="G56" i="9"/>
  <c r="H56" i="9"/>
  <c r="F88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<sst xmlns="http://schemas.openxmlformats.org/spreadsheetml/2006/main" count="3245" uniqueCount="811">
  <si>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</si>
  <si>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</si>
  <si>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</si>
  <si>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</si>
  <si>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</si>
  <si>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</si>
  <si>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</si>
  <si>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</si>
  <si>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</si>
  <si>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</si>
  <si>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</si>
  <si>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</si>
  <si>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</si>
  <si>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</si>
  <si>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</si>
  <si>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</si>
  <si>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</si>
  <si>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</si>
  <si>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</si>
  <si>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</si>
  <si>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</si>
  <si>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</si>
  <si>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</si>
  <si>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</si>
  <si>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</si>
  <si>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</si>
  <si>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</si>
  <si>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</si>
  <si>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</si>
  <si>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</si>
  <si>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</si>
  <si>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</si>
  <si>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</si>
  <si>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</si>
  <si>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</si>
  <si>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</si>
  <si>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</si>
  <si>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</si>
  <si>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</si>
  <si>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</si>
  <si>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</si>
  <si>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</si>
  <si>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</si>
  <si>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</si>
  <si>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</si>
  <si>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</si>
  <si>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</si>
  <si>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</si>
  <si>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</si>
  <si>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</si>
  <si>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</si>
  <si>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</si>
  <si>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</si>
  <si>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</si>
  <si>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</si>
  <si>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</si>
  <si>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</si>
  <si>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</si>
  <si>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</si>
  <si>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</si>
  <si>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</si>
  <si>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</si>
  <si>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</si>
  <si>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</si>
  <si>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</si>
  <si>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</si>
  <si>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</si>
  <si>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</si>
  <si>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</si>
  <si>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</si>
  <si>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</si>
  <si>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</si>
  <si>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</si>
  <si>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</si>
  <si>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</si>
  <si>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</si>
  <si>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</si>
  <si>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</si>
  <si>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</si>
  <si>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</si>
  <si>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</si>
  <si>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</si>
  <si>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</si>
  <si>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</si>
  <si>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</si>
  <si>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</si>
  <si>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</si>
  <si>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</si>
  <si>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</si>
  <si>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</si>
  <si>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</si>
  <si>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</si>
  <si>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</si>
  <si>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</si>
  <si>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</si>
  <si>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</si>
  <si>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</si>
  <si>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</si>
  <si>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</si>
  <si>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</si>
  <si>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</si>
  <si>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</si>
  <si>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</si>
  <si>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</si>
  <si>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</si>
  <si>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</si>
  <si>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</si>
  <si>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</si>
  <si>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</si>
  <si>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</si>
  <si>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</si>
  <si>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</si>
  <si>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</si>
  <si>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</si>
  <si>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</si>
  <si>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</si>
  <si>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</si>
  <si>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</si>
  <si>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</si>
  <si>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</si>
  <si>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</si>
  <si>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</si>
  <si>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</si>
  <si>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</si>
  <si>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</si>
  <si>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</si>
  <si>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</si>
  <si>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</si>
  <si>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</si>
  <si>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</si>
  <si>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</si>
  <si>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</si>
  <si>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</si>
  <si>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</si>
  <si>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</si>
  <si>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</si>
  <si>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</si>
  <si>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</si>
  <si>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</si>
  <si>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</si>
  <si>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</si>
  <si>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</si>
  <si>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</si>
  <si>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</si>
  <si>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</si>
  <si>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</si>
  <si>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</si>
  <si>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</si>
  <si>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</si>
  <si>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</si>
  <si>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</si>
  <si>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</si>
  <si>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</si>
  <si>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</si>
  <si>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</si>
  <si>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</si>
  <si>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</si>
  <si>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</si>
  <si>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</si>
  <si>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</si>
  <si>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</si>
  <si>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</si>
  <si>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</si>
  <si>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</si>
  <si>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</si>
  <si>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</si>
  <si>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</si>
  <si>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</si>
  <si>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</si>
  <si>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</si>
  <si>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</si>
  <si>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</si>
  <si>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</si>
  <si>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</si>
  <si>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</si>
  <si>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</si>
  <si>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</si>
  <si>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</si>
  <si>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</si>
  <si>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</si>
  <si>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</si>
  <si>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</si>
  <si>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</si>
  <si>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</si>
  <si>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</si>
  <si>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</si>
  <si>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</si>
  <si>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</si>
  <si>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</si>
  <si>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</si>
  <si>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</si>
  <si>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</si>
  <si>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</si>
  <si>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</si>
  <si>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</si>
  <si>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</si>
  <si>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</si>
  <si>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</si>
  <si>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</si>
  <si>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</si>
  <si>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</si>
  <si>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</si>
  <si>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</si>
  <si>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</si>
  <si>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</si>
  <si>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</si>
  <si>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</si>
  <si>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</si>
  <si>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</si>
  <si>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</si>
  <si>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</si>
  <si>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</si>
  <si>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</si>
  <si>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</si>
  <si>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</si>
  <si>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</si>
  <si>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</si>
  <si>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</si>
  <si>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</si>
  <si>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</si>
  <si>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</si>
  <si>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</si>
  <si>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</si>
  <si>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</si>
  <si>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</si>
  <si>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</si>
  <si>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</si>
  <si>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</si>
  <si>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</si>
  <si>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</si>
  <si>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</si>
  <si>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</si>
  <si>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</si>
  <si>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</si>
  <si>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</si>
  <si>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</si>
  <si>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</si>
  <si>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</si>
  <si>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</si>
  <si>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</si>
  <si>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</si>
  <si>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</si>
  <si>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</si>
  <si>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</si>
  <si>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</si>
  <si>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</si>
  <si>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</si>
  <si>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</si>
  <si>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</si>
  <si>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</si>
  <si>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</si>
  <si>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</si>
  <si>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</si>
  <si>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</si>
  <si>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</si>
  <si>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</si>
  <si>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</si>
  <si>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</si>
  <si>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</si>
  <si>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</si>
  <si>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</si>
  <si>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</si>
  <si>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</si>
  <si>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</si>
  <si>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</si>
  <si>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</si>
  <si>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</si>
  <si>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</si>
  <si>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</si>
  <si>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</si>
  <si>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</si>
  <si>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</si>
  <si>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</si>
  <si>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</si>
  <si>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</si>
  <si>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</si>
  <si>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</si>
  <si>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</si>
  <si>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</si>
  <si>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</si>
  <si>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</si>
  <si>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</si>
  <si>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</si>
  <si>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</si>
  <si>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</si>
  <si>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</si>
  <si>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</si>
  <si>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</si>
  <si>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</si>
  <si>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</si>
  <si>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</si>
  <si>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</si>
  <si>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</si>
  <si>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</si>
  <si>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</si>
  <si>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</si>
  <si>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</si>
  <si>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</si>
  <si>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</si>
  <si>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</si>
  <si>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</si>
  <si>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</si>
  <si>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</si>
  <si>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</si>
  <si>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</si>
  <si>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</si>
  <si>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</si>
  <si>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</si>
  <si>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</si>
  <si>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</si>
  <si>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</si>
  <si>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</si>
  <si>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</si>
  <si>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</si>
  <si>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</si>
  <si>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</si>
  <si>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</si>
  <si>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</si>
  <si>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</si>
  <si>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</si>
  <si>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</si>
  <si>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</si>
  <si>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</si>
  <si>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</si>
  <si>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</si>
  <si>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</si>
  <si>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</si>
  <si>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</si>
  <si>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</si>
  <si>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</si>
  <si>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</si>
  <si>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</si>
  <si>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</si>
  <si>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</si>
  <si>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</si>
  <si>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</si>
  <si>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</si>
  <si>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</si>
  <si>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</si>
  <si>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</si>
  <si>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</si>
  <si>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</si>
  <si>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</si>
  <si>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</si>
  <si>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</si>
  <si>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</si>
  <si>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</si>
  <si>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</si>
  <si>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</si>
  <si>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</si>
  <si>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</si>
  <si>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</si>
  <si>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</si>
  <si>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</si>
  <si>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</si>
  <si>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</si>
  <si>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</si>
  <si>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</si>
  <si>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</si>
  <si>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</si>
  <si>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</si>
  <si>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</si>
  <si>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</si>
  <si>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</si>
  <si>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</si>
  <si>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</si>
  <si>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</si>
  <si>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</si>
  <si>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</si>
  <si>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</si>
  <si>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</si>
  <si>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</si>
  <si>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</si>
  <si>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</si>
  <si>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</si>
  <si>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</si>
  <si>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</si>
  <si>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</si>
  <si>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</si>
  <si>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</si>
  <si>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</si>
  <si>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</si>
  <si>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</si>
  <si>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</si>
  <si>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</si>
  <si>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</si>
  <si>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</si>
  <si>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</si>
  <si>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</si>
  <si>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</si>
  <si>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</si>
  <si>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</si>
  <si>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</si>
  <si>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</si>
  <si>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</si>
  <si>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</si>
  <si>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</si>
  <si>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</si>
  <si>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</si>
  <si>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</si>
  <si>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</si>
  <si>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</si>
  <si>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</si>
  <si>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</si>
  <si>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</si>
  <si>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</si>
  <si>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</si>
  <si>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</si>
  <si>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</si>
  <si>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</si>
  <si>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</si>
  <si>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</si>
  <si>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</si>
  <si>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</si>
  <si>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</si>
  <si>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</si>
  <si>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</si>
  <si>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</si>
  <si>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</si>
  <si>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</si>
  <si>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</si>
  <si>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</si>
  <si>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</si>
  <si>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</si>
  <si>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</si>
  <si>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</si>
  <si>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</si>
  <si>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</si>
  <si>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</si>
  <si>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</si>
  <si>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</si>
  <si>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</si>
  <si>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</si>
  <si>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</si>
  <si>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</si>
  <si>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</si>
  <si>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</si>
  <si>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</si>
  <si>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</si>
  <si>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</si>
  <si>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</si>
  <si>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</si>
  <si>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</si>
  <si>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</si>
  <si>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</si>
  <si>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</si>
  <si>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</si>
  <si>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</si>
  <si>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</si>
  <si>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</si>
  <si>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</si>
  <si>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</si>
  <si>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</si>
  <si>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</si>
  <si>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</si>
  <si>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</si>
  <si>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</si>
  <si>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</si>
  <si>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</si>
  <si>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</si>
  <si>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</si>
  <si>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</si>
  <si>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</si>
  <si>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</si>
  <si>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</si>
  <si>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</si>
  <si>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</si>
  <si>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</si>
  <si>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</si>
  <si>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</si>
  <si>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</si>
  <si>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</si>
  <si>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</si>
  <si>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</si>
  <si>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</si>
  <si>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</si>
  <si>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</si>
  <si>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</si>
  <si>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</si>
  <si>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</si>
  <si>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</si>
  <si>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</si>
  <si>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</si>
  <si>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</si>
  <si>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</si>
  <si>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</si>
  <si>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</si>
  <si>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</si>
  <si>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</si>
  <si>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</si>
  <si>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</si>
  <si>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</si>
  <si>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</si>
  <si>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</si>
  <si>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</si>
  <si>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</si>
  <si>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</si>
  <si>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</si>
  <si>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</si>
  <si>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</si>
  <si>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</si>
  <si>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</si>
  <si>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</si>
  <si>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</si>
  <si>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</si>
  <si>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</si>
  <si>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</si>
  <si>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</si>
  <si>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</si>
  <si>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</si>
  <si>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</si>
  <si>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</si>
  <si>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</si>
  <si>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</si>
  <si>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</si>
  <si>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</si>
  <si>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</si>
  <si>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</si>
  <si>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</si>
  <si>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</si>
  <si>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</si>
  <si>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</si>
  <si>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</si>
  <si>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</si>
  <si>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</si>
  <si>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</si>
  <si>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</si>
  <si>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</si>
  <si>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</si>
  <si>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</si>
  <si>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</si>
  <si>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</si>
  <si>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</si>
  <si>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</si>
  <si>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</si>
  <si>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</si>
  <si>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</si>
  <si>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</si>
  <si>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</si>
  <si>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</si>
  <si>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</si>
  <si>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</si>
  <si>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</si>
  <si>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</si>
  <si>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</si>
  <si>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</si>
  <si>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</si>
  <si>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</si>
  <si>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</si>
  <si>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</si>
  <si>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</si>
  <si>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</si>
  <si>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</si>
  <si>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</si>
  <si>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</si>
  <si>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</si>
  <si>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</si>
  <si>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</si>
  <si>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</si>
  <si>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</si>
  <si>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</si>
  <si>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</si>
  <si>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</si>
  <si>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</si>
  <si>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</si>
  <si>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</si>
  <si>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</si>
  <si>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</si>
  <si>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</si>
  <si>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</si>
  <si>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</si>
  <si>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</si>
  <si>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</si>
  <si>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</si>
  <si>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</si>
  <si>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</si>
  <si>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</si>
  <si>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</si>
  <si>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</si>
  <si>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</si>
  <si>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</si>
  <si>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</si>
  <si>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</si>
  <si>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</si>
  <si>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</si>
  <si>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</si>
  <si>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</si>
  <si>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</si>
  <si>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</si>
  <si>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</si>
  <si>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</si>
  <si>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</si>
  <si>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</si>
  <si>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</si>
  <si>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</si>
  <si>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</si>
  <si>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</si>
  <si>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</si>
  <si>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</si>
  <si>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</si>
  <si>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</si>
  <si>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</si>
  <si>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</si>
  <si>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</si>
  <si>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</si>
  <si>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</si>
  <si>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</si>
  <si>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</si>
  <si>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</si>
  <si>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</si>
  <si>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</si>
  <si>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</si>
  <si>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</si>
  <si>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</si>
  <si>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</si>
  <si>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</si>
  <si>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</si>
  <si>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</si>
  <si>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</si>
  <si>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</si>
  <si>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</si>
  <si>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</si>
  <si>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</si>
  <si>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</si>
  <si>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</si>
  <si>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</si>
  <si>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</si>
  <si>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</si>
  <si>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</si>
  <si>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</si>
  <si>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</si>
  <si>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</si>
  <si>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</si>
  <si>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</si>
  <si>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</si>
  <si>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</si>
  <si>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</si>
  <si>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</si>
  <si>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</si>
  <si>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</si>
  <si>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</si>
  <si>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</si>
  <si>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</si>
  <si>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</si>
  <si>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</si>
  <si>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</si>
  <si>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</si>
  <si>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</si>
  <si>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</si>
  <si>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</si>
  <si>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</si>
  <si>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</si>
  <si>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</si>
  <si>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</si>
  <si>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</si>
  <si>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</si>
  <si>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</si>
  <si>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390,15 / 384,58</t>
  </si>
  <si>
    <t>ΓΟΥΑΤΕΜΑΛΑ</t>
  </si>
  <si>
    <t>ΜΠΟΥΤΑΝ</t>
  </si>
  <si>
    <t>1.186,42 / 1.113,20</t>
  </si>
  <si>
    <t>1.119,46 / 1.048,96</t>
  </si>
  <si>
    <t>414,71 / 409,13</t>
  </si>
  <si>
    <t>390,03 / 384,58</t>
  </si>
  <si>
    <t>754,28 / 648,35</t>
  </si>
  <si>
    <t>712,74 / 611,35</t>
  </si>
  <si>
    <t>726,17 / 609,83</t>
  </si>
  <si>
    <t>689,03 / 573,89</t>
  </si>
  <si>
    <t>447,08 / 409,13</t>
  </si>
  <si>
    <t>437,18 / 409,13</t>
  </si>
  <si>
    <t>Μέσο Μηνιαίο Εισόδημα από Συντάξεις προ Φόρων (Με περίθαλψη) (10/2025)</t>
  </si>
  <si>
    <t>1.185,75 / 1.112,62</t>
  </si>
  <si>
    <t>1.118,84 / 1.048,37</t>
  </si>
  <si>
    <t>753,82 / 648,00</t>
  </si>
  <si>
    <t>712,30 / 610,95</t>
  </si>
  <si>
    <t>726,13 / 609,75</t>
  </si>
  <si>
    <t>688,99 / 573,75</t>
  </si>
  <si>
    <t>446,69 / 409,13</t>
  </si>
  <si>
    <t>436,77 / 409,13</t>
  </si>
  <si>
    <t>Μέσο Μηνιαίο Εισόδημα από Συντάξεις προ Φόρων (Με περίθαλψη) (09/2025)</t>
  </si>
  <si>
    <t>ΜΑΥΡΙΤΑΝΙΑ</t>
  </si>
  <si>
    <t>Κατανομή Συντάξεων ανά Κατηγορία Σύνταξης - ΔΑΠΑΝΗ (11/2025)</t>
  </si>
  <si>
    <t>Κατανομή Συντάξεων ανά Κατηγορία Σύνταξης - ΕΙΣΟΔΗΜΑ (11/2025)</t>
  </si>
  <si>
    <t>1.187,79 / 1.114,37</t>
  </si>
  <si>
    <t>1.120,77 / 1.050,11</t>
  </si>
  <si>
    <t>414,83 / 409,13</t>
  </si>
  <si>
    <t>754,81 / 648,61</t>
  </si>
  <si>
    <t>713,26 / 611,65</t>
  </si>
  <si>
    <t>726,48 / 609,81</t>
  </si>
  <si>
    <t>689,34 / 573,87</t>
  </si>
  <si>
    <t>448,50 / 409,13</t>
  </si>
  <si>
    <t>438,54 / 409,13</t>
  </si>
  <si>
    <t>Μέσο Μηνιαίο Εισόδημα από Συντάξεις προ Φόρων (Με περίθαλψη) (11/2025)</t>
  </si>
  <si>
    <t>Διαστρωμάτωση Συντάξεων - ΔΑΠΑΝΗ (11/2025)</t>
  </si>
  <si>
    <t>Διαστρωμάτωση Συντάξεων - ΕΙΣΟΔΗΜΑ (11/2025)</t>
  </si>
  <si>
    <t>Συνταξιοδοτική Δαπάνη ΚΥΡΙΩΝ Συντάξεων 11/2025</t>
  </si>
  <si>
    <t>Συνταξιοδοτική Δαπάνη ΜΕΡΙΣΜΑΤΑ 11/2025</t>
  </si>
  <si>
    <t>Συνταξιοδοτική Δαπάνη ΕΠΙΚΟΥΡΙΚΩΝ Συντάξεων 11/2025</t>
  </si>
  <si>
    <t>ΓΟΥΙΑΝΑ</t>
  </si>
  <si>
    <t>Κατανομή Συντάξεων ανά Υπηκοότητα  (11/2025)</t>
  </si>
  <si>
    <t>Κατανομή Συντάξεων (Κύριων και Επικουρικών) ανά Νομό (11/2025)</t>
  </si>
  <si>
    <t>Κατανομή Κατά Αριθμό Καταβαλλόμενων Συντάξεων (11/2025)</t>
  </si>
  <si>
    <t>Αναλυτική Κατανομή Κατά Αριθμό Καταβαλλόμενων Συντάξεων (11/2025)</t>
  </si>
  <si>
    <t>Κατανομή Συντάξεων  ανά Νομό και κατηγορία (Γήρατος/Θανάτου/Αναπηρίας) (11/2025)</t>
  </si>
  <si>
    <t>Κατανομή συντάξεων ανά ταμείο για ασφαλισμένους που λαμβάνουν 10, 9, 8 ή 7 Συντάξεις (11/2025)</t>
  </si>
  <si>
    <t>Μέσο Μηνιαίο Εισόδημα από Συντάξεις προ Φόρων ανά Φύλο Συνταξιούχου - ΔΑΠΑΝΗ (11/2025)</t>
  </si>
  <si>
    <t>Διαστρωμάτωση Συνταξιούχων (Εισόδημα από όλες τις Συντάξεις) - ΔΑΠΑΝΗ (11/2025)</t>
  </si>
  <si>
    <t>Διαστρωμάτωση Συνταξιούχων - Άνδρες - ΔΑΠΑΝΗ  11/2025</t>
  </si>
  <si>
    <t>Διαστρωμάτωση Συνταξιούχων - Γυναίκες - ΔΑΠΑΝΗ 11/2025</t>
  </si>
  <si>
    <t>Διαστρωμάτωση Συνταξιούχων - Ολοι  - ΔΑΠΑΝΗ  11/2025</t>
  </si>
  <si>
    <t>Διαστρωμάτωση Συνταξιούχων - Άνδρες (Εισόδημα από όλες τις Συντάξεις) 11/2025</t>
  </si>
  <si>
    <t>Διαστρωμάτωση Συνταξιούχων - Γυναίκες (Εισόδημα από όλες τις Συντάξεις) 11/2025</t>
  </si>
  <si>
    <t>Διαστρωμάτωση Συνταξιούχων - Ολοι (Εισόδημα από όλες τις Συντάξεις) 11/2025</t>
  </si>
  <si>
    <t>Διαστρωμάτωση Συνταξιούχων (Εισόδημα από όλες τις Συντάξεις) 11/2025</t>
  </si>
  <si>
    <t>Κατανομή Συντάξεων ανά Ταμείο και Κατηγορία - Ομαδοποίηση με Εποπτεύοντα Φορέα (11/2025)</t>
  </si>
  <si>
    <t>Στοιχεία Νέων Συντάξεων με αναδρομικά ποσά ανά κατηγορία - Οριστική Απόφαση (11/2025)</t>
  </si>
  <si>
    <t>Στοιχεία Νέων Συντάξεων με αναδρομικά ποσά ανά κατηγορία - Προσωρινή Απόφαση (11/2025)</t>
  </si>
  <si>
    <t>Στοιχεία Νέων Συντάξεων με αναδρομικά ποσά ανά κατηγορία - Τροποποιητική Απόφαση (11/2025)</t>
  </si>
  <si>
    <t xml:space="preserve">Αναστολές Συντάξεων Λόγω Γάμου -  Καθαρό Πληρωτέο (11/2025) </t>
  </si>
  <si>
    <t xml:space="preserve">Αναστολές Συντάξεων Λόγω Θανάτου - Καθαρό Πληρωτέο (11/2025) </t>
  </si>
  <si>
    <t>Κατανομή Ηλικιών Συνταξιούχων (11/2025)</t>
  </si>
  <si>
    <t>Κατανομή Συνταξιούχων ανά Ηλικία και Κατηγορία Σύνταξης - 'Ολοι (ΔΑΠΑΝΗ)_11/2025</t>
  </si>
  <si>
    <t>Κατανομή Συνταξιούχων ανά Ηλικία και Κατηγορία Σύνταξης - Άνδρες (ΔΑΠΑΝΗ)_11/2025</t>
  </si>
  <si>
    <t>Κατανομή Συνταξιούχων ανά Ηλικία και Κατηγορία Σύνταξης - Γυναίκες (ΔΑΠΑΝΗ)_11/2025</t>
  </si>
  <si>
    <t>Κατανομή Συνταξιούχων ανά Ηλικία και Κατηγορία Σύνταξης  - 'Ολοι (ΕΙΣΟΔΗΜΑ)_11/2025</t>
  </si>
  <si>
    <t>Κατανομή Συνταξιούχων ανά Ηλικία και Κατηγορία Σύνταξης - Άνδρες (ΕΙΣΟΔΗΜΑ)_11/2025</t>
  </si>
  <si>
    <t>Κατανομή Συνταξιούχων ανά Ηλικία και Κατηγορία Σύνταξης - Γυναίκες (ΕΙΣΟΔΗΜΑ)_11/2025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</si>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</sst>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0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0" fontId="5" fillId="4" borderId="12" xfId="0" applyFont="1" applyFill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77" xfId="0" applyBorder="1"/>
    <xf numFmtId="0" fontId="0" fillId="0" borderId="27" xfId="0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0" fillId="0" borderId="15" xfId="0" applyBorder="1"/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3" fontId="0" fillId="0" borderId="28" xfId="0" applyNumberFormat="1" applyBorder="1"/>
    <xf numFmtId="0" fontId="10" fillId="4" borderId="49" xfId="0" applyFont="1" applyFill="1" applyBorder="1"/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78" xfId="0" applyBorder="1"/>
    <xf numFmtId="0" fontId="0" fillId="0" borderId="79" xfId="0" applyBorder="1"/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8" fillId="0" borderId="68" xfId="0" applyFont="1" applyBorder="1" applyAlignment="1">
      <alignment horizontal="center" vertical="center"/>
    </xf>
    <xf numFmtId="4" fontId="0" fillId="0" borderId="15" xfId="0" applyNumberFormat="1" applyBorder="1"/>
    <xf numFmtId="0" fontId="5" fillId="0" borderId="12" xfId="0" applyFont="1" applyBorder="1"/>
    <xf numFmtId="0" fontId="5" fillId="0" borderId="49" xfId="0" applyFont="1" applyBorder="1"/>
    <xf numFmtId="3" fontId="5" fillId="0" borderId="49" xfId="0" applyNumberFormat="1" applyFont="1" applyBorder="1"/>
    <xf numFmtId="4" fontId="5" fillId="0" borderId="49" xfId="0" applyNumberFormat="1" applyFont="1" applyBorder="1"/>
    <xf numFmtId="4" fontId="5" fillId="0" borderId="13" xfId="0" applyNumberFormat="1" applyFont="1" applyBorder="1"/>
    <xf numFmtId="0" fontId="5" fillId="0" borderId="12" xfId="0" applyFont="1" applyBorder="1" applyAlignment="1">
      <alignment horizontal="center"/>
    </xf>
    <xf numFmtId="3" fontId="5" fillId="0" borderId="49" xfId="0" applyNumberFormat="1" applyFont="1" applyBorder="1" applyAlignment="1">
      <alignment horizontal="right"/>
    </xf>
    <xf numFmtId="4" fontId="5" fillId="0" borderId="49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78" xfId="0" applyFont="1" applyFill="1" applyBorder="1" applyAlignment="1">
      <alignment horizontal="center"/>
    </xf>
    <xf numFmtId="0" fontId="37" fillId="38" borderId="79" xfId="0" applyFont="1" applyFill="1" applyBorder="1" applyAlignment="1">
      <alignment horizontal="center"/>
    </xf>
    <xf numFmtId="0" fontId="38" fillId="38" borderId="78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3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58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CA0D3D46-D38B-4B0D-BE34-DA744B6A72B4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A06E02A4-10A7-4000-ADE8-378432591609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6FF82071-61AC-41B7-A3C5-150F29CA566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FECB4894-A6D6-4613-A006-A947332C5B1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6063-FCC8-4FDE-B2DD-D7306605EDA5}">
  <dimension ref="A1:B35"/>
  <sheetViews>
    <sheetView showGridLines="0" tabSelected="1" zoomScale="80" zoomScaleNormal="80" workbookViewId="0">
      <selection sqref="A1:B1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33" t="s">
        <v>727</v>
      </c>
      <c r="B1" s="434"/>
    </row>
    <row r="2" spans="1:2" ht="32.25" customHeight="1" x14ac:dyDescent="0.3">
      <c r="A2" s="435" t="s">
        <v>728</v>
      </c>
      <c r="B2" s="436"/>
    </row>
    <row r="3" spans="1:2" ht="23.25" customHeight="1" x14ac:dyDescent="0.3">
      <c r="A3" s="437" t="s">
        <v>729</v>
      </c>
      <c r="B3" s="438"/>
    </row>
    <row r="4" spans="1:2" ht="30" customHeight="1" x14ac:dyDescent="0.3">
      <c r="A4" s="437" t="s">
        <v>730</v>
      </c>
      <c r="B4" s="438"/>
    </row>
    <row r="5" spans="1:2" ht="27.75" customHeight="1" x14ac:dyDescent="0.25">
      <c r="A5" s="408" t="s">
        <v>731</v>
      </c>
      <c r="B5" s="409" t="s">
        <v>732</v>
      </c>
    </row>
    <row r="6" spans="1:2" ht="18.75" customHeight="1" x14ac:dyDescent="0.25">
      <c r="A6" s="408" t="s">
        <v>733</v>
      </c>
      <c r="B6" s="409" t="s">
        <v>734</v>
      </c>
    </row>
    <row r="7" spans="1:2" ht="30" x14ac:dyDescent="0.25">
      <c r="A7" s="408" t="s">
        <v>735</v>
      </c>
      <c r="B7" s="410" t="s">
        <v>736</v>
      </c>
    </row>
    <row r="8" spans="1:2" ht="27.75" customHeight="1" x14ac:dyDescent="0.25">
      <c r="A8" s="408" t="s">
        <v>737</v>
      </c>
      <c r="B8" s="410" t="s">
        <v>738</v>
      </c>
    </row>
    <row r="9" spans="1:2" ht="19.5" customHeight="1" x14ac:dyDescent="0.25">
      <c r="A9" s="408" t="s">
        <v>739</v>
      </c>
      <c r="B9" s="409" t="s">
        <v>740</v>
      </c>
    </row>
    <row r="10" spans="1:2" ht="14.25" customHeight="1" x14ac:dyDescent="0.25">
      <c r="A10" s="408" t="s">
        <v>741</v>
      </c>
      <c r="B10" s="409" t="s">
        <v>742</v>
      </c>
    </row>
    <row r="11" spans="1:2" x14ac:dyDescent="0.25">
      <c r="A11" s="408" t="s">
        <v>743</v>
      </c>
      <c r="B11" s="409" t="s">
        <v>744</v>
      </c>
    </row>
    <row r="12" spans="1:2" x14ac:dyDescent="0.25">
      <c r="A12" s="408" t="s">
        <v>745</v>
      </c>
      <c r="B12" s="409" t="s">
        <v>746</v>
      </c>
    </row>
    <row r="13" spans="1:2" x14ac:dyDescent="0.25">
      <c r="A13" s="408" t="s">
        <v>747</v>
      </c>
      <c r="B13" s="409" t="s">
        <v>748</v>
      </c>
    </row>
    <row r="14" spans="1:2" x14ac:dyDescent="0.25">
      <c r="A14" s="408" t="s">
        <v>749</v>
      </c>
      <c r="B14" s="409" t="s">
        <v>750</v>
      </c>
    </row>
    <row r="15" spans="1:2" ht="19.5" customHeight="1" x14ac:dyDescent="0.25">
      <c r="A15" s="408" t="s">
        <v>751</v>
      </c>
      <c r="B15" s="409" t="s">
        <v>752</v>
      </c>
    </row>
    <row r="16" spans="1:2" ht="19.5" customHeight="1" x14ac:dyDescent="0.25">
      <c r="A16" s="408" t="s">
        <v>753</v>
      </c>
      <c r="B16" s="409" t="s">
        <v>754</v>
      </c>
    </row>
    <row r="17" spans="1:2" ht="19.5" customHeight="1" x14ac:dyDescent="0.25">
      <c r="A17" s="408" t="s">
        <v>755</v>
      </c>
      <c r="B17" s="409" t="s">
        <v>756</v>
      </c>
    </row>
    <row r="18" spans="1:2" ht="19.5" customHeight="1" x14ac:dyDescent="0.25">
      <c r="A18" s="408" t="s">
        <v>757</v>
      </c>
      <c r="B18" s="409" t="s">
        <v>758</v>
      </c>
    </row>
    <row r="19" spans="1:2" ht="19.5" customHeight="1" x14ac:dyDescent="0.25">
      <c r="A19" s="408" t="s">
        <v>759</v>
      </c>
      <c r="B19" s="409" t="s">
        <v>760</v>
      </c>
    </row>
    <row r="20" spans="1:2" ht="19.5" customHeight="1" x14ac:dyDescent="0.25">
      <c r="A20" s="408" t="s">
        <v>761</v>
      </c>
      <c r="B20" s="409" t="s">
        <v>762</v>
      </c>
    </row>
    <row r="21" spans="1:2" ht="19.5" customHeight="1" x14ac:dyDescent="0.25">
      <c r="A21" s="408" t="s">
        <v>763</v>
      </c>
      <c r="B21" s="409" t="s">
        <v>764</v>
      </c>
    </row>
    <row r="22" spans="1:2" ht="19.5" customHeight="1" x14ac:dyDescent="0.25">
      <c r="A22" s="408" t="s">
        <v>765</v>
      </c>
      <c r="B22" s="409" t="s">
        <v>766</v>
      </c>
    </row>
    <row r="23" spans="1:2" ht="19.5" customHeight="1" x14ac:dyDescent="0.25">
      <c r="A23" s="408" t="s">
        <v>767</v>
      </c>
      <c r="B23" s="409" t="s">
        <v>768</v>
      </c>
    </row>
    <row r="24" spans="1:2" ht="19.5" customHeight="1" x14ac:dyDescent="0.25">
      <c r="A24" s="408" t="s">
        <v>769</v>
      </c>
      <c r="B24" s="409" t="s">
        <v>770</v>
      </c>
    </row>
    <row r="25" spans="1:2" ht="19.5" customHeight="1" x14ac:dyDescent="0.25">
      <c r="A25" s="408" t="s">
        <v>771</v>
      </c>
      <c r="B25" s="409" t="s">
        <v>772</v>
      </c>
    </row>
    <row r="26" spans="1:2" ht="19.5" customHeight="1" x14ac:dyDescent="0.25">
      <c r="A26" s="408" t="s">
        <v>773</v>
      </c>
      <c r="B26" s="409" t="s">
        <v>774</v>
      </c>
    </row>
    <row r="27" spans="1:2" ht="19.5" customHeight="1" x14ac:dyDescent="0.25">
      <c r="A27" s="408" t="s">
        <v>775</v>
      </c>
      <c r="B27" s="409" t="s">
        <v>776</v>
      </c>
    </row>
    <row r="28" spans="1:2" ht="19.5" customHeight="1" x14ac:dyDescent="0.25">
      <c r="A28" s="408" t="s">
        <v>777</v>
      </c>
      <c r="B28" s="409" t="s">
        <v>778</v>
      </c>
    </row>
    <row r="29" spans="1:2" ht="19.5" customHeight="1" x14ac:dyDescent="0.25">
      <c r="A29" s="408" t="s">
        <v>779</v>
      </c>
      <c r="B29" s="409" t="s">
        <v>780</v>
      </c>
    </row>
    <row r="30" spans="1:2" ht="19.5" customHeight="1" x14ac:dyDescent="0.25">
      <c r="A30" s="408" t="s">
        <v>781</v>
      </c>
      <c r="B30" s="409" t="s">
        <v>782</v>
      </c>
    </row>
    <row r="31" spans="1:2" ht="19.5" customHeight="1" x14ac:dyDescent="0.25">
      <c r="A31" s="408" t="s">
        <v>783</v>
      </c>
      <c r="B31" s="409" t="s">
        <v>784</v>
      </c>
    </row>
    <row r="32" spans="1:2" ht="19.5" customHeight="1" x14ac:dyDescent="0.25">
      <c r="A32" s="408" t="s">
        <v>785</v>
      </c>
      <c r="B32" s="409" t="s">
        <v>786</v>
      </c>
    </row>
    <row r="33" spans="1:2" ht="19.5" customHeight="1" x14ac:dyDescent="0.25">
      <c r="A33" s="408" t="s">
        <v>787</v>
      </c>
      <c r="B33" s="409" t="s">
        <v>788</v>
      </c>
    </row>
    <row r="34" spans="1:2" ht="19.5" customHeight="1" x14ac:dyDescent="0.25">
      <c r="A34" s="408" t="s">
        <v>789</v>
      </c>
      <c r="B34" s="409" t="s">
        <v>790</v>
      </c>
    </row>
    <row r="35" spans="1:2" ht="45" customHeight="1" thickBot="1" x14ac:dyDescent="0.3">
      <c r="A35" s="411"/>
      <c r="B35" s="41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54" t="s">
        <v>700</v>
      </c>
      <c r="B1" s="454"/>
      <c r="C1" s="454"/>
      <c r="D1" s="454"/>
      <c r="E1" s="454"/>
      <c r="F1" s="454"/>
      <c r="G1" s="454"/>
      <c r="H1" s="454"/>
      <c r="I1" s="454"/>
      <c r="J1" s="454"/>
    </row>
    <row r="2" spans="1:10" x14ac:dyDescent="0.25">
      <c r="A2" s="181"/>
    </row>
    <row r="3" spans="1:10" s="42" customFormat="1" ht="21" customHeight="1" x14ac:dyDescent="0.25">
      <c r="A3" s="480" t="s">
        <v>17</v>
      </c>
      <c r="B3" s="480" t="s">
        <v>30</v>
      </c>
      <c r="C3" s="486" t="s">
        <v>51</v>
      </c>
      <c r="D3" s="487"/>
      <c r="E3" s="486" t="s">
        <v>31</v>
      </c>
      <c r="F3" s="487"/>
      <c r="G3" s="486" t="s">
        <v>32</v>
      </c>
      <c r="H3" s="487"/>
      <c r="I3" s="486" t="s">
        <v>20</v>
      </c>
      <c r="J3" s="487"/>
    </row>
    <row r="4" spans="1:10" s="38" customFormat="1" ht="15.75" x14ac:dyDescent="0.25">
      <c r="A4" s="481"/>
      <c r="B4" s="481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25">
      <c r="A5" s="35">
        <v>1</v>
      </c>
      <c r="B5" s="7" t="s">
        <v>34</v>
      </c>
      <c r="C5" s="6">
        <v>79789</v>
      </c>
      <c r="D5" s="22">
        <v>44614439.600000001</v>
      </c>
      <c r="E5" s="6">
        <v>55188</v>
      </c>
      <c r="F5" s="22">
        <v>40545384.109999999</v>
      </c>
      <c r="G5" s="6">
        <v>24601</v>
      </c>
      <c r="H5" s="22">
        <v>4069055.49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37977</v>
      </c>
      <c r="D6" s="22">
        <v>22144481.789999999</v>
      </c>
      <c r="E6" s="6">
        <v>26329</v>
      </c>
      <c r="F6" s="22">
        <v>20170775.760000002</v>
      </c>
      <c r="G6" s="6">
        <v>11648</v>
      </c>
      <c r="H6" s="22">
        <v>1973706.03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35340</v>
      </c>
      <c r="D7" s="22">
        <v>21895224.719999999</v>
      </c>
      <c r="E7" s="6">
        <v>23420</v>
      </c>
      <c r="F7" s="22">
        <v>19632368.370000001</v>
      </c>
      <c r="G7" s="6">
        <v>11920</v>
      </c>
      <c r="H7" s="22">
        <v>2262856.35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32220</v>
      </c>
      <c r="D8" s="22">
        <v>17677958.440000001</v>
      </c>
      <c r="E8" s="6">
        <v>21559</v>
      </c>
      <c r="F8" s="22">
        <v>15990991.369999999</v>
      </c>
      <c r="G8" s="6">
        <v>10661</v>
      </c>
      <c r="H8" s="22">
        <v>1686967.07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1736792</v>
      </c>
      <c r="D9" s="22">
        <v>1106173958.23</v>
      </c>
      <c r="E9" s="6">
        <v>1008006</v>
      </c>
      <c r="F9" s="22">
        <v>967349328.74000001</v>
      </c>
      <c r="G9" s="6">
        <v>728786</v>
      </c>
      <c r="H9" s="22">
        <v>138824629.49000001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131870</v>
      </c>
      <c r="D10" s="22">
        <v>75882353.799999997</v>
      </c>
      <c r="E10" s="6">
        <v>78317</v>
      </c>
      <c r="F10" s="22">
        <v>66775761.840000004</v>
      </c>
      <c r="G10" s="6">
        <v>53553</v>
      </c>
      <c r="H10" s="22">
        <v>9106591.9600000009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44003</v>
      </c>
      <c r="D11" s="22">
        <v>25769143.949999999</v>
      </c>
      <c r="E11" s="6">
        <v>28645</v>
      </c>
      <c r="F11" s="22">
        <v>22930387.539999999</v>
      </c>
      <c r="G11" s="6">
        <v>15358</v>
      </c>
      <c r="H11" s="22">
        <v>2838756.41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12798</v>
      </c>
      <c r="D12" s="22">
        <v>6848146.4900000002</v>
      </c>
      <c r="E12" s="6">
        <v>9092</v>
      </c>
      <c r="F12" s="22">
        <v>6256929.2400000002</v>
      </c>
      <c r="G12" s="6">
        <v>3706</v>
      </c>
      <c r="H12" s="22">
        <v>591217.25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41181</v>
      </c>
      <c r="D13" s="22">
        <v>21963199.75</v>
      </c>
      <c r="E13" s="6">
        <v>26687</v>
      </c>
      <c r="F13" s="22">
        <v>19689641.039999999</v>
      </c>
      <c r="G13" s="6">
        <v>14494</v>
      </c>
      <c r="H13" s="22">
        <v>2273558.71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69558</v>
      </c>
      <c r="D14" s="22">
        <v>38733902.93</v>
      </c>
      <c r="E14" s="6">
        <v>43805</v>
      </c>
      <c r="F14" s="22">
        <v>34305933.810000002</v>
      </c>
      <c r="G14" s="6">
        <v>25753</v>
      </c>
      <c r="H14" s="22">
        <v>4427969.12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57969</v>
      </c>
      <c r="D15" s="22">
        <v>32354255.190000001</v>
      </c>
      <c r="E15" s="6">
        <v>39624</v>
      </c>
      <c r="F15" s="22">
        <v>29391668.949999999</v>
      </c>
      <c r="G15" s="6">
        <v>18345</v>
      </c>
      <c r="H15" s="22">
        <v>2962586.24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86323</v>
      </c>
      <c r="D16" s="22">
        <v>51129188.460000001</v>
      </c>
      <c r="E16" s="6">
        <v>54131</v>
      </c>
      <c r="F16" s="22">
        <v>45115261.369999997</v>
      </c>
      <c r="G16" s="6">
        <v>32192</v>
      </c>
      <c r="H16" s="22">
        <v>6013927.0899999999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6775</v>
      </c>
      <c r="D17" s="22">
        <v>3599744.36</v>
      </c>
      <c r="E17" s="6">
        <v>4616</v>
      </c>
      <c r="F17" s="22">
        <v>3260184.06</v>
      </c>
      <c r="G17" s="6">
        <v>2159</v>
      </c>
      <c r="H17" s="22">
        <v>339560.3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13010</v>
      </c>
      <c r="D18" s="22">
        <v>7223529.71</v>
      </c>
      <c r="E18" s="6">
        <v>8903</v>
      </c>
      <c r="F18" s="22">
        <v>6544688.2400000002</v>
      </c>
      <c r="G18" s="6">
        <v>4107</v>
      </c>
      <c r="H18" s="22">
        <v>678841.47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52988</v>
      </c>
      <c r="D19" s="22">
        <v>29784620.600000001</v>
      </c>
      <c r="E19" s="6">
        <v>36795</v>
      </c>
      <c r="F19" s="22">
        <v>27092362.84</v>
      </c>
      <c r="G19" s="6">
        <v>16193</v>
      </c>
      <c r="H19" s="22">
        <v>2692257.76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58043</v>
      </c>
      <c r="D20" s="22">
        <v>31572978.420000002</v>
      </c>
      <c r="E20" s="6">
        <v>39287</v>
      </c>
      <c r="F20" s="22">
        <v>28548709.280000001</v>
      </c>
      <c r="G20" s="6">
        <v>18756</v>
      </c>
      <c r="H20" s="22">
        <v>3024269.14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115040</v>
      </c>
      <c r="D21" s="22">
        <v>65553896.560000002</v>
      </c>
      <c r="E21" s="6">
        <v>74249</v>
      </c>
      <c r="F21" s="22">
        <v>58608079.009999998</v>
      </c>
      <c r="G21" s="6">
        <v>40791</v>
      </c>
      <c r="H21" s="22">
        <v>6945817.5499999998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17535</v>
      </c>
      <c r="D22" s="22">
        <v>9426048.1600000001</v>
      </c>
      <c r="E22" s="6">
        <v>12454</v>
      </c>
      <c r="F22" s="22">
        <v>8603473.0999999996</v>
      </c>
      <c r="G22" s="6">
        <v>5081</v>
      </c>
      <c r="H22" s="22">
        <v>822575.06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463669</v>
      </c>
      <c r="D23" s="22">
        <v>273610150.20999998</v>
      </c>
      <c r="E23" s="6">
        <v>278229</v>
      </c>
      <c r="F23" s="22">
        <v>241733112.41999999</v>
      </c>
      <c r="G23" s="6">
        <v>185440</v>
      </c>
      <c r="H23" s="22">
        <v>31877037.789999999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74469</v>
      </c>
      <c r="D24" s="22">
        <v>41476362.950000003</v>
      </c>
      <c r="E24" s="6">
        <v>45173</v>
      </c>
      <c r="F24" s="22">
        <v>36809843.030000001</v>
      </c>
      <c r="G24" s="6">
        <v>29296</v>
      </c>
      <c r="H24" s="22">
        <v>4666519.92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59707</v>
      </c>
      <c r="D25" s="22">
        <v>32514463.199999999</v>
      </c>
      <c r="E25" s="6">
        <v>38169</v>
      </c>
      <c r="F25" s="22">
        <v>29008857.280000001</v>
      </c>
      <c r="G25" s="6">
        <v>21538</v>
      </c>
      <c r="H25" s="22">
        <v>3505605.92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47253</v>
      </c>
      <c r="D26" s="22">
        <v>26161569.98</v>
      </c>
      <c r="E26" s="6">
        <v>33059</v>
      </c>
      <c r="F26" s="22">
        <v>23910718.899999999</v>
      </c>
      <c r="G26" s="6">
        <v>14194</v>
      </c>
      <c r="H26" s="22">
        <v>2250851.08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18898</v>
      </c>
      <c r="D27" s="22">
        <v>10649603.300000001</v>
      </c>
      <c r="E27" s="6">
        <v>13920</v>
      </c>
      <c r="F27" s="22">
        <v>9868765.3000000007</v>
      </c>
      <c r="G27" s="6">
        <v>4978</v>
      </c>
      <c r="H27" s="22">
        <v>780838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42987</v>
      </c>
      <c r="D28" s="22">
        <v>23348280.690000001</v>
      </c>
      <c r="E28" s="6">
        <v>27454</v>
      </c>
      <c r="F28" s="22">
        <v>20849736.710000001</v>
      </c>
      <c r="G28" s="6">
        <v>15533</v>
      </c>
      <c r="H28" s="22">
        <v>2498543.98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14707</v>
      </c>
      <c r="D29" s="22">
        <v>8542991.0600000005</v>
      </c>
      <c r="E29" s="6">
        <v>9971</v>
      </c>
      <c r="F29" s="22">
        <v>7654788.9800000004</v>
      </c>
      <c r="G29" s="6">
        <v>4736</v>
      </c>
      <c r="H29" s="22">
        <v>888202.08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28328</v>
      </c>
      <c r="D30" s="22">
        <v>14949132.289999999</v>
      </c>
      <c r="E30" s="6">
        <v>19706</v>
      </c>
      <c r="F30" s="22">
        <v>13592598.74</v>
      </c>
      <c r="G30" s="6">
        <v>8622</v>
      </c>
      <c r="H30" s="22">
        <v>1356533.55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63295</v>
      </c>
      <c r="D31" s="22">
        <v>43046387.630000003</v>
      </c>
      <c r="E31" s="6">
        <v>39263</v>
      </c>
      <c r="F31" s="22">
        <v>37611674.149999999</v>
      </c>
      <c r="G31" s="6">
        <v>24032</v>
      </c>
      <c r="H31" s="22">
        <v>5434713.4800000004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58290</v>
      </c>
      <c r="D32" s="22">
        <v>34891081.43</v>
      </c>
      <c r="E32" s="6">
        <v>39576</v>
      </c>
      <c r="F32" s="22">
        <v>31518031.190000001</v>
      </c>
      <c r="G32" s="6">
        <v>18714</v>
      </c>
      <c r="H32" s="22">
        <v>3373050.24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40792</v>
      </c>
      <c r="D33" s="22">
        <v>24658849.84</v>
      </c>
      <c r="E33" s="6">
        <v>26903</v>
      </c>
      <c r="F33" s="22">
        <v>22013350.300000001</v>
      </c>
      <c r="G33" s="6">
        <v>13889</v>
      </c>
      <c r="H33" s="22">
        <v>2645499.54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31278</v>
      </c>
      <c r="D34" s="22">
        <v>17937062.489999998</v>
      </c>
      <c r="E34" s="6">
        <v>23380</v>
      </c>
      <c r="F34" s="22">
        <v>16587089.68</v>
      </c>
      <c r="G34" s="6">
        <v>7898</v>
      </c>
      <c r="H34" s="22">
        <v>1349972.81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116708</v>
      </c>
      <c r="D35" s="22">
        <v>66388658.020000003</v>
      </c>
      <c r="E35" s="6">
        <v>76549</v>
      </c>
      <c r="F35" s="22">
        <v>59641109.289999999</v>
      </c>
      <c r="G35" s="6">
        <v>40159</v>
      </c>
      <c r="H35" s="22">
        <v>6747548.7300000004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32340</v>
      </c>
      <c r="D36" s="22">
        <v>18285475.170000002</v>
      </c>
      <c r="E36" s="6">
        <v>21277</v>
      </c>
      <c r="F36" s="22">
        <v>16488437.09</v>
      </c>
      <c r="G36" s="6">
        <v>11063</v>
      </c>
      <c r="H36" s="22">
        <v>1797038.0800000001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39705</v>
      </c>
      <c r="D37" s="22">
        <v>22557375.52</v>
      </c>
      <c r="E37" s="6">
        <v>26517</v>
      </c>
      <c r="F37" s="22">
        <v>20299442.460000001</v>
      </c>
      <c r="G37" s="6">
        <v>13188</v>
      </c>
      <c r="H37" s="22">
        <v>2257933.06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9371</v>
      </c>
      <c r="D38" s="22">
        <v>5246902.92</v>
      </c>
      <c r="E38" s="6">
        <v>6208</v>
      </c>
      <c r="F38" s="22">
        <v>4727617.1900000004</v>
      </c>
      <c r="G38" s="6">
        <v>3163</v>
      </c>
      <c r="H38" s="22">
        <v>519285.73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85966</v>
      </c>
      <c r="D39" s="22">
        <v>50840087.200000003</v>
      </c>
      <c r="E39" s="6">
        <v>53008</v>
      </c>
      <c r="F39" s="22">
        <v>44993499.909999996</v>
      </c>
      <c r="G39" s="6">
        <v>32958</v>
      </c>
      <c r="H39" s="22">
        <v>5846587.29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63644</v>
      </c>
      <c r="D40" s="22">
        <v>37317473</v>
      </c>
      <c r="E40" s="6">
        <v>42352</v>
      </c>
      <c r="F40" s="22">
        <v>33622002.210000001</v>
      </c>
      <c r="G40" s="6">
        <v>21292</v>
      </c>
      <c r="H40" s="22">
        <v>3695470.79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38751</v>
      </c>
      <c r="D41" s="22">
        <v>20522565.34</v>
      </c>
      <c r="E41" s="6">
        <v>25359</v>
      </c>
      <c r="F41" s="22">
        <v>18397546.940000001</v>
      </c>
      <c r="G41" s="6">
        <v>13392</v>
      </c>
      <c r="H41" s="22">
        <v>2125018.4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53001</v>
      </c>
      <c r="D42" s="22">
        <v>28621179.399999999</v>
      </c>
      <c r="E42" s="6">
        <v>38114</v>
      </c>
      <c r="F42" s="22">
        <v>26245158</v>
      </c>
      <c r="G42" s="6">
        <v>14887</v>
      </c>
      <c r="H42" s="22">
        <v>2376021.4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46751</v>
      </c>
      <c r="D43" s="22">
        <v>25455872.41</v>
      </c>
      <c r="E43" s="6">
        <v>32381</v>
      </c>
      <c r="F43" s="22">
        <v>23227659.899999999</v>
      </c>
      <c r="G43" s="6">
        <v>14370</v>
      </c>
      <c r="H43" s="22">
        <v>2228212.5099999998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27883</v>
      </c>
      <c r="D44" s="22">
        <v>15466400.93</v>
      </c>
      <c r="E44" s="6">
        <v>18864</v>
      </c>
      <c r="F44" s="22">
        <v>14009347.15</v>
      </c>
      <c r="G44" s="6">
        <v>9019</v>
      </c>
      <c r="H44" s="22">
        <v>1457053.78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29893</v>
      </c>
      <c r="D45" s="22">
        <v>16663286.119999999</v>
      </c>
      <c r="E45" s="6">
        <v>19426</v>
      </c>
      <c r="F45" s="22">
        <v>14955872.76</v>
      </c>
      <c r="G45" s="6">
        <v>10467</v>
      </c>
      <c r="H45" s="22">
        <v>1707413.36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40685</v>
      </c>
      <c r="D46" s="22">
        <v>22003769.100000001</v>
      </c>
      <c r="E46" s="6">
        <v>29861</v>
      </c>
      <c r="F46" s="22">
        <v>20256212.879999999</v>
      </c>
      <c r="G46" s="6">
        <v>10824</v>
      </c>
      <c r="H46" s="22">
        <v>1747556.22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16285</v>
      </c>
      <c r="D47" s="22">
        <v>9525521.5999999996</v>
      </c>
      <c r="E47" s="6">
        <v>11196</v>
      </c>
      <c r="F47" s="22">
        <v>8606854</v>
      </c>
      <c r="G47" s="6">
        <v>5089</v>
      </c>
      <c r="H47" s="22">
        <v>918667.6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71232</v>
      </c>
      <c r="D48" s="22">
        <v>38552050.740000002</v>
      </c>
      <c r="E48" s="6">
        <v>50209</v>
      </c>
      <c r="F48" s="22">
        <v>35309044.399999999</v>
      </c>
      <c r="G48" s="6">
        <v>21023</v>
      </c>
      <c r="H48" s="22">
        <v>3243006.34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58921</v>
      </c>
      <c r="D49" s="22">
        <v>32039044</v>
      </c>
      <c r="E49" s="6">
        <v>39944</v>
      </c>
      <c r="F49" s="22">
        <v>29072313.550000001</v>
      </c>
      <c r="G49" s="6">
        <v>18977</v>
      </c>
      <c r="H49" s="22">
        <v>2966730.45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65441</v>
      </c>
      <c r="D50" s="22">
        <v>37970482.530000001</v>
      </c>
      <c r="E50" s="6">
        <v>42644</v>
      </c>
      <c r="F50" s="22">
        <v>34123877.189999998</v>
      </c>
      <c r="G50" s="6">
        <v>22797</v>
      </c>
      <c r="H50" s="22">
        <v>3846605.34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19190</v>
      </c>
      <c r="D51" s="22">
        <v>11048141.09</v>
      </c>
      <c r="E51" s="6">
        <v>12637</v>
      </c>
      <c r="F51" s="22">
        <v>9854671.8699999992</v>
      </c>
      <c r="G51" s="6">
        <v>6553</v>
      </c>
      <c r="H51" s="22">
        <v>1193469.22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15099</v>
      </c>
      <c r="D52" s="22">
        <v>8659459.6999999993</v>
      </c>
      <c r="E52" s="6">
        <v>9682</v>
      </c>
      <c r="F52" s="22">
        <v>7723483.8499999996</v>
      </c>
      <c r="G52" s="6">
        <v>5417</v>
      </c>
      <c r="H52" s="22">
        <v>935975.85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35679</v>
      </c>
      <c r="D53" s="22">
        <v>19295282.329999998</v>
      </c>
      <c r="E53" s="6">
        <v>23938</v>
      </c>
      <c r="F53" s="22">
        <v>17364818.260000002</v>
      </c>
      <c r="G53" s="6">
        <v>11741</v>
      </c>
      <c r="H53" s="22">
        <v>1930464.07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58659</v>
      </c>
      <c r="D54" s="22">
        <v>34471765.310000002</v>
      </c>
      <c r="E54" s="6">
        <v>36425</v>
      </c>
      <c r="F54" s="22">
        <v>30695400.75</v>
      </c>
      <c r="G54" s="6">
        <v>22234</v>
      </c>
      <c r="H54" s="22">
        <v>3776364.56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21594</v>
      </c>
      <c r="D55" s="22">
        <v>13653567.699999999</v>
      </c>
      <c r="E55" s="6">
        <v>13978</v>
      </c>
      <c r="F55" s="22">
        <v>12011360.77</v>
      </c>
      <c r="G55" s="6">
        <v>7616</v>
      </c>
      <c r="H55" s="22">
        <v>1642206.93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201059</v>
      </c>
      <c r="D56" s="22">
        <v>70519719.069999993</v>
      </c>
      <c r="E56" s="6">
        <v>73498</v>
      </c>
      <c r="F56" s="22">
        <v>52312239.18</v>
      </c>
      <c r="G56" s="6">
        <v>127561</v>
      </c>
      <c r="H56" s="22">
        <v>18207479.890000001</v>
      </c>
      <c r="I56" s="7">
        <v>0</v>
      </c>
      <c r="J56" s="22" t="s">
        <v>431</v>
      </c>
    </row>
    <row r="57" spans="1:10" s="42" customFormat="1" ht="15.75" x14ac:dyDescent="0.25">
      <c r="A57" s="182"/>
      <c r="B57" s="45" t="s">
        <v>530</v>
      </c>
      <c r="C57" s="63">
        <f t="shared" ref="C57:I57" si="0">SUM(C5:C56)</f>
        <v>4720741</v>
      </c>
      <c r="D57" s="46">
        <f t="shared" si="0"/>
        <v>2769237085.4299994</v>
      </c>
      <c r="E57" s="63">
        <f t="shared" si="0"/>
        <v>2889977</v>
      </c>
      <c r="F57" s="46">
        <f t="shared" si="0"/>
        <v>2445908464.9500008</v>
      </c>
      <c r="G57" s="63">
        <f t="shared" si="0"/>
        <v>1830764</v>
      </c>
      <c r="H57" s="46">
        <f t="shared" si="0"/>
        <v>323328620.48000002</v>
      </c>
      <c r="I57" s="63">
        <f t="shared" si="0"/>
        <v>0</v>
      </c>
      <c r="J57" s="328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3"/>
      <c r="D63" s="306"/>
      <c r="E63" s="233"/>
      <c r="F63" s="306"/>
      <c r="G63" s="233"/>
      <c r="H63" s="306"/>
      <c r="I63" s="233"/>
      <c r="J63" s="30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6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54" t="s">
        <v>699</v>
      </c>
      <c r="B1" s="454"/>
      <c r="C1" s="454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63" t="s">
        <v>576</v>
      </c>
      <c r="C4" s="367">
        <v>23</v>
      </c>
    </row>
    <row r="5" spans="1:3" x14ac:dyDescent="0.25">
      <c r="A5" s="59" t="s">
        <v>431</v>
      </c>
      <c r="B5" s="363" t="s">
        <v>113</v>
      </c>
      <c r="C5" s="367">
        <v>10</v>
      </c>
    </row>
    <row r="6" spans="1:3" x14ac:dyDescent="0.25">
      <c r="A6" s="58" t="s">
        <v>431</v>
      </c>
      <c r="B6" s="363" t="s">
        <v>114</v>
      </c>
      <c r="C6" s="367">
        <v>782</v>
      </c>
    </row>
    <row r="7" spans="1:3" x14ac:dyDescent="0.25">
      <c r="A7" s="58" t="s">
        <v>431</v>
      </c>
      <c r="B7" s="363" t="s">
        <v>115</v>
      </c>
      <c r="C7" s="367">
        <v>57</v>
      </c>
    </row>
    <row r="8" spans="1:3" x14ac:dyDescent="0.25">
      <c r="A8" s="59" t="s">
        <v>431</v>
      </c>
      <c r="B8" s="363" t="s">
        <v>615</v>
      </c>
      <c r="C8" s="367">
        <v>1</v>
      </c>
    </row>
    <row r="9" spans="1:3" x14ac:dyDescent="0.25">
      <c r="A9" s="7" t="s">
        <v>431</v>
      </c>
      <c r="B9" s="363" t="s">
        <v>116</v>
      </c>
      <c r="C9" s="367">
        <v>17804</v>
      </c>
    </row>
    <row r="10" spans="1:3" x14ac:dyDescent="0.25">
      <c r="A10" s="58" t="s">
        <v>431</v>
      </c>
      <c r="B10" s="363" t="s">
        <v>583</v>
      </c>
      <c r="C10" s="367">
        <v>6</v>
      </c>
    </row>
    <row r="11" spans="1:3" x14ac:dyDescent="0.25">
      <c r="A11" s="59" t="s">
        <v>47</v>
      </c>
      <c r="B11" s="363" t="s">
        <v>117</v>
      </c>
      <c r="C11" s="367">
        <v>74</v>
      </c>
    </row>
    <row r="12" spans="1:3" x14ac:dyDescent="0.25">
      <c r="A12" s="58" t="s">
        <v>431</v>
      </c>
      <c r="B12" s="363" t="s">
        <v>119</v>
      </c>
      <c r="C12" s="367">
        <v>20</v>
      </c>
    </row>
    <row r="13" spans="1:3" x14ac:dyDescent="0.25">
      <c r="A13" s="58" t="s">
        <v>431</v>
      </c>
      <c r="B13" s="363" t="s">
        <v>120</v>
      </c>
      <c r="C13" s="367">
        <v>724</v>
      </c>
    </row>
    <row r="14" spans="1:3" x14ac:dyDescent="0.25">
      <c r="A14" s="58" t="s">
        <v>431</v>
      </c>
      <c r="B14" s="363" t="s">
        <v>122</v>
      </c>
      <c r="C14" s="367">
        <v>79</v>
      </c>
    </row>
    <row r="15" spans="1:3" x14ac:dyDescent="0.25">
      <c r="A15" s="58" t="s">
        <v>431</v>
      </c>
      <c r="B15" s="363" t="s">
        <v>124</v>
      </c>
      <c r="C15" s="367">
        <v>186</v>
      </c>
    </row>
    <row r="16" spans="1:3" ht="17.25" customHeight="1" x14ac:dyDescent="0.25">
      <c r="A16" s="58" t="s">
        <v>431</v>
      </c>
      <c r="B16" s="363" t="s">
        <v>422</v>
      </c>
      <c r="C16" s="367">
        <v>6</v>
      </c>
    </row>
    <row r="17" spans="1:4" x14ac:dyDescent="0.25">
      <c r="A17" s="58" t="s">
        <v>431</v>
      </c>
      <c r="B17" s="363" t="s">
        <v>651</v>
      </c>
      <c r="C17" s="367">
        <v>1</v>
      </c>
    </row>
    <row r="18" spans="1:4" x14ac:dyDescent="0.25">
      <c r="A18" s="58" t="s">
        <v>431</v>
      </c>
      <c r="B18" s="363" t="s">
        <v>125</v>
      </c>
      <c r="C18" s="367">
        <v>171</v>
      </c>
    </row>
    <row r="19" spans="1:4" x14ac:dyDescent="0.25">
      <c r="A19" s="58" t="s">
        <v>431</v>
      </c>
      <c r="B19" s="363" t="s">
        <v>566</v>
      </c>
      <c r="C19" s="367">
        <v>4</v>
      </c>
    </row>
    <row r="20" spans="1:4" x14ac:dyDescent="0.25">
      <c r="A20" s="58" t="s">
        <v>431</v>
      </c>
      <c r="B20" s="363" t="s">
        <v>126</v>
      </c>
      <c r="C20" s="367">
        <v>32</v>
      </c>
    </row>
    <row r="21" spans="1:4" x14ac:dyDescent="0.25">
      <c r="A21" s="58" t="s">
        <v>431</v>
      </c>
      <c r="B21" s="363" t="s">
        <v>127</v>
      </c>
      <c r="C21" s="367">
        <v>2</v>
      </c>
    </row>
    <row r="22" spans="1:4" x14ac:dyDescent="0.25">
      <c r="A22" s="58" t="s">
        <v>431</v>
      </c>
      <c r="B22" s="363" t="s">
        <v>128</v>
      </c>
      <c r="C22" s="367">
        <v>20</v>
      </c>
      <c r="D22" s="56"/>
    </row>
    <row r="23" spans="1:4" x14ac:dyDescent="0.25">
      <c r="A23" s="58" t="s">
        <v>431</v>
      </c>
      <c r="B23" s="363" t="s">
        <v>129</v>
      </c>
      <c r="C23" s="367">
        <v>9810</v>
      </c>
      <c r="D23" s="56"/>
    </row>
    <row r="24" spans="1:4" x14ac:dyDescent="0.25">
      <c r="A24" s="58" t="s">
        <v>431</v>
      </c>
      <c r="B24" s="363" t="s">
        <v>130</v>
      </c>
      <c r="C24" s="367">
        <v>72</v>
      </c>
      <c r="D24" s="56"/>
    </row>
    <row r="25" spans="1:4" x14ac:dyDescent="0.25">
      <c r="A25" s="7" t="s">
        <v>431</v>
      </c>
      <c r="B25" s="363" t="s">
        <v>131</v>
      </c>
      <c r="C25" s="367">
        <v>588</v>
      </c>
      <c r="D25" s="56"/>
    </row>
    <row r="26" spans="1:4" x14ac:dyDescent="0.25">
      <c r="A26" s="59" t="s">
        <v>431</v>
      </c>
      <c r="B26" s="363" t="s">
        <v>132</v>
      </c>
      <c r="C26" s="367">
        <v>1332</v>
      </c>
      <c r="D26" s="56"/>
    </row>
    <row r="27" spans="1:4" ht="16.5" customHeight="1" x14ac:dyDescent="0.25">
      <c r="A27" s="58" t="s">
        <v>431</v>
      </c>
      <c r="B27" s="363" t="s">
        <v>133</v>
      </c>
      <c r="C27" s="367">
        <v>1602</v>
      </c>
      <c r="D27" s="56"/>
    </row>
    <row r="28" spans="1:4" x14ac:dyDescent="0.25">
      <c r="A28" s="58" t="s">
        <v>431</v>
      </c>
      <c r="B28" s="363" t="s">
        <v>134</v>
      </c>
      <c r="C28" s="367">
        <v>125</v>
      </c>
      <c r="D28" s="56"/>
    </row>
    <row r="29" spans="1:4" x14ac:dyDescent="0.25">
      <c r="A29" s="58" t="s">
        <v>431</v>
      </c>
      <c r="B29" s="363" t="s">
        <v>135</v>
      </c>
      <c r="C29" s="367">
        <v>2</v>
      </c>
      <c r="D29" s="56"/>
    </row>
    <row r="30" spans="1:4" x14ac:dyDescent="0.25">
      <c r="A30" s="58" t="s">
        <v>431</v>
      </c>
      <c r="B30" s="363" t="s">
        <v>136</v>
      </c>
      <c r="C30" s="367">
        <v>25</v>
      </c>
      <c r="D30" s="56"/>
    </row>
    <row r="31" spans="1:4" x14ac:dyDescent="0.25">
      <c r="A31" s="58" t="s">
        <v>431</v>
      </c>
      <c r="B31" s="363" t="s">
        <v>137</v>
      </c>
      <c r="C31" s="367">
        <v>1</v>
      </c>
      <c r="D31" s="56"/>
    </row>
    <row r="32" spans="1:4" x14ac:dyDescent="0.25">
      <c r="A32" s="59" t="s">
        <v>431</v>
      </c>
      <c r="B32" s="363" t="s">
        <v>658</v>
      </c>
      <c r="C32" s="367">
        <v>1</v>
      </c>
      <c r="D32" s="56"/>
    </row>
    <row r="33" spans="1:4" x14ac:dyDescent="0.25">
      <c r="A33" s="59" t="s">
        <v>431</v>
      </c>
      <c r="B33" s="363" t="s">
        <v>698</v>
      </c>
      <c r="C33" s="367">
        <v>1</v>
      </c>
      <c r="D33" s="56"/>
    </row>
    <row r="34" spans="1:4" x14ac:dyDescent="0.25">
      <c r="A34" s="58" t="s">
        <v>431</v>
      </c>
      <c r="B34" s="363" t="s">
        <v>138</v>
      </c>
      <c r="C34" s="367">
        <v>77</v>
      </c>
      <c r="D34" s="56"/>
    </row>
    <row r="35" spans="1:4" x14ac:dyDescent="0.25">
      <c r="A35" s="59"/>
      <c r="B35" s="363" t="s">
        <v>139</v>
      </c>
      <c r="C35" s="367">
        <v>22</v>
      </c>
      <c r="D35" s="56"/>
    </row>
    <row r="36" spans="1:4" x14ac:dyDescent="0.25">
      <c r="A36" s="59"/>
      <c r="B36" s="363" t="s">
        <v>626</v>
      </c>
      <c r="C36" s="367">
        <v>8</v>
      </c>
      <c r="D36" s="56"/>
    </row>
    <row r="37" spans="1:4" x14ac:dyDescent="0.25">
      <c r="A37" s="59"/>
      <c r="B37" s="363" t="s">
        <v>617</v>
      </c>
      <c r="C37" s="367">
        <v>4</v>
      </c>
      <c r="D37" s="56"/>
    </row>
    <row r="38" spans="1:4" x14ac:dyDescent="0.25">
      <c r="A38" s="59"/>
      <c r="B38" s="363" t="s">
        <v>140</v>
      </c>
      <c r="C38" s="367">
        <v>79</v>
      </c>
      <c r="D38" s="56"/>
    </row>
    <row r="39" spans="1:4" x14ac:dyDescent="0.25">
      <c r="A39" s="59" t="s">
        <v>46</v>
      </c>
      <c r="B39" s="363" t="s">
        <v>141</v>
      </c>
      <c r="C39" s="367">
        <v>4668049</v>
      </c>
      <c r="D39" s="56"/>
    </row>
    <row r="40" spans="1:4" x14ac:dyDescent="0.25">
      <c r="A40" s="58" t="s">
        <v>431</v>
      </c>
      <c r="B40" s="363" t="s">
        <v>142</v>
      </c>
      <c r="C40" s="367">
        <v>6</v>
      </c>
      <c r="D40" s="56"/>
    </row>
    <row r="41" spans="1:4" x14ac:dyDescent="0.25">
      <c r="A41" s="58" t="s">
        <v>431</v>
      </c>
      <c r="B41" s="363" t="s">
        <v>494</v>
      </c>
      <c r="C41" s="367">
        <v>4</v>
      </c>
      <c r="D41" s="56"/>
    </row>
    <row r="42" spans="1:4" x14ac:dyDescent="0.25">
      <c r="A42" s="58" t="s">
        <v>431</v>
      </c>
      <c r="B42" s="363" t="s">
        <v>427</v>
      </c>
      <c r="C42" s="367">
        <v>1</v>
      </c>
      <c r="D42" s="56"/>
    </row>
    <row r="43" spans="1:4" x14ac:dyDescent="0.25">
      <c r="A43" s="58" t="s">
        <v>431</v>
      </c>
      <c r="B43" s="363" t="s">
        <v>418</v>
      </c>
      <c r="C43" s="367">
        <v>2</v>
      </c>
      <c r="D43" s="56"/>
    </row>
    <row r="44" spans="1:4" x14ac:dyDescent="0.25">
      <c r="A44" s="58" t="s">
        <v>431</v>
      </c>
      <c r="B44" s="363" t="s">
        <v>16</v>
      </c>
      <c r="C44" s="367">
        <v>1316</v>
      </c>
      <c r="D44" s="56"/>
    </row>
    <row r="45" spans="1:4" x14ac:dyDescent="0.25">
      <c r="A45" s="58" t="s">
        <v>431</v>
      </c>
      <c r="B45" s="363" t="s">
        <v>143</v>
      </c>
      <c r="C45" s="367">
        <v>283</v>
      </c>
      <c r="D45" s="56"/>
    </row>
    <row r="46" spans="1:4" x14ac:dyDescent="0.25">
      <c r="A46" s="58" t="s">
        <v>431</v>
      </c>
      <c r="B46" s="363" t="s">
        <v>144</v>
      </c>
      <c r="C46" s="367">
        <v>18</v>
      </c>
      <c r="D46" s="56"/>
    </row>
    <row r="47" spans="1:4" x14ac:dyDescent="0.25">
      <c r="A47" s="58" t="s">
        <v>431</v>
      </c>
      <c r="B47" s="363" t="s">
        <v>145</v>
      </c>
      <c r="C47" s="367">
        <v>525</v>
      </c>
      <c r="D47" s="56"/>
    </row>
    <row r="48" spans="1:4" x14ac:dyDescent="0.25">
      <c r="A48" s="58" t="s">
        <v>431</v>
      </c>
      <c r="B48" s="363" t="s">
        <v>146</v>
      </c>
      <c r="C48" s="367">
        <v>19</v>
      </c>
      <c r="D48" s="56"/>
    </row>
    <row r="49" spans="1:4" x14ac:dyDescent="0.25">
      <c r="A49" s="58" t="s">
        <v>431</v>
      </c>
      <c r="B49" s="363" t="s">
        <v>147</v>
      </c>
      <c r="C49" s="367">
        <v>44</v>
      </c>
      <c r="D49" s="56"/>
    </row>
    <row r="50" spans="1:4" x14ac:dyDescent="0.25">
      <c r="A50" s="58" t="s">
        <v>431</v>
      </c>
      <c r="B50" s="363" t="s">
        <v>148</v>
      </c>
      <c r="C50" s="367">
        <v>30</v>
      </c>
      <c r="D50" s="56"/>
    </row>
    <row r="51" spans="1:4" x14ac:dyDescent="0.25">
      <c r="A51" s="58" t="s">
        <v>431</v>
      </c>
      <c r="B51" s="363" t="s">
        <v>149</v>
      </c>
      <c r="C51" s="367">
        <v>29</v>
      </c>
      <c r="D51" s="56"/>
    </row>
    <row r="52" spans="1:4" x14ac:dyDescent="0.25">
      <c r="A52" s="58" t="s">
        <v>431</v>
      </c>
      <c r="B52" s="363" t="s">
        <v>150</v>
      </c>
      <c r="C52" s="367">
        <v>88</v>
      </c>
      <c r="D52" s="56"/>
    </row>
    <row r="53" spans="1:4" x14ac:dyDescent="0.25">
      <c r="A53" s="58" t="s">
        <v>431</v>
      </c>
      <c r="B53" s="363" t="s">
        <v>644</v>
      </c>
      <c r="C53" s="367">
        <v>1</v>
      </c>
      <c r="D53" s="56"/>
    </row>
    <row r="54" spans="1:4" x14ac:dyDescent="0.25">
      <c r="A54" s="58" t="s">
        <v>431</v>
      </c>
      <c r="B54" s="363" t="s">
        <v>560</v>
      </c>
      <c r="C54" s="367">
        <v>5</v>
      </c>
      <c r="D54" s="56"/>
    </row>
    <row r="55" spans="1:4" x14ac:dyDescent="0.25">
      <c r="A55" s="58" t="s">
        <v>431</v>
      </c>
      <c r="B55" s="363" t="s">
        <v>151</v>
      </c>
      <c r="C55" s="367">
        <v>94</v>
      </c>
      <c r="D55" s="56"/>
    </row>
    <row r="56" spans="1:4" x14ac:dyDescent="0.25">
      <c r="A56" s="58" t="s">
        <v>431</v>
      </c>
      <c r="B56" s="363" t="s">
        <v>152</v>
      </c>
      <c r="C56" s="367">
        <v>19</v>
      </c>
      <c r="D56" s="56"/>
    </row>
    <row r="57" spans="1:4" x14ac:dyDescent="0.25">
      <c r="A57" s="58" t="s">
        <v>431</v>
      </c>
      <c r="B57" s="363" t="s">
        <v>153</v>
      </c>
      <c r="C57" s="367">
        <v>822</v>
      </c>
      <c r="D57" s="56"/>
    </row>
    <row r="58" spans="1:4" x14ac:dyDescent="0.25">
      <c r="A58" s="58" t="s">
        <v>431</v>
      </c>
      <c r="B58" s="363" t="s">
        <v>154</v>
      </c>
      <c r="C58" s="367">
        <v>144</v>
      </c>
      <c r="D58" s="56"/>
    </row>
    <row r="59" spans="1:4" x14ac:dyDescent="0.25">
      <c r="A59" s="58" t="s">
        <v>431</v>
      </c>
      <c r="B59" s="363" t="s">
        <v>655</v>
      </c>
      <c r="C59" s="367">
        <v>5</v>
      </c>
      <c r="D59" s="56"/>
    </row>
    <row r="60" spans="1:4" x14ac:dyDescent="0.25">
      <c r="A60" s="58" t="s">
        <v>431</v>
      </c>
      <c r="B60" s="363" t="s">
        <v>155</v>
      </c>
      <c r="C60" s="367">
        <v>136</v>
      </c>
      <c r="D60" s="56"/>
    </row>
    <row r="61" spans="1:4" x14ac:dyDescent="0.25">
      <c r="A61" s="58" t="s">
        <v>431</v>
      </c>
      <c r="B61" s="363" t="s">
        <v>652</v>
      </c>
      <c r="C61" s="367">
        <v>2</v>
      </c>
      <c r="D61" s="56"/>
    </row>
    <row r="62" spans="1:4" x14ac:dyDescent="0.25">
      <c r="A62" s="58" t="s">
        <v>431</v>
      </c>
      <c r="B62" s="363" t="s">
        <v>571</v>
      </c>
      <c r="C62" s="367">
        <v>11</v>
      </c>
      <c r="D62" s="56"/>
    </row>
    <row r="63" spans="1:4" x14ac:dyDescent="0.25">
      <c r="A63" s="58" t="s">
        <v>431</v>
      </c>
      <c r="B63" s="363" t="s">
        <v>561</v>
      </c>
      <c r="C63" s="367">
        <v>50</v>
      </c>
      <c r="D63" s="56"/>
    </row>
    <row r="64" spans="1:4" x14ac:dyDescent="0.25">
      <c r="A64" s="58" t="s">
        <v>431</v>
      </c>
      <c r="B64" s="363" t="s">
        <v>641</v>
      </c>
      <c r="C64" s="367">
        <v>3</v>
      </c>
      <c r="D64" s="56"/>
    </row>
    <row r="65" spans="1:4" x14ac:dyDescent="0.25">
      <c r="A65" s="58" t="s">
        <v>431</v>
      </c>
      <c r="B65" s="363" t="s">
        <v>156</v>
      </c>
      <c r="C65" s="367">
        <v>15</v>
      </c>
      <c r="D65" s="56"/>
    </row>
    <row r="66" spans="1:4" x14ac:dyDescent="0.25">
      <c r="A66" s="58" t="s">
        <v>431</v>
      </c>
      <c r="B66" s="363" t="s">
        <v>495</v>
      </c>
      <c r="C66" s="367">
        <v>15</v>
      </c>
      <c r="D66" s="56"/>
    </row>
    <row r="67" spans="1:4" x14ac:dyDescent="0.25">
      <c r="A67" s="58" t="s">
        <v>431</v>
      </c>
      <c r="B67" s="363" t="s">
        <v>157</v>
      </c>
      <c r="C67" s="367">
        <v>10</v>
      </c>
      <c r="D67" s="56"/>
    </row>
    <row r="68" spans="1:4" x14ac:dyDescent="0.25">
      <c r="A68" s="58" t="s">
        <v>431</v>
      </c>
      <c r="B68" s="363" t="s">
        <v>158</v>
      </c>
      <c r="C68" s="367">
        <v>9</v>
      </c>
      <c r="D68" s="56"/>
    </row>
    <row r="69" spans="1:4" x14ac:dyDescent="0.25">
      <c r="A69" s="58" t="s">
        <v>431</v>
      </c>
      <c r="B69" s="363" t="s">
        <v>159</v>
      </c>
      <c r="C69" s="367">
        <v>3</v>
      </c>
      <c r="D69" s="56"/>
    </row>
    <row r="70" spans="1:4" x14ac:dyDescent="0.25">
      <c r="A70" s="58" t="s">
        <v>431</v>
      </c>
      <c r="B70" s="363" t="s">
        <v>160</v>
      </c>
      <c r="C70" s="367">
        <v>26</v>
      </c>
      <c r="D70" s="56"/>
    </row>
    <row r="71" spans="1:4" x14ac:dyDescent="0.25">
      <c r="A71" s="58" t="s">
        <v>431</v>
      </c>
      <c r="B71" s="363" t="s">
        <v>161</v>
      </c>
      <c r="C71" s="367">
        <v>1896</v>
      </c>
      <c r="D71" s="56"/>
    </row>
    <row r="72" spans="1:4" x14ac:dyDescent="0.25">
      <c r="A72" s="58" t="s">
        <v>431</v>
      </c>
      <c r="B72" s="363" t="s">
        <v>162</v>
      </c>
      <c r="C72" s="367">
        <v>15</v>
      </c>
      <c r="D72" s="56"/>
    </row>
    <row r="73" spans="1:4" x14ac:dyDescent="0.25">
      <c r="A73" s="58" t="s">
        <v>431</v>
      </c>
      <c r="B73" s="363" t="s">
        <v>163</v>
      </c>
      <c r="C73" s="367">
        <v>128</v>
      </c>
      <c r="D73" s="56"/>
    </row>
    <row r="74" spans="1:4" x14ac:dyDescent="0.25">
      <c r="A74" s="58" t="s">
        <v>431</v>
      </c>
      <c r="B74" s="363" t="s">
        <v>164</v>
      </c>
      <c r="C74" s="367">
        <v>53</v>
      </c>
      <c r="D74" s="56"/>
    </row>
    <row r="75" spans="1:4" x14ac:dyDescent="0.25">
      <c r="A75" s="58" t="s">
        <v>431</v>
      </c>
      <c r="B75" s="363" t="s">
        <v>165</v>
      </c>
      <c r="C75" s="367">
        <v>7</v>
      </c>
      <c r="D75" s="56"/>
    </row>
    <row r="76" spans="1:4" x14ac:dyDescent="0.25">
      <c r="A76" s="58" t="s">
        <v>431</v>
      </c>
      <c r="B76" s="363" t="s">
        <v>166</v>
      </c>
      <c r="C76" s="367">
        <v>30</v>
      </c>
      <c r="D76" s="56"/>
    </row>
    <row r="77" spans="1:4" x14ac:dyDescent="0.25">
      <c r="A77" s="58" t="s">
        <v>431</v>
      </c>
      <c r="B77" s="363" t="s">
        <v>423</v>
      </c>
      <c r="C77" s="367">
        <v>8</v>
      </c>
      <c r="D77" s="56"/>
    </row>
    <row r="78" spans="1:4" x14ac:dyDescent="0.25">
      <c r="A78" s="58" t="s">
        <v>431</v>
      </c>
      <c r="B78" s="363" t="s">
        <v>642</v>
      </c>
      <c r="C78" s="367">
        <v>3</v>
      </c>
      <c r="D78" s="56"/>
    </row>
    <row r="79" spans="1:4" x14ac:dyDescent="0.25">
      <c r="A79" s="58" t="s">
        <v>431</v>
      </c>
      <c r="B79" s="363" t="s">
        <v>614</v>
      </c>
      <c r="C79" s="367">
        <v>4</v>
      </c>
      <c r="D79" s="56"/>
    </row>
    <row r="80" spans="1:4" x14ac:dyDescent="0.25">
      <c r="A80" s="58" t="s">
        <v>431</v>
      </c>
      <c r="B80" s="363" t="s">
        <v>167</v>
      </c>
      <c r="C80" s="367">
        <v>2</v>
      </c>
      <c r="D80" s="56"/>
    </row>
    <row r="81" spans="1:4" x14ac:dyDescent="0.25">
      <c r="A81" s="58" t="s">
        <v>431</v>
      </c>
      <c r="B81" s="363" t="s">
        <v>168</v>
      </c>
      <c r="C81" s="367">
        <v>64</v>
      </c>
      <c r="D81" s="56"/>
    </row>
    <row r="82" spans="1:4" x14ac:dyDescent="0.25">
      <c r="A82" s="58" t="s">
        <v>431</v>
      </c>
      <c r="B82" s="363" t="s">
        <v>643</v>
      </c>
      <c r="C82" s="367">
        <v>2</v>
      </c>
      <c r="D82" s="56"/>
    </row>
    <row r="83" spans="1:4" x14ac:dyDescent="0.25">
      <c r="A83" s="58" t="s">
        <v>431</v>
      </c>
      <c r="B83" s="363" t="s">
        <v>680</v>
      </c>
      <c r="C83" s="367">
        <v>1</v>
      </c>
      <c r="D83" s="56"/>
    </row>
    <row r="84" spans="1:4" x14ac:dyDescent="0.25">
      <c r="A84" s="58" t="s">
        <v>431</v>
      </c>
      <c r="B84" s="363" t="s">
        <v>414</v>
      </c>
      <c r="C84" s="367">
        <v>12</v>
      </c>
      <c r="D84" s="56"/>
    </row>
    <row r="85" spans="1:4" x14ac:dyDescent="0.25">
      <c r="A85" s="58" t="s">
        <v>431</v>
      </c>
      <c r="B85" s="363" t="s">
        <v>612</v>
      </c>
      <c r="C85" s="367">
        <v>3</v>
      </c>
      <c r="D85" s="56"/>
    </row>
    <row r="86" spans="1:4" x14ac:dyDescent="0.25">
      <c r="A86" s="58" t="s">
        <v>431</v>
      </c>
      <c r="B86" s="363" t="s">
        <v>169</v>
      </c>
      <c r="C86" s="367">
        <v>728</v>
      </c>
      <c r="D86" s="56"/>
    </row>
    <row r="87" spans="1:4" x14ac:dyDescent="0.25">
      <c r="A87" s="58" t="s">
        <v>431</v>
      </c>
      <c r="B87" s="363" t="s">
        <v>171</v>
      </c>
      <c r="C87" s="367">
        <v>69</v>
      </c>
      <c r="D87" s="56"/>
    </row>
    <row r="88" spans="1:4" x14ac:dyDescent="0.25">
      <c r="A88" s="58" t="s">
        <v>431</v>
      </c>
      <c r="B88" s="363" t="s">
        <v>650</v>
      </c>
      <c r="C88" s="367">
        <v>1</v>
      </c>
      <c r="D88" s="56"/>
    </row>
    <row r="89" spans="1:4" x14ac:dyDescent="0.25">
      <c r="A89" s="58" t="s">
        <v>431</v>
      </c>
      <c r="B89" s="363" t="s">
        <v>172</v>
      </c>
      <c r="C89" s="367">
        <v>1</v>
      </c>
      <c r="D89" s="56"/>
    </row>
    <row r="90" spans="1:4" x14ac:dyDescent="0.25">
      <c r="A90" s="58" t="s">
        <v>431</v>
      </c>
      <c r="B90" s="363" t="s">
        <v>659</v>
      </c>
      <c r="C90" s="367">
        <v>1</v>
      </c>
      <c r="D90" s="56"/>
    </row>
    <row r="91" spans="1:4" x14ac:dyDescent="0.25">
      <c r="A91" s="58" t="s">
        <v>431</v>
      </c>
      <c r="B91" s="363" t="s">
        <v>416</v>
      </c>
      <c r="C91" s="367">
        <v>1</v>
      </c>
      <c r="D91" s="56"/>
    </row>
    <row r="92" spans="1:4" x14ac:dyDescent="0.25">
      <c r="A92" s="58" t="s">
        <v>431</v>
      </c>
      <c r="B92" s="363" t="s">
        <v>173</v>
      </c>
      <c r="C92" s="367">
        <v>7</v>
      </c>
      <c r="D92" s="56"/>
    </row>
    <row r="93" spans="1:4" x14ac:dyDescent="0.25">
      <c r="A93" s="58" t="s">
        <v>431</v>
      </c>
      <c r="B93" s="363" t="s">
        <v>587</v>
      </c>
      <c r="C93" s="367">
        <v>1</v>
      </c>
      <c r="D93" s="56"/>
    </row>
    <row r="94" spans="1:4" x14ac:dyDescent="0.25">
      <c r="A94" s="58" t="s">
        <v>431</v>
      </c>
      <c r="B94" s="363" t="s">
        <v>603</v>
      </c>
      <c r="C94" s="367">
        <v>2</v>
      </c>
      <c r="D94" s="56"/>
    </row>
    <row r="95" spans="1:4" x14ac:dyDescent="0.25">
      <c r="A95" s="58" t="s">
        <v>431</v>
      </c>
      <c r="B95" s="363" t="s">
        <v>174</v>
      </c>
      <c r="C95" s="367">
        <v>39</v>
      </c>
      <c r="D95" s="56"/>
    </row>
    <row r="96" spans="1:4" x14ac:dyDescent="0.25">
      <c r="A96" s="58" t="s">
        <v>431</v>
      </c>
      <c r="B96" s="363" t="s">
        <v>175</v>
      </c>
      <c r="C96" s="367">
        <v>7</v>
      </c>
      <c r="D96" s="56"/>
    </row>
    <row r="97" spans="1:4" x14ac:dyDescent="0.25">
      <c r="A97" s="58" t="s">
        <v>431</v>
      </c>
      <c r="B97" s="363" t="s">
        <v>176</v>
      </c>
      <c r="C97" s="367">
        <v>28</v>
      </c>
      <c r="D97" s="56"/>
    </row>
    <row r="98" spans="1:4" x14ac:dyDescent="0.25">
      <c r="A98" s="58" t="s">
        <v>431</v>
      </c>
      <c r="B98" s="363" t="s">
        <v>496</v>
      </c>
      <c r="C98" s="367">
        <v>8</v>
      </c>
      <c r="D98" s="56"/>
    </row>
    <row r="99" spans="1:4" x14ac:dyDescent="0.25">
      <c r="A99" s="58" t="s">
        <v>431</v>
      </c>
      <c r="B99" s="363" t="s">
        <v>177</v>
      </c>
      <c r="C99" s="367">
        <v>27</v>
      </c>
      <c r="D99" s="56"/>
    </row>
    <row r="100" spans="1:4" x14ac:dyDescent="0.25">
      <c r="A100" s="58" t="s">
        <v>431</v>
      </c>
      <c r="B100" s="363" t="s">
        <v>178</v>
      </c>
      <c r="C100" s="367">
        <v>321</v>
      </c>
      <c r="D100" s="56"/>
    </row>
    <row r="101" spans="1:4" x14ac:dyDescent="0.25">
      <c r="A101" s="58" t="s">
        <v>431</v>
      </c>
      <c r="B101" s="363" t="s">
        <v>656</v>
      </c>
      <c r="C101" s="367">
        <v>1</v>
      </c>
      <c r="D101" s="56"/>
    </row>
    <row r="102" spans="1:4" x14ac:dyDescent="0.25">
      <c r="A102" s="58" t="s">
        <v>431</v>
      </c>
      <c r="B102" s="363" t="s">
        <v>179</v>
      </c>
      <c r="C102" s="367">
        <v>45</v>
      </c>
      <c r="D102" s="56"/>
    </row>
    <row r="103" spans="1:4" x14ac:dyDescent="0.25">
      <c r="A103" s="58" t="s">
        <v>431</v>
      </c>
      <c r="B103" s="363" t="s">
        <v>180</v>
      </c>
      <c r="C103" s="367">
        <v>5</v>
      </c>
    </row>
    <row r="104" spans="1:4" x14ac:dyDescent="0.25">
      <c r="A104" s="58" t="s">
        <v>431</v>
      </c>
      <c r="B104" s="363" t="s">
        <v>181</v>
      </c>
      <c r="C104" s="367">
        <v>86</v>
      </c>
    </row>
    <row r="105" spans="1:4" x14ac:dyDescent="0.25">
      <c r="A105" s="58" t="s">
        <v>431</v>
      </c>
      <c r="B105" s="363" t="s">
        <v>182</v>
      </c>
      <c r="C105" s="367">
        <v>2153</v>
      </c>
    </row>
    <row r="106" spans="1:4" x14ac:dyDescent="0.25">
      <c r="A106" s="58" t="s">
        <v>431</v>
      </c>
      <c r="B106" s="363" t="s">
        <v>183</v>
      </c>
      <c r="C106" s="367">
        <v>5</v>
      </c>
    </row>
    <row r="107" spans="1:4" x14ac:dyDescent="0.25">
      <c r="A107" s="58" t="s">
        <v>431</v>
      </c>
      <c r="B107" s="363" t="s">
        <v>184</v>
      </c>
      <c r="C107" s="367">
        <v>891</v>
      </c>
    </row>
    <row r="108" spans="1:4" x14ac:dyDescent="0.25">
      <c r="A108" s="58" t="s">
        <v>431</v>
      </c>
      <c r="B108" s="363" t="s">
        <v>653</v>
      </c>
      <c r="C108" s="367">
        <v>4</v>
      </c>
    </row>
    <row r="109" spans="1:4" x14ac:dyDescent="0.25">
      <c r="A109" s="58" t="s">
        <v>431</v>
      </c>
      <c r="B109" s="363" t="s">
        <v>185</v>
      </c>
      <c r="C109" s="367">
        <v>5</v>
      </c>
    </row>
    <row r="110" spans="1:4" x14ac:dyDescent="0.25">
      <c r="A110" s="58" t="s">
        <v>431</v>
      </c>
      <c r="B110" s="363" t="s">
        <v>649</v>
      </c>
      <c r="C110" s="367">
        <v>2</v>
      </c>
    </row>
    <row r="111" spans="1:4" x14ac:dyDescent="0.25">
      <c r="A111" s="58" t="s">
        <v>431</v>
      </c>
      <c r="B111" s="363" t="s">
        <v>186</v>
      </c>
      <c r="C111" s="367">
        <v>7</v>
      </c>
    </row>
    <row r="112" spans="1:4" x14ac:dyDescent="0.25">
      <c r="A112" s="58" t="s">
        <v>431</v>
      </c>
      <c r="B112" s="363" t="s">
        <v>187</v>
      </c>
      <c r="C112" s="367">
        <v>6</v>
      </c>
    </row>
    <row r="113" spans="1:4" x14ac:dyDescent="0.25">
      <c r="A113" s="58" t="s">
        <v>431</v>
      </c>
      <c r="B113" s="363" t="s">
        <v>188</v>
      </c>
      <c r="C113" s="367">
        <v>1249</v>
      </c>
    </row>
    <row r="114" spans="1:4" x14ac:dyDescent="0.25">
      <c r="A114" s="58" t="s">
        <v>431</v>
      </c>
      <c r="B114" s="363" t="s">
        <v>497</v>
      </c>
      <c r="C114" s="367">
        <v>21</v>
      </c>
    </row>
    <row r="115" spans="1:4" x14ac:dyDescent="0.25">
      <c r="A115" s="58" t="s">
        <v>431</v>
      </c>
      <c r="B115" s="363" t="s">
        <v>428</v>
      </c>
      <c r="C115" s="367">
        <v>7</v>
      </c>
      <c r="D115" s="38"/>
    </row>
    <row r="116" spans="1:4" x14ac:dyDescent="0.25">
      <c r="A116" s="352" t="s">
        <v>431</v>
      </c>
      <c r="B116" s="363" t="s">
        <v>616</v>
      </c>
      <c r="C116" s="367">
        <v>8</v>
      </c>
    </row>
    <row r="117" spans="1:4" x14ac:dyDescent="0.25">
      <c r="A117" s="1" t="s">
        <v>431</v>
      </c>
      <c r="B117" s="363" t="s">
        <v>189</v>
      </c>
      <c r="C117" s="367">
        <v>2006</v>
      </c>
    </row>
    <row r="118" spans="1:4" x14ac:dyDescent="0.25">
      <c r="A118" s="7" t="s">
        <v>431</v>
      </c>
      <c r="B118" s="363" t="s">
        <v>190</v>
      </c>
      <c r="C118" s="367">
        <v>1737</v>
      </c>
    </row>
    <row r="119" spans="1:4" x14ac:dyDescent="0.25">
      <c r="A119" s="58" t="s">
        <v>431</v>
      </c>
      <c r="B119" s="363" t="s">
        <v>429</v>
      </c>
      <c r="C119" s="367">
        <v>1</v>
      </c>
    </row>
    <row r="120" spans="1:4" x14ac:dyDescent="0.25">
      <c r="A120" s="58" t="s">
        <v>431</v>
      </c>
      <c r="B120" s="363" t="s">
        <v>648</v>
      </c>
      <c r="C120" s="367">
        <v>1</v>
      </c>
    </row>
    <row r="121" spans="1:4" x14ac:dyDescent="0.25">
      <c r="A121" s="1" t="s">
        <v>431</v>
      </c>
      <c r="B121" s="363" t="s">
        <v>191</v>
      </c>
      <c r="C121" s="367">
        <v>130</v>
      </c>
    </row>
    <row r="122" spans="1:4" x14ac:dyDescent="0.25">
      <c r="A122" s="7" t="s">
        <v>431</v>
      </c>
      <c r="B122" s="363" t="s">
        <v>192</v>
      </c>
      <c r="C122" s="367">
        <v>6</v>
      </c>
    </row>
    <row r="123" spans="1:4" x14ac:dyDescent="0.25">
      <c r="A123" s="7" t="s">
        <v>431</v>
      </c>
      <c r="B123" s="363" t="s">
        <v>572</v>
      </c>
      <c r="C123" s="367">
        <v>5</v>
      </c>
    </row>
    <row r="124" spans="1:4" x14ac:dyDescent="0.25">
      <c r="A124" s="7" t="s">
        <v>431</v>
      </c>
      <c r="B124" s="363" t="s">
        <v>193</v>
      </c>
      <c r="C124" s="367">
        <v>4</v>
      </c>
    </row>
    <row r="125" spans="1:4" x14ac:dyDescent="0.25">
      <c r="A125" s="7" t="s">
        <v>431</v>
      </c>
      <c r="B125" s="363" t="s">
        <v>194</v>
      </c>
      <c r="C125" s="367">
        <v>37</v>
      </c>
    </row>
    <row r="126" spans="1:4" x14ac:dyDescent="0.25">
      <c r="A126" s="7" t="s">
        <v>431</v>
      </c>
      <c r="B126" s="363" t="s">
        <v>424</v>
      </c>
      <c r="C126" s="367">
        <v>13</v>
      </c>
    </row>
    <row r="127" spans="1:4" x14ac:dyDescent="0.25">
      <c r="A127" s="7" t="s">
        <v>431</v>
      </c>
      <c r="B127" s="363" t="s">
        <v>195</v>
      </c>
      <c r="C127" s="367">
        <v>26</v>
      </c>
    </row>
    <row r="128" spans="1:4" x14ac:dyDescent="0.25">
      <c r="A128" s="7"/>
      <c r="B128" s="363" t="s">
        <v>196</v>
      </c>
      <c r="C128" s="367">
        <v>137</v>
      </c>
    </row>
    <row r="129" spans="1:3" x14ac:dyDescent="0.25">
      <c r="A129" s="7"/>
      <c r="B129" s="363" t="s">
        <v>197</v>
      </c>
      <c r="C129" s="367">
        <v>114</v>
      </c>
    </row>
    <row r="130" spans="1:3" x14ac:dyDescent="0.25">
      <c r="A130" s="7"/>
      <c r="B130" s="363" t="s">
        <v>198</v>
      </c>
      <c r="C130" s="367">
        <v>143</v>
      </c>
    </row>
    <row r="131" spans="1:3" x14ac:dyDescent="0.25">
      <c r="A131" s="58"/>
      <c r="B131" s="7" t="s">
        <v>567</v>
      </c>
      <c r="C131" s="367">
        <v>32</v>
      </c>
    </row>
    <row r="132" spans="1:3" x14ac:dyDescent="0.25">
      <c r="A132" s="58"/>
      <c r="B132" s="7" t="s">
        <v>199</v>
      </c>
      <c r="C132" s="367">
        <v>6</v>
      </c>
    </row>
    <row r="133" spans="1:3" x14ac:dyDescent="0.25">
      <c r="A133" s="58"/>
      <c r="B133" s="7" t="s">
        <v>200</v>
      </c>
      <c r="C133" s="367">
        <v>28</v>
      </c>
    </row>
    <row r="134" spans="1:3" x14ac:dyDescent="0.25">
      <c r="A134" s="58"/>
      <c r="B134" s="7" t="s">
        <v>633</v>
      </c>
      <c r="C134" s="17">
        <v>1</v>
      </c>
    </row>
    <row r="135" spans="1:3" x14ac:dyDescent="0.25">
      <c r="A135" s="58"/>
      <c r="B135" s="7" t="s">
        <v>201</v>
      </c>
      <c r="C135" s="17">
        <v>1131</v>
      </c>
    </row>
    <row r="136" spans="1:3" x14ac:dyDescent="0.25">
      <c r="A136" s="58"/>
      <c r="B136" s="7" t="s">
        <v>202</v>
      </c>
      <c r="C136" s="17">
        <v>65</v>
      </c>
    </row>
    <row r="137" spans="1:3" x14ac:dyDescent="0.25">
      <c r="A137" s="58"/>
      <c r="B137" s="7" t="s">
        <v>203</v>
      </c>
      <c r="C137" s="17">
        <v>22</v>
      </c>
    </row>
    <row r="138" spans="1:3" x14ac:dyDescent="0.25">
      <c r="A138" s="58"/>
      <c r="B138" s="7" t="s">
        <v>577</v>
      </c>
      <c r="C138" s="17">
        <v>8</v>
      </c>
    </row>
    <row r="139" spans="1:3" x14ac:dyDescent="0.25">
      <c r="A139" s="58"/>
      <c r="B139" s="7" t="s">
        <v>204</v>
      </c>
      <c r="C139" s="17">
        <v>1384</v>
      </c>
    </row>
    <row r="140" spans="1:3" x14ac:dyDescent="0.25">
      <c r="A140" s="58"/>
      <c r="B140" s="7" t="s">
        <v>205</v>
      </c>
      <c r="C140" s="17">
        <v>96</v>
      </c>
    </row>
    <row r="141" spans="1:3" x14ac:dyDescent="0.25">
      <c r="A141" s="58"/>
      <c r="B141" s="7" t="s">
        <v>206</v>
      </c>
      <c r="C141" s="17">
        <v>86</v>
      </c>
    </row>
    <row r="142" spans="1:3" x14ac:dyDescent="0.25">
      <c r="A142" s="58"/>
      <c r="B142" s="7" t="s">
        <v>207</v>
      </c>
      <c r="C142" s="17">
        <v>23</v>
      </c>
    </row>
    <row r="143" spans="1:3" x14ac:dyDescent="0.25">
      <c r="A143" s="368"/>
      <c r="B143" s="45" t="s">
        <v>10</v>
      </c>
      <c r="C143" s="53">
        <f>SUM(C4:C142)</f>
        <v>4720741</v>
      </c>
    </row>
    <row r="145" spans="1:2" x14ac:dyDescent="0.25">
      <c r="A145" s="132" t="s">
        <v>46</v>
      </c>
      <c r="B145" s="44" t="s">
        <v>425</v>
      </c>
    </row>
    <row r="146" spans="1:2" x14ac:dyDescent="0.25">
      <c r="A146" s="132" t="s">
        <v>47</v>
      </c>
      <c r="B146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workbookViewId="0">
      <selection sqref="A1:F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54" t="s">
        <v>702</v>
      </c>
      <c r="B1" s="454"/>
      <c r="C1" s="454"/>
      <c r="D1" s="454"/>
      <c r="E1" s="454"/>
      <c r="F1" s="454"/>
    </row>
    <row r="2" spans="1:6" ht="15.75" thickBot="1" x14ac:dyDescent="0.3"/>
    <row r="3" spans="1:6" s="38" customFormat="1" ht="16.5" thickBot="1" x14ac:dyDescent="0.3">
      <c r="A3" s="376" t="s">
        <v>35</v>
      </c>
      <c r="B3" s="117" t="s">
        <v>37</v>
      </c>
      <c r="C3" s="117" t="s">
        <v>38</v>
      </c>
      <c r="D3" s="117" t="s">
        <v>435</v>
      </c>
      <c r="E3" s="117" t="s">
        <v>39</v>
      </c>
      <c r="F3" s="235" t="s">
        <v>1</v>
      </c>
    </row>
    <row r="4" spans="1:6" x14ac:dyDescent="0.25">
      <c r="A4" s="373">
        <v>10</v>
      </c>
      <c r="B4" s="374">
        <v>5</v>
      </c>
      <c r="C4" s="374">
        <v>3</v>
      </c>
      <c r="D4" s="374">
        <v>2</v>
      </c>
      <c r="E4" s="374">
        <v>0</v>
      </c>
      <c r="F4" s="375">
        <v>1</v>
      </c>
    </row>
    <row r="5" spans="1:6" x14ac:dyDescent="0.25">
      <c r="A5" s="364">
        <v>10</v>
      </c>
      <c r="B5" s="28">
        <v>4</v>
      </c>
      <c r="C5" s="28">
        <v>4</v>
      </c>
      <c r="D5" s="28">
        <v>2</v>
      </c>
      <c r="E5" s="28">
        <v>0</v>
      </c>
      <c r="F5" s="365">
        <v>2</v>
      </c>
    </row>
    <row r="6" spans="1:6" x14ac:dyDescent="0.25">
      <c r="A6" s="364">
        <v>9</v>
      </c>
      <c r="B6" s="28">
        <v>5</v>
      </c>
      <c r="C6" s="28">
        <v>2</v>
      </c>
      <c r="D6" s="28">
        <v>2</v>
      </c>
      <c r="E6" s="28">
        <v>0</v>
      </c>
      <c r="F6" s="365">
        <v>1</v>
      </c>
    </row>
    <row r="7" spans="1:6" x14ac:dyDescent="0.25">
      <c r="A7" s="364">
        <v>9</v>
      </c>
      <c r="B7" s="28">
        <v>4</v>
      </c>
      <c r="C7" s="28">
        <v>3</v>
      </c>
      <c r="D7" s="28">
        <v>2</v>
      </c>
      <c r="E7" s="28">
        <v>0</v>
      </c>
      <c r="F7" s="365">
        <v>5</v>
      </c>
    </row>
    <row r="8" spans="1:6" x14ac:dyDescent="0.25">
      <c r="A8" s="364">
        <v>9</v>
      </c>
      <c r="B8" s="28">
        <v>3</v>
      </c>
      <c r="C8" s="28">
        <v>2</v>
      </c>
      <c r="D8" s="28">
        <v>4</v>
      </c>
      <c r="E8" s="28">
        <v>0</v>
      </c>
      <c r="F8" s="365">
        <v>1</v>
      </c>
    </row>
    <row r="9" spans="1:6" x14ac:dyDescent="0.25">
      <c r="A9" s="364">
        <v>8</v>
      </c>
      <c r="B9" s="28">
        <v>5</v>
      </c>
      <c r="C9" s="28">
        <v>1</v>
      </c>
      <c r="D9" s="28">
        <v>2</v>
      </c>
      <c r="E9" s="28">
        <v>0</v>
      </c>
      <c r="F9" s="365">
        <v>1</v>
      </c>
    </row>
    <row r="10" spans="1:6" x14ac:dyDescent="0.25">
      <c r="A10" s="364">
        <v>8</v>
      </c>
      <c r="B10" s="28">
        <v>5</v>
      </c>
      <c r="C10" s="28">
        <v>2</v>
      </c>
      <c r="D10" s="28">
        <v>1</v>
      </c>
      <c r="E10" s="28">
        <v>0</v>
      </c>
      <c r="F10" s="365">
        <v>5</v>
      </c>
    </row>
    <row r="11" spans="1:6" x14ac:dyDescent="0.25">
      <c r="A11" s="364">
        <v>8</v>
      </c>
      <c r="B11" s="28">
        <v>5</v>
      </c>
      <c r="C11" s="28">
        <v>3</v>
      </c>
      <c r="D11" s="28">
        <v>0</v>
      </c>
      <c r="E11" s="28">
        <v>0</v>
      </c>
      <c r="F11" s="365">
        <v>1</v>
      </c>
    </row>
    <row r="12" spans="1:6" x14ac:dyDescent="0.25">
      <c r="A12" s="364">
        <v>8</v>
      </c>
      <c r="B12" s="28">
        <v>4</v>
      </c>
      <c r="C12" s="28">
        <v>1</v>
      </c>
      <c r="D12" s="28">
        <v>3</v>
      </c>
      <c r="E12" s="28">
        <v>0</v>
      </c>
      <c r="F12" s="365">
        <v>3</v>
      </c>
    </row>
    <row r="13" spans="1:6" s="2" customFormat="1" x14ac:dyDescent="0.25">
      <c r="A13" s="364">
        <v>8</v>
      </c>
      <c r="B13" s="28">
        <v>4</v>
      </c>
      <c r="C13" s="28">
        <v>2</v>
      </c>
      <c r="D13" s="28">
        <v>2</v>
      </c>
      <c r="E13" s="28">
        <v>0</v>
      </c>
      <c r="F13" s="365">
        <v>79</v>
      </c>
    </row>
    <row r="14" spans="1:6" x14ac:dyDescent="0.25">
      <c r="A14" s="364">
        <v>8</v>
      </c>
      <c r="B14" s="28">
        <v>4</v>
      </c>
      <c r="C14" s="28">
        <v>3</v>
      </c>
      <c r="D14" s="28">
        <v>1</v>
      </c>
      <c r="E14" s="28">
        <v>0</v>
      </c>
      <c r="F14" s="365">
        <v>11</v>
      </c>
    </row>
    <row r="15" spans="1:6" x14ac:dyDescent="0.25">
      <c r="A15" s="364">
        <v>8</v>
      </c>
      <c r="B15" s="28">
        <v>3</v>
      </c>
      <c r="C15" s="28">
        <v>1</v>
      </c>
      <c r="D15" s="28">
        <v>4</v>
      </c>
      <c r="E15" s="28">
        <v>0</v>
      </c>
      <c r="F15" s="365">
        <v>2</v>
      </c>
    </row>
    <row r="16" spans="1:6" x14ac:dyDescent="0.25">
      <c r="A16" s="364">
        <v>8</v>
      </c>
      <c r="B16" s="28">
        <v>3</v>
      </c>
      <c r="C16" s="28">
        <v>2</v>
      </c>
      <c r="D16" s="28">
        <v>3</v>
      </c>
      <c r="E16" s="28">
        <v>0</v>
      </c>
      <c r="F16" s="365">
        <v>4</v>
      </c>
    </row>
    <row r="17" spans="1:6" x14ac:dyDescent="0.25">
      <c r="A17" s="364">
        <v>8</v>
      </c>
      <c r="B17" s="28">
        <v>3</v>
      </c>
      <c r="C17" s="28">
        <v>3</v>
      </c>
      <c r="D17" s="28">
        <v>2</v>
      </c>
      <c r="E17" s="28">
        <v>0</v>
      </c>
      <c r="F17" s="365">
        <v>23</v>
      </c>
    </row>
    <row r="18" spans="1:6" x14ac:dyDescent="0.25">
      <c r="A18" s="364">
        <v>8</v>
      </c>
      <c r="B18" s="28">
        <v>3</v>
      </c>
      <c r="C18" s="28">
        <v>4</v>
      </c>
      <c r="D18" s="28">
        <v>1</v>
      </c>
      <c r="E18" s="28">
        <v>0</v>
      </c>
      <c r="F18" s="365">
        <v>1</v>
      </c>
    </row>
    <row r="19" spans="1:6" x14ac:dyDescent="0.25">
      <c r="A19" s="364">
        <v>8</v>
      </c>
      <c r="B19" s="28">
        <v>2</v>
      </c>
      <c r="C19" s="28">
        <v>1</v>
      </c>
      <c r="D19" s="28">
        <v>5</v>
      </c>
      <c r="E19" s="28">
        <v>0</v>
      </c>
      <c r="F19" s="365">
        <v>1</v>
      </c>
    </row>
    <row r="20" spans="1:6" x14ac:dyDescent="0.25">
      <c r="A20" s="364">
        <v>8</v>
      </c>
      <c r="B20" s="28">
        <v>2</v>
      </c>
      <c r="C20" s="28">
        <v>4</v>
      </c>
      <c r="D20" s="28">
        <v>2</v>
      </c>
      <c r="E20" s="28">
        <v>0</v>
      </c>
      <c r="F20" s="365">
        <v>3</v>
      </c>
    </row>
    <row r="21" spans="1:6" x14ac:dyDescent="0.25">
      <c r="A21" s="364">
        <v>7</v>
      </c>
      <c r="B21" s="28">
        <v>5</v>
      </c>
      <c r="C21" s="28">
        <v>2</v>
      </c>
      <c r="D21" s="28">
        <v>0</v>
      </c>
      <c r="E21" s="28">
        <v>0</v>
      </c>
      <c r="F21" s="365">
        <v>2</v>
      </c>
    </row>
    <row r="22" spans="1:6" x14ac:dyDescent="0.25">
      <c r="A22" s="364">
        <v>7</v>
      </c>
      <c r="B22" s="28">
        <v>4</v>
      </c>
      <c r="C22" s="28">
        <v>0</v>
      </c>
      <c r="D22" s="28">
        <v>3</v>
      </c>
      <c r="E22" s="28">
        <v>0</v>
      </c>
      <c r="F22" s="365">
        <v>1</v>
      </c>
    </row>
    <row r="23" spans="1:6" x14ac:dyDescent="0.25">
      <c r="A23" s="364">
        <v>7</v>
      </c>
      <c r="B23" s="28">
        <v>4</v>
      </c>
      <c r="C23" s="28">
        <v>1</v>
      </c>
      <c r="D23" s="28">
        <v>2</v>
      </c>
      <c r="E23" s="28">
        <v>0</v>
      </c>
      <c r="F23" s="365">
        <v>96</v>
      </c>
    </row>
    <row r="24" spans="1:6" x14ac:dyDescent="0.25">
      <c r="A24" s="364">
        <v>7</v>
      </c>
      <c r="B24" s="28">
        <v>4</v>
      </c>
      <c r="C24" s="28">
        <v>2</v>
      </c>
      <c r="D24" s="28">
        <v>1</v>
      </c>
      <c r="E24" s="28">
        <v>0</v>
      </c>
      <c r="F24" s="365">
        <v>108</v>
      </c>
    </row>
    <row r="25" spans="1:6" x14ac:dyDescent="0.25">
      <c r="A25" s="364">
        <v>7</v>
      </c>
      <c r="B25" s="28">
        <v>4</v>
      </c>
      <c r="C25" s="28">
        <v>3</v>
      </c>
      <c r="D25" s="28">
        <v>0</v>
      </c>
      <c r="E25" s="28">
        <v>0</v>
      </c>
      <c r="F25" s="365">
        <v>11</v>
      </c>
    </row>
    <row r="26" spans="1:6" x14ac:dyDescent="0.25">
      <c r="A26" s="364">
        <v>7</v>
      </c>
      <c r="B26" s="28">
        <v>3</v>
      </c>
      <c r="C26" s="28">
        <v>0</v>
      </c>
      <c r="D26" s="28">
        <v>4</v>
      </c>
      <c r="E26" s="28">
        <v>0</v>
      </c>
      <c r="F26" s="365">
        <v>11</v>
      </c>
    </row>
    <row r="27" spans="1:6" x14ac:dyDescent="0.25">
      <c r="A27" s="364">
        <v>7</v>
      </c>
      <c r="B27" s="28">
        <v>3</v>
      </c>
      <c r="C27" s="28">
        <v>1</v>
      </c>
      <c r="D27" s="28">
        <v>3</v>
      </c>
      <c r="E27" s="28">
        <v>0</v>
      </c>
      <c r="F27" s="365">
        <v>66</v>
      </c>
    </row>
    <row r="28" spans="1:6" x14ac:dyDescent="0.25">
      <c r="A28" s="364">
        <v>7</v>
      </c>
      <c r="B28" s="28">
        <v>3</v>
      </c>
      <c r="C28" s="28">
        <v>2</v>
      </c>
      <c r="D28" s="28">
        <v>2</v>
      </c>
      <c r="E28" s="28">
        <v>0</v>
      </c>
      <c r="F28" s="365">
        <v>436</v>
      </c>
    </row>
    <row r="29" spans="1:6" x14ac:dyDescent="0.25">
      <c r="A29" s="364">
        <v>7</v>
      </c>
      <c r="B29" s="28">
        <v>3</v>
      </c>
      <c r="C29" s="28">
        <v>3</v>
      </c>
      <c r="D29" s="28">
        <v>1</v>
      </c>
      <c r="E29" s="28">
        <v>0</v>
      </c>
      <c r="F29" s="365">
        <v>59</v>
      </c>
    </row>
    <row r="30" spans="1:6" x14ac:dyDescent="0.25">
      <c r="A30" s="364">
        <v>7</v>
      </c>
      <c r="B30" s="28">
        <v>3</v>
      </c>
      <c r="C30" s="28">
        <v>4</v>
      </c>
      <c r="D30" s="28">
        <v>0</v>
      </c>
      <c r="E30" s="28">
        <v>0</v>
      </c>
      <c r="F30" s="365">
        <v>1</v>
      </c>
    </row>
    <row r="31" spans="1:6" x14ac:dyDescent="0.25">
      <c r="A31" s="364">
        <v>7</v>
      </c>
      <c r="B31" s="28">
        <v>2</v>
      </c>
      <c r="C31" s="28">
        <v>1</v>
      </c>
      <c r="D31" s="28">
        <v>4</v>
      </c>
      <c r="E31" s="28">
        <v>0</v>
      </c>
      <c r="F31" s="365">
        <v>2</v>
      </c>
    </row>
    <row r="32" spans="1:6" x14ac:dyDescent="0.25">
      <c r="A32" s="364">
        <v>7</v>
      </c>
      <c r="B32" s="28">
        <v>2</v>
      </c>
      <c r="C32" s="28">
        <v>2</v>
      </c>
      <c r="D32" s="28">
        <v>3</v>
      </c>
      <c r="E32" s="28">
        <v>0</v>
      </c>
      <c r="F32" s="365">
        <v>2</v>
      </c>
    </row>
    <row r="33" spans="1:6" x14ac:dyDescent="0.25">
      <c r="A33" s="364">
        <v>7</v>
      </c>
      <c r="B33" s="28">
        <v>2</v>
      </c>
      <c r="C33" s="28">
        <v>3</v>
      </c>
      <c r="D33" s="28">
        <v>2</v>
      </c>
      <c r="E33" s="28">
        <v>0</v>
      </c>
      <c r="F33" s="365">
        <v>26</v>
      </c>
    </row>
    <row r="34" spans="1:6" x14ac:dyDescent="0.25">
      <c r="A34" s="364">
        <v>6</v>
      </c>
      <c r="B34" s="28">
        <v>5</v>
      </c>
      <c r="C34" s="28">
        <v>0</v>
      </c>
      <c r="D34" s="28">
        <v>1</v>
      </c>
      <c r="E34" s="28">
        <v>0</v>
      </c>
      <c r="F34" s="365">
        <v>1</v>
      </c>
    </row>
    <row r="35" spans="1:6" x14ac:dyDescent="0.25">
      <c r="A35" s="364">
        <v>6</v>
      </c>
      <c r="B35" s="28">
        <v>5</v>
      </c>
      <c r="C35" s="28">
        <v>1</v>
      </c>
      <c r="D35" s="28">
        <v>0</v>
      </c>
      <c r="E35" s="28">
        <v>0</v>
      </c>
      <c r="F35" s="365">
        <v>5</v>
      </c>
    </row>
    <row r="36" spans="1:6" x14ac:dyDescent="0.25">
      <c r="A36" s="364">
        <v>6</v>
      </c>
      <c r="B36" s="28">
        <v>4</v>
      </c>
      <c r="C36" s="28">
        <v>0</v>
      </c>
      <c r="D36" s="28">
        <v>2</v>
      </c>
      <c r="E36" s="28">
        <v>0</v>
      </c>
      <c r="F36" s="365">
        <v>31</v>
      </c>
    </row>
    <row r="37" spans="1:6" x14ac:dyDescent="0.25">
      <c r="A37" s="364">
        <v>6</v>
      </c>
      <c r="B37" s="28">
        <v>4</v>
      </c>
      <c r="C37" s="28">
        <v>1</v>
      </c>
      <c r="D37" s="28">
        <v>1</v>
      </c>
      <c r="E37" s="28">
        <v>0</v>
      </c>
      <c r="F37" s="365">
        <v>124</v>
      </c>
    </row>
    <row r="38" spans="1:6" x14ac:dyDescent="0.25">
      <c r="A38" s="364">
        <v>6</v>
      </c>
      <c r="B38" s="28">
        <v>4</v>
      </c>
      <c r="C38" s="28">
        <v>2</v>
      </c>
      <c r="D38" s="28">
        <v>0</v>
      </c>
      <c r="E38" s="28">
        <v>0</v>
      </c>
      <c r="F38" s="365">
        <v>174</v>
      </c>
    </row>
    <row r="39" spans="1:6" x14ac:dyDescent="0.25">
      <c r="A39" s="364">
        <v>6</v>
      </c>
      <c r="B39" s="28">
        <v>3</v>
      </c>
      <c r="C39" s="28">
        <v>0</v>
      </c>
      <c r="D39" s="28">
        <v>3</v>
      </c>
      <c r="E39" s="28">
        <v>0</v>
      </c>
      <c r="F39" s="365">
        <v>21</v>
      </c>
    </row>
    <row r="40" spans="1:6" x14ac:dyDescent="0.25">
      <c r="A40" s="364">
        <v>6</v>
      </c>
      <c r="B40" s="28">
        <v>3</v>
      </c>
      <c r="C40" s="28">
        <v>1</v>
      </c>
      <c r="D40" s="28">
        <v>2</v>
      </c>
      <c r="E40" s="28">
        <v>0</v>
      </c>
      <c r="F40" s="365">
        <v>498</v>
      </c>
    </row>
    <row r="41" spans="1:6" x14ac:dyDescent="0.25">
      <c r="A41" s="364">
        <v>6</v>
      </c>
      <c r="B41" s="28">
        <v>3</v>
      </c>
      <c r="C41" s="28">
        <v>2</v>
      </c>
      <c r="D41" s="28">
        <v>1</v>
      </c>
      <c r="E41" s="28">
        <v>0</v>
      </c>
      <c r="F41" s="365">
        <v>1266</v>
      </c>
    </row>
    <row r="42" spans="1:6" x14ac:dyDescent="0.25">
      <c r="A42" s="364">
        <v>6</v>
      </c>
      <c r="B42" s="28">
        <v>3</v>
      </c>
      <c r="C42" s="28">
        <v>3</v>
      </c>
      <c r="D42" s="28">
        <v>0</v>
      </c>
      <c r="E42" s="28">
        <v>0</v>
      </c>
      <c r="F42" s="365">
        <v>86</v>
      </c>
    </row>
    <row r="43" spans="1:6" x14ac:dyDescent="0.25">
      <c r="A43" s="364">
        <v>6</v>
      </c>
      <c r="B43" s="28">
        <v>2</v>
      </c>
      <c r="C43" s="28">
        <v>0</v>
      </c>
      <c r="D43" s="28">
        <v>4</v>
      </c>
      <c r="E43" s="28">
        <v>0</v>
      </c>
      <c r="F43" s="365">
        <v>66</v>
      </c>
    </row>
    <row r="44" spans="1:6" x14ac:dyDescent="0.25">
      <c r="A44" s="364">
        <v>6</v>
      </c>
      <c r="B44" s="28">
        <v>2</v>
      </c>
      <c r="C44" s="28">
        <v>1</v>
      </c>
      <c r="D44" s="28">
        <v>3</v>
      </c>
      <c r="E44" s="28">
        <v>0</v>
      </c>
      <c r="F44" s="365">
        <v>594</v>
      </c>
    </row>
    <row r="45" spans="1:6" x14ac:dyDescent="0.25">
      <c r="A45" s="364">
        <v>6</v>
      </c>
      <c r="B45" s="28">
        <v>2</v>
      </c>
      <c r="C45" s="28">
        <v>2</v>
      </c>
      <c r="D45" s="28">
        <v>2</v>
      </c>
      <c r="E45" s="28">
        <v>0</v>
      </c>
      <c r="F45" s="365">
        <v>7387</v>
      </c>
    </row>
    <row r="46" spans="1:6" x14ac:dyDescent="0.25">
      <c r="A46" s="364">
        <v>6</v>
      </c>
      <c r="B46" s="28">
        <v>2</v>
      </c>
      <c r="C46" s="28">
        <v>3</v>
      </c>
      <c r="D46" s="28">
        <v>1</v>
      </c>
      <c r="E46" s="28">
        <v>0</v>
      </c>
      <c r="F46" s="365">
        <v>73</v>
      </c>
    </row>
    <row r="47" spans="1:6" x14ac:dyDescent="0.25">
      <c r="A47" s="364">
        <v>6</v>
      </c>
      <c r="B47" s="28">
        <v>2</v>
      </c>
      <c r="C47" s="28">
        <v>4</v>
      </c>
      <c r="D47" s="28">
        <v>0</v>
      </c>
      <c r="E47" s="28">
        <v>0</v>
      </c>
      <c r="F47" s="365">
        <v>3</v>
      </c>
    </row>
    <row r="48" spans="1:6" x14ac:dyDescent="0.25">
      <c r="A48" s="364">
        <v>5</v>
      </c>
      <c r="B48" s="28">
        <v>5</v>
      </c>
      <c r="C48" s="28">
        <v>0</v>
      </c>
      <c r="D48" s="28">
        <v>0</v>
      </c>
      <c r="E48" s="28">
        <v>0</v>
      </c>
      <c r="F48" s="365">
        <v>2</v>
      </c>
    </row>
    <row r="49" spans="1:6" x14ac:dyDescent="0.25">
      <c r="A49" s="364">
        <v>5</v>
      </c>
      <c r="B49" s="28">
        <v>4</v>
      </c>
      <c r="C49" s="28">
        <v>0</v>
      </c>
      <c r="D49" s="28">
        <v>1</v>
      </c>
      <c r="E49" s="28">
        <v>0</v>
      </c>
      <c r="F49" s="365">
        <v>27</v>
      </c>
    </row>
    <row r="50" spans="1:6" x14ac:dyDescent="0.25">
      <c r="A50" s="364">
        <v>5</v>
      </c>
      <c r="B50" s="28">
        <v>4</v>
      </c>
      <c r="C50" s="28">
        <v>1</v>
      </c>
      <c r="D50" s="28">
        <v>0</v>
      </c>
      <c r="E50" s="28">
        <v>0</v>
      </c>
      <c r="F50" s="365">
        <v>191</v>
      </c>
    </row>
    <row r="51" spans="1:6" x14ac:dyDescent="0.25">
      <c r="A51" s="364">
        <v>5</v>
      </c>
      <c r="B51" s="28">
        <v>3</v>
      </c>
      <c r="C51" s="28">
        <v>0</v>
      </c>
      <c r="D51" s="28">
        <v>2</v>
      </c>
      <c r="E51" s="28">
        <v>0</v>
      </c>
      <c r="F51" s="365">
        <v>194</v>
      </c>
    </row>
    <row r="52" spans="1:6" x14ac:dyDescent="0.25">
      <c r="A52" s="364">
        <v>5</v>
      </c>
      <c r="B52" s="28">
        <v>3</v>
      </c>
      <c r="C52" s="28">
        <v>1</v>
      </c>
      <c r="D52" s="28">
        <v>1</v>
      </c>
      <c r="E52" s="28">
        <v>0</v>
      </c>
      <c r="F52" s="365">
        <v>1937</v>
      </c>
    </row>
    <row r="53" spans="1:6" x14ac:dyDescent="0.25">
      <c r="A53" s="364">
        <v>5</v>
      </c>
      <c r="B53" s="28">
        <v>3</v>
      </c>
      <c r="C53" s="28">
        <v>2</v>
      </c>
      <c r="D53" s="28">
        <v>0</v>
      </c>
      <c r="E53" s="28">
        <v>0</v>
      </c>
      <c r="F53" s="365">
        <v>2667</v>
      </c>
    </row>
    <row r="54" spans="1:6" x14ac:dyDescent="0.25">
      <c r="A54" s="364">
        <v>5</v>
      </c>
      <c r="B54" s="28">
        <v>2</v>
      </c>
      <c r="C54" s="28">
        <v>0</v>
      </c>
      <c r="D54" s="28">
        <v>3</v>
      </c>
      <c r="E54" s="28">
        <v>0</v>
      </c>
      <c r="F54" s="365">
        <v>138</v>
      </c>
    </row>
    <row r="55" spans="1:6" x14ac:dyDescent="0.25">
      <c r="A55" s="364">
        <v>5</v>
      </c>
      <c r="B55" s="28">
        <v>2</v>
      </c>
      <c r="C55" s="28">
        <v>1</v>
      </c>
      <c r="D55" s="28">
        <v>2</v>
      </c>
      <c r="E55" s="28">
        <v>0</v>
      </c>
      <c r="F55" s="365">
        <v>4199</v>
      </c>
    </row>
    <row r="56" spans="1:6" x14ac:dyDescent="0.25">
      <c r="A56" s="364">
        <v>5</v>
      </c>
      <c r="B56" s="28">
        <v>2</v>
      </c>
      <c r="C56" s="28">
        <v>2</v>
      </c>
      <c r="D56" s="28">
        <v>1</v>
      </c>
      <c r="E56" s="28">
        <v>0</v>
      </c>
      <c r="F56" s="365">
        <v>14121</v>
      </c>
    </row>
    <row r="57" spans="1:6" x14ac:dyDescent="0.25">
      <c r="A57" s="364">
        <v>5</v>
      </c>
      <c r="B57" s="28">
        <v>2</v>
      </c>
      <c r="C57" s="28">
        <v>3</v>
      </c>
      <c r="D57" s="28">
        <v>0</v>
      </c>
      <c r="E57" s="28">
        <v>0</v>
      </c>
      <c r="F57" s="365">
        <v>159</v>
      </c>
    </row>
    <row r="58" spans="1:6" x14ac:dyDescent="0.25">
      <c r="A58" s="364">
        <v>5</v>
      </c>
      <c r="B58" s="28">
        <v>1</v>
      </c>
      <c r="C58" s="28">
        <v>0</v>
      </c>
      <c r="D58" s="28">
        <v>4</v>
      </c>
      <c r="E58" s="28">
        <v>0</v>
      </c>
      <c r="F58" s="365">
        <v>13</v>
      </c>
    </row>
    <row r="59" spans="1:6" x14ac:dyDescent="0.25">
      <c r="A59" s="364">
        <v>5</v>
      </c>
      <c r="B59" s="28">
        <v>1</v>
      </c>
      <c r="C59" s="28">
        <v>1</v>
      </c>
      <c r="D59" s="28">
        <v>3</v>
      </c>
      <c r="E59" s="28">
        <v>0</v>
      </c>
      <c r="F59" s="365">
        <v>63</v>
      </c>
    </row>
    <row r="60" spans="1:6" x14ac:dyDescent="0.25">
      <c r="A60" s="364">
        <v>5</v>
      </c>
      <c r="B60" s="28">
        <v>1</v>
      </c>
      <c r="C60" s="28">
        <v>2</v>
      </c>
      <c r="D60" s="28">
        <v>2</v>
      </c>
      <c r="E60" s="28">
        <v>0</v>
      </c>
      <c r="F60" s="365">
        <v>58</v>
      </c>
    </row>
    <row r="61" spans="1:6" x14ac:dyDescent="0.25">
      <c r="A61" s="364">
        <v>5</v>
      </c>
      <c r="B61" s="28">
        <v>1</v>
      </c>
      <c r="C61" s="28">
        <v>3</v>
      </c>
      <c r="D61" s="28">
        <v>1</v>
      </c>
      <c r="E61" s="28">
        <v>0</v>
      </c>
      <c r="F61" s="365">
        <v>1</v>
      </c>
    </row>
    <row r="62" spans="1:6" x14ac:dyDescent="0.25">
      <c r="A62" s="364">
        <v>4</v>
      </c>
      <c r="B62" s="28">
        <v>4</v>
      </c>
      <c r="C62" s="28">
        <v>0</v>
      </c>
      <c r="D62" s="28">
        <v>0</v>
      </c>
      <c r="E62" s="28">
        <v>0</v>
      </c>
      <c r="F62" s="365">
        <v>128</v>
      </c>
    </row>
    <row r="63" spans="1:6" x14ac:dyDescent="0.25">
      <c r="A63" s="364">
        <v>4</v>
      </c>
      <c r="B63" s="28">
        <v>3</v>
      </c>
      <c r="C63" s="28">
        <v>0</v>
      </c>
      <c r="D63" s="28">
        <v>1</v>
      </c>
      <c r="E63" s="28">
        <v>0</v>
      </c>
      <c r="F63" s="365">
        <v>498</v>
      </c>
    </row>
    <row r="64" spans="1:6" x14ac:dyDescent="0.25">
      <c r="A64" s="364">
        <v>4</v>
      </c>
      <c r="B64" s="28">
        <v>3</v>
      </c>
      <c r="C64" s="28">
        <v>1</v>
      </c>
      <c r="D64" s="28">
        <v>0</v>
      </c>
      <c r="E64" s="28">
        <v>0</v>
      </c>
      <c r="F64" s="365">
        <v>5295</v>
      </c>
    </row>
    <row r="65" spans="1:6" x14ac:dyDescent="0.25">
      <c r="A65" s="364">
        <v>4</v>
      </c>
      <c r="B65" s="28">
        <v>2</v>
      </c>
      <c r="C65" s="28">
        <v>0</v>
      </c>
      <c r="D65" s="28">
        <v>2</v>
      </c>
      <c r="E65" s="28">
        <v>0</v>
      </c>
      <c r="F65" s="365">
        <v>2845</v>
      </c>
    </row>
    <row r="66" spans="1:6" x14ac:dyDescent="0.25">
      <c r="A66" s="364">
        <v>4</v>
      </c>
      <c r="B66" s="28">
        <v>2</v>
      </c>
      <c r="C66" s="28">
        <v>1</v>
      </c>
      <c r="D66" s="28">
        <v>1</v>
      </c>
      <c r="E66" s="28">
        <v>0</v>
      </c>
      <c r="F66" s="365">
        <v>27937</v>
      </c>
    </row>
    <row r="67" spans="1:6" x14ac:dyDescent="0.25">
      <c r="A67" s="364">
        <v>4</v>
      </c>
      <c r="B67" s="28">
        <v>2</v>
      </c>
      <c r="C67" s="28">
        <v>2</v>
      </c>
      <c r="D67" s="28">
        <v>0</v>
      </c>
      <c r="E67" s="28">
        <v>0</v>
      </c>
      <c r="F67" s="365">
        <v>47815</v>
      </c>
    </row>
    <row r="68" spans="1:6" x14ac:dyDescent="0.25">
      <c r="A68" s="364">
        <v>4</v>
      </c>
      <c r="B68" s="28">
        <v>1</v>
      </c>
      <c r="C68" s="28">
        <v>0</v>
      </c>
      <c r="D68" s="28">
        <v>3</v>
      </c>
      <c r="E68" s="28">
        <v>0</v>
      </c>
      <c r="F68" s="365">
        <v>48</v>
      </c>
    </row>
    <row r="69" spans="1:6" s="37" customFormat="1" x14ac:dyDescent="0.25">
      <c r="A69" s="366">
        <v>4</v>
      </c>
      <c r="B69" s="243">
        <v>1</v>
      </c>
      <c r="C69" s="243">
        <v>1</v>
      </c>
      <c r="D69" s="243">
        <v>2</v>
      </c>
      <c r="E69" s="243">
        <v>0</v>
      </c>
      <c r="F69" s="365">
        <v>854</v>
      </c>
    </row>
    <row r="70" spans="1:6" x14ac:dyDescent="0.25">
      <c r="A70" s="364">
        <v>4</v>
      </c>
      <c r="B70" s="7">
        <v>1</v>
      </c>
      <c r="C70" s="7">
        <v>2</v>
      </c>
      <c r="D70" s="7">
        <v>1</v>
      </c>
      <c r="E70" s="7">
        <v>0</v>
      </c>
      <c r="F70" s="365">
        <v>445</v>
      </c>
    </row>
    <row r="71" spans="1:6" x14ac:dyDescent="0.25">
      <c r="A71" s="364">
        <v>4</v>
      </c>
      <c r="B71" s="7">
        <v>1</v>
      </c>
      <c r="C71" s="7">
        <v>3</v>
      </c>
      <c r="D71" s="7">
        <v>0</v>
      </c>
      <c r="E71" s="7">
        <v>0</v>
      </c>
      <c r="F71" s="365">
        <v>7</v>
      </c>
    </row>
    <row r="72" spans="1:6" x14ac:dyDescent="0.25">
      <c r="A72" s="364">
        <v>3</v>
      </c>
      <c r="B72" s="7">
        <v>3</v>
      </c>
      <c r="C72" s="7">
        <v>0</v>
      </c>
      <c r="D72" s="7">
        <v>0</v>
      </c>
      <c r="E72" s="7">
        <v>0</v>
      </c>
      <c r="F72" s="365">
        <v>4315</v>
      </c>
    </row>
    <row r="73" spans="1:6" x14ac:dyDescent="0.25">
      <c r="A73" s="364">
        <v>3</v>
      </c>
      <c r="B73" s="7">
        <v>2</v>
      </c>
      <c r="C73" s="7">
        <v>0</v>
      </c>
      <c r="D73" s="7">
        <v>1</v>
      </c>
      <c r="E73" s="7">
        <v>0</v>
      </c>
      <c r="F73" s="365">
        <v>6310</v>
      </c>
    </row>
    <row r="74" spans="1:6" x14ac:dyDescent="0.25">
      <c r="A74" s="364">
        <v>3</v>
      </c>
      <c r="B74" s="7">
        <v>2</v>
      </c>
      <c r="C74" s="7">
        <v>1</v>
      </c>
      <c r="D74" s="7">
        <v>0</v>
      </c>
      <c r="E74" s="7">
        <v>0</v>
      </c>
      <c r="F74" s="365">
        <v>110954</v>
      </c>
    </row>
    <row r="75" spans="1:6" x14ac:dyDescent="0.25">
      <c r="A75" s="364">
        <v>3</v>
      </c>
      <c r="B75" s="7">
        <v>1</v>
      </c>
      <c r="C75" s="7">
        <v>0</v>
      </c>
      <c r="D75" s="7">
        <v>2</v>
      </c>
      <c r="E75" s="7">
        <v>0</v>
      </c>
      <c r="F75" s="365">
        <v>37295</v>
      </c>
    </row>
    <row r="76" spans="1:6" x14ac:dyDescent="0.25">
      <c r="A76" s="364">
        <v>3</v>
      </c>
      <c r="B76" s="7">
        <v>1</v>
      </c>
      <c r="C76" s="7">
        <v>1</v>
      </c>
      <c r="D76" s="7">
        <v>1</v>
      </c>
      <c r="E76" s="7">
        <v>0</v>
      </c>
      <c r="F76" s="365">
        <v>238597</v>
      </c>
    </row>
    <row r="77" spans="1:6" x14ac:dyDescent="0.25">
      <c r="A77" s="364">
        <v>3</v>
      </c>
      <c r="B77" s="7">
        <v>1</v>
      </c>
      <c r="C77" s="7">
        <v>2</v>
      </c>
      <c r="D77" s="7">
        <v>0</v>
      </c>
      <c r="E77" s="7">
        <v>0</v>
      </c>
      <c r="F77" s="365">
        <v>1602</v>
      </c>
    </row>
    <row r="78" spans="1:6" x14ac:dyDescent="0.25">
      <c r="A78" s="364">
        <v>3</v>
      </c>
      <c r="B78" s="7">
        <v>0</v>
      </c>
      <c r="C78" s="7">
        <v>1</v>
      </c>
      <c r="D78" s="7">
        <v>2</v>
      </c>
      <c r="E78" s="7">
        <v>0</v>
      </c>
      <c r="F78" s="365">
        <v>1</v>
      </c>
    </row>
    <row r="79" spans="1:6" x14ac:dyDescent="0.25">
      <c r="A79" s="364">
        <v>2</v>
      </c>
      <c r="B79" s="7">
        <v>2</v>
      </c>
      <c r="C79" s="7">
        <v>0</v>
      </c>
      <c r="D79" s="7">
        <v>0</v>
      </c>
      <c r="E79" s="7">
        <v>0</v>
      </c>
      <c r="F79" s="365">
        <v>110383</v>
      </c>
    </row>
    <row r="80" spans="1:6" x14ac:dyDescent="0.25">
      <c r="A80" s="364">
        <v>2</v>
      </c>
      <c r="B80" s="7">
        <v>1</v>
      </c>
      <c r="C80" s="7">
        <v>0</v>
      </c>
      <c r="D80" s="7">
        <v>1</v>
      </c>
      <c r="E80" s="7">
        <v>0</v>
      </c>
      <c r="F80" s="365">
        <v>35075</v>
      </c>
    </row>
    <row r="81" spans="1:6" x14ac:dyDescent="0.25">
      <c r="A81" s="364">
        <v>2</v>
      </c>
      <c r="B81" s="7">
        <v>1</v>
      </c>
      <c r="C81" s="7">
        <v>1</v>
      </c>
      <c r="D81" s="7">
        <v>0</v>
      </c>
      <c r="E81" s="7">
        <v>0</v>
      </c>
      <c r="F81" s="365">
        <v>844274</v>
      </c>
    </row>
    <row r="82" spans="1:6" x14ac:dyDescent="0.25">
      <c r="A82" s="364">
        <v>2</v>
      </c>
      <c r="B82" s="7">
        <v>0</v>
      </c>
      <c r="C82" s="7">
        <v>0</v>
      </c>
      <c r="D82" s="7">
        <v>2</v>
      </c>
      <c r="E82" s="7">
        <v>0</v>
      </c>
      <c r="F82" s="365">
        <v>293</v>
      </c>
    </row>
    <row r="83" spans="1:6" x14ac:dyDescent="0.25">
      <c r="A83" s="364">
        <v>2</v>
      </c>
      <c r="B83" s="7">
        <v>0</v>
      </c>
      <c r="C83" s="7">
        <v>1</v>
      </c>
      <c r="D83" s="7">
        <v>1</v>
      </c>
      <c r="E83" s="7">
        <v>0</v>
      </c>
      <c r="F83" s="365">
        <v>85</v>
      </c>
    </row>
    <row r="84" spans="1:6" x14ac:dyDescent="0.25">
      <c r="A84" s="364">
        <v>2</v>
      </c>
      <c r="B84" s="7">
        <v>0</v>
      </c>
      <c r="C84" s="7">
        <v>2</v>
      </c>
      <c r="D84" s="7">
        <v>0</v>
      </c>
      <c r="E84" s="7">
        <v>0</v>
      </c>
      <c r="F84" s="365">
        <v>18</v>
      </c>
    </row>
    <row r="85" spans="1:6" x14ac:dyDescent="0.25">
      <c r="A85" s="364">
        <v>1</v>
      </c>
      <c r="B85" s="7">
        <v>1</v>
      </c>
      <c r="C85" s="7">
        <v>0</v>
      </c>
      <c r="D85" s="7">
        <v>0</v>
      </c>
      <c r="E85" s="7">
        <v>0</v>
      </c>
      <c r="F85" s="365">
        <v>1009407</v>
      </c>
    </row>
    <row r="86" spans="1:6" x14ac:dyDescent="0.25">
      <c r="A86" s="364">
        <v>1</v>
      </c>
      <c r="B86" s="7">
        <v>0</v>
      </c>
      <c r="C86" s="7">
        <v>0</v>
      </c>
      <c r="D86" s="7">
        <v>1</v>
      </c>
      <c r="E86" s="7">
        <v>0</v>
      </c>
      <c r="F86" s="365">
        <v>1142</v>
      </c>
    </row>
    <row r="87" spans="1:6" ht="15.75" thickBot="1" x14ac:dyDescent="0.3">
      <c r="A87" s="364">
        <v>1</v>
      </c>
      <c r="B87" s="7">
        <v>0</v>
      </c>
      <c r="C87" s="7">
        <v>1</v>
      </c>
      <c r="D87" s="7">
        <v>0</v>
      </c>
      <c r="E87" s="7">
        <v>0</v>
      </c>
      <c r="F87" s="365">
        <v>1490</v>
      </c>
    </row>
    <row r="88" spans="1:6" ht="16.5" thickBot="1" x14ac:dyDescent="0.3">
      <c r="A88" s="371"/>
      <c r="B88" s="372"/>
      <c r="C88" s="372"/>
      <c r="D88" s="372"/>
      <c r="E88" s="372"/>
      <c r="F88" s="201">
        <f>SUM(F4:F87)</f>
        <v>2522177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8CAF-7ACD-4D4A-A0CB-BC12B8BACDC3}">
  <dimension ref="A1:F18"/>
  <sheetViews>
    <sheetView workbookViewId="0">
      <selection sqref="A1:D1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488" t="s">
        <v>791</v>
      </c>
      <c r="B1" s="488"/>
      <c r="C1" s="488"/>
      <c r="D1" s="488"/>
      <c r="E1" s="413"/>
      <c r="F1" s="413"/>
    </row>
    <row r="2" spans="1:6" ht="18.75" x14ac:dyDescent="0.3">
      <c r="A2" s="414"/>
      <c r="B2" s="414"/>
      <c r="C2" s="414"/>
      <c r="D2" s="414"/>
      <c r="E2" s="414"/>
      <c r="F2" s="414"/>
    </row>
    <row r="3" spans="1:6" ht="30" x14ac:dyDescent="0.25">
      <c r="A3" s="415" t="s">
        <v>792</v>
      </c>
      <c r="B3" s="416" t="s">
        <v>793</v>
      </c>
      <c r="C3" s="416" t="s">
        <v>794</v>
      </c>
      <c r="D3" s="415" t="s">
        <v>795</v>
      </c>
    </row>
    <row r="4" spans="1:6" ht="30" x14ac:dyDescent="0.25">
      <c r="A4" s="417" t="s">
        <v>796</v>
      </c>
      <c r="B4" s="22">
        <v>129358252.58000001</v>
      </c>
      <c r="C4" s="418">
        <v>6813.3348880025633</v>
      </c>
      <c r="D4" s="419">
        <v>0.22783248680369519</v>
      </c>
    </row>
    <row r="5" spans="1:6" x14ac:dyDescent="0.25">
      <c r="A5" s="420" t="s">
        <v>797</v>
      </c>
      <c r="B5" s="22">
        <v>432056645.80000001</v>
      </c>
      <c r="C5" s="418">
        <v>24063.301055864631</v>
      </c>
      <c r="D5" s="419">
        <v>0.21546003757187782</v>
      </c>
    </row>
    <row r="6" spans="1:6" x14ac:dyDescent="0.25">
      <c r="A6" s="420" t="s">
        <v>798</v>
      </c>
      <c r="B6" s="22">
        <v>71592278.510000005</v>
      </c>
      <c r="C6" s="418">
        <v>4302.2949893594669</v>
      </c>
      <c r="D6" s="419">
        <v>0.19968582913183866</v>
      </c>
    </row>
    <row r="7" spans="1:6" x14ac:dyDescent="0.25">
      <c r="A7" s="420" t="s">
        <v>799</v>
      </c>
      <c r="B7" s="22">
        <v>175429359.19999999</v>
      </c>
      <c r="C7" s="418">
        <v>8927.3802822550115</v>
      </c>
      <c r="D7" s="419">
        <v>0.23580851759887717</v>
      </c>
    </row>
    <row r="8" spans="1:6" x14ac:dyDescent="0.25">
      <c r="A8" s="420" t="s">
        <v>800</v>
      </c>
      <c r="B8" s="22">
        <v>84046770.480000019</v>
      </c>
      <c r="C8" s="418">
        <v>3875.338019013695</v>
      </c>
      <c r="D8" s="419">
        <v>0.26025116797855152</v>
      </c>
    </row>
    <row r="9" spans="1:6" x14ac:dyDescent="0.25">
      <c r="A9" s="420" t="s">
        <v>801</v>
      </c>
      <c r="B9" s="22">
        <v>44361704.380000003</v>
      </c>
      <c r="C9" s="418">
        <v>3058.6299573186388</v>
      </c>
      <c r="D9" s="419">
        <v>0.17404539286821036</v>
      </c>
    </row>
    <row r="10" spans="1:6" x14ac:dyDescent="0.25">
      <c r="A10" s="420" t="s">
        <v>802</v>
      </c>
      <c r="B10" s="22">
        <v>150281414</v>
      </c>
      <c r="C10" s="418">
        <v>7844.9310180569337</v>
      </c>
      <c r="D10" s="419">
        <v>0.22987798921993174</v>
      </c>
    </row>
    <row r="11" spans="1:6" x14ac:dyDescent="0.25">
      <c r="A11" s="420" t="s">
        <v>803</v>
      </c>
      <c r="B11" s="22">
        <v>127128019</v>
      </c>
      <c r="C11" s="418">
        <v>8322.0699854293744</v>
      </c>
      <c r="D11" s="419">
        <v>0.18331211233154396</v>
      </c>
    </row>
    <row r="12" spans="1:6" x14ac:dyDescent="0.25">
      <c r="A12" s="420" t="s">
        <v>804</v>
      </c>
      <c r="B12" s="22">
        <v>134185323.42999999</v>
      </c>
      <c r="C12" s="418">
        <v>8070.6227307902109</v>
      </c>
      <c r="D12" s="419">
        <v>0.19951668351648244</v>
      </c>
    </row>
    <row r="13" spans="1:6" x14ac:dyDescent="0.25">
      <c r="A13" s="420" t="s">
        <v>805</v>
      </c>
      <c r="B13" s="22">
        <v>1106173958.23</v>
      </c>
      <c r="C13" s="418">
        <v>84650.945796552798</v>
      </c>
      <c r="D13" s="419">
        <v>0.15680967736217016</v>
      </c>
    </row>
    <row r="14" spans="1:6" x14ac:dyDescent="0.25">
      <c r="A14" s="420" t="s">
        <v>806</v>
      </c>
      <c r="B14" s="22">
        <v>45736464.819999993</v>
      </c>
      <c r="C14" s="418">
        <v>2436.3046050421085</v>
      </c>
      <c r="D14" s="419">
        <v>0.22527461332385976</v>
      </c>
    </row>
    <row r="15" spans="1:6" x14ac:dyDescent="0.25">
      <c r="A15" s="420" t="s">
        <v>807</v>
      </c>
      <c r="B15" s="22">
        <v>63392752.769999996</v>
      </c>
      <c r="C15" s="418">
        <v>5939.5582737491231</v>
      </c>
      <c r="D15" s="419">
        <v>0.12807569152105119</v>
      </c>
    </row>
    <row r="16" spans="1:6" x14ac:dyDescent="0.25">
      <c r="A16" s="420" t="s">
        <v>808</v>
      </c>
      <c r="B16" s="22">
        <v>134974423.16000003</v>
      </c>
      <c r="C16" s="418">
        <v>8847.1620176212655</v>
      </c>
      <c r="D16" s="419">
        <v>0.1830748747105557</v>
      </c>
    </row>
    <row r="18" spans="1:1" x14ac:dyDescent="0.25">
      <c r="A18" s="421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54" t="s">
        <v>681</v>
      </c>
      <c r="B1" s="454"/>
      <c r="C1" s="454"/>
      <c r="D1" s="454"/>
      <c r="E1" s="454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2889977</v>
      </c>
      <c r="C4" s="24">
        <f>C5+C6+C7+C8+C9</f>
        <v>2445908464.9499998</v>
      </c>
      <c r="D4" s="24">
        <f>C4/B4</f>
        <v>846.34184457177332</v>
      </c>
      <c r="E4" s="24"/>
    </row>
    <row r="5" spans="1:5" x14ac:dyDescent="0.25">
      <c r="A5" s="16" t="s">
        <v>5</v>
      </c>
      <c r="B5" s="20">
        <v>1950243</v>
      </c>
      <c r="C5" s="21">
        <v>1861662907.3199999</v>
      </c>
      <c r="D5" s="21">
        <v>954.58</v>
      </c>
      <c r="E5" s="21">
        <v>847.74</v>
      </c>
    </row>
    <row r="6" spans="1:5" x14ac:dyDescent="0.25">
      <c r="A6" s="16" t="s">
        <v>6</v>
      </c>
      <c r="B6" s="20">
        <v>656555</v>
      </c>
      <c r="C6" s="21">
        <v>404950918.72000003</v>
      </c>
      <c r="D6" s="21">
        <v>616.78</v>
      </c>
      <c r="E6" s="21">
        <v>513.63</v>
      </c>
    </row>
    <row r="7" spans="1:5" x14ac:dyDescent="0.25">
      <c r="A7" s="16" t="s">
        <v>7</v>
      </c>
      <c r="B7" s="20">
        <v>205421</v>
      </c>
      <c r="C7" s="21">
        <v>132181723.64</v>
      </c>
      <c r="D7" s="21">
        <v>643.47</v>
      </c>
      <c r="E7" s="21">
        <v>551.58000000000004</v>
      </c>
    </row>
    <row r="8" spans="1:5" x14ac:dyDescent="0.25">
      <c r="A8" s="16" t="s">
        <v>8</v>
      </c>
      <c r="B8" s="20">
        <v>42644</v>
      </c>
      <c r="C8" s="21">
        <v>34246921.439999998</v>
      </c>
      <c r="D8" s="21">
        <v>803.09</v>
      </c>
      <c r="E8" s="21">
        <v>846</v>
      </c>
    </row>
    <row r="9" spans="1:5" x14ac:dyDescent="0.25">
      <c r="A9" s="222" t="s">
        <v>602</v>
      </c>
      <c r="B9" s="20">
        <v>35114</v>
      </c>
      <c r="C9" s="21">
        <v>12865993.83</v>
      </c>
      <c r="D9" s="21">
        <v>366.41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1391080</v>
      </c>
      <c r="C11" s="24">
        <f>C12+C13+C14+C15</f>
        <v>273213749.36999995</v>
      </c>
      <c r="D11" s="24">
        <f>C11/B11</f>
        <v>196.40405251315519</v>
      </c>
      <c r="E11" s="7"/>
    </row>
    <row r="12" spans="1:5" x14ac:dyDescent="0.25">
      <c r="A12" s="16" t="s">
        <v>5</v>
      </c>
      <c r="B12" s="20">
        <v>1007223</v>
      </c>
      <c r="C12" s="21">
        <v>222978394.91999999</v>
      </c>
      <c r="D12" s="21">
        <v>221.38</v>
      </c>
      <c r="E12" s="21">
        <v>199.87</v>
      </c>
    </row>
    <row r="13" spans="1:5" x14ac:dyDescent="0.25">
      <c r="A13" s="16" t="s">
        <v>6</v>
      </c>
      <c r="B13" s="20">
        <v>311628</v>
      </c>
      <c r="C13" s="21">
        <v>40142941.079999998</v>
      </c>
      <c r="D13" s="21">
        <v>128.82</v>
      </c>
      <c r="E13" s="21">
        <v>120.13</v>
      </c>
    </row>
    <row r="14" spans="1:5" x14ac:dyDescent="0.25">
      <c r="A14" s="16" t="s">
        <v>7</v>
      </c>
      <c r="B14" s="20">
        <v>72228</v>
      </c>
      <c r="C14" s="21">
        <v>10092269.84</v>
      </c>
      <c r="D14" s="21">
        <v>139.72999999999999</v>
      </c>
      <c r="E14" s="21">
        <v>128.19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439684</v>
      </c>
      <c r="C17" s="24">
        <f>C18+C19+C20</f>
        <v>50114871.109999992</v>
      </c>
      <c r="D17" s="24">
        <f>C17/B17</f>
        <v>113.97929219621362</v>
      </c>
      <c r="E17" s="7"/>
    </row>
    <row r="18" spans="1:5" x14ac:dyDescent="0.25">
      <c r="A18" s="16" t="s">
        <v>5</v>
      </c>
      <c r="B18" s="20">
        <v>362619</v>
      </c>
      <c r="C18" s="21">
        <v>44318457.479999997</v>
      </c>
      <c r="D18" s="21">
        <v>122.22</v>
      </c>
      <c r="E18" s="21">
        <v>104.73</v>
      </c>
    </row>
    <row r="19" spans="1:5" x14ac:dyDescent="0.25">
      <c r="A19" s="16" t="s">
        <v>6</v>
      </c>
      <c r="B19" s="20">
        <v>77049</v>
      </c>
      <c r="C19" s="21">
        <v>5789936.1900000004</v>
      </c>
      <c r="D19" s="21">
        <v>75.150000000000006</v>
      </c>
      <c r="E19" s="21">
        <v>50.62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1" t="s">
        <v>431</v>
      </c>
    </row>
    <row r="22" spans="1:5" x14ac:dyDescent="0.25">
      <c r="A22" s="16"/>
      <c r="B22" s="85"/>
      <c r="C22" s="86"/>
      <c r="D22" s="86"/>
      <c r="E22" s="74"/>
    </row>
    <row r="23" spans="1:5" s="2" customFormat="1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4720741</v>
      </c>
      <c r="C28" s="68">
        <f>C4+C11+C17+C23</f>
        <v>2769237085.4299998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sqref="A1:E1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54" t="s">
        <v>682</v>
      </c>
      <c r="B1" s="454"/>
      <c r="C1" s="454"/>
      <c r="D1" s="454"/>
      <c r="E1" s="454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2889977</v>
      </c>
      <c r="C4" s="24">
        <f>C5+C6+C7+C8+C9</f>
        <v>2268502036.6099997</v>
      </c>
      <c r="D4" s="24">
        <f>C4/B4</f>
        <v>784.95504864225552</v>
      </c>
      <c r="E4" s="24"/>
    </row>
    <row r="5" spans="1:5" x14ac:dyDescent="0.25">
      <c r="A5" s="16" t="s">
        <v>5</v>
      </c>
      <c r="B5" s="20">
        <v>1950243</v>
      </c>
      <c r="C5" s="21">
        <v>1720006839.28</v>
      </c>
      <c r="D5" s="21">
        <v>881.94</v>
      </c>
      <c r="E5" s="21">
        <v>794.01</v>
      </c>
    </row>
    <row r="6" spans="1:5" x14ac:dyDescent="0.25">
      <c r="A6" s="16" t="s">
        <v>6</v>
      </c>
      <c r="B6" s="20">
        <v>656555</v>
      </c>
      <c r="C6" s="21">
        <v>377080617.38</v>
      </c>
      <c r="D6" s="21">
        <v>574.33000000000004</v>
      </c>
      <c r="E6" s="21">
        <v>481</v>
      </c>
    </row>
    <row r="7" spans="1:5" x14ac:dyDescent="0.25">
      <c r="A7" s="16" t="s">
        <v>7</v>
      </c>
      <c r="B7" s="20">
        <v>205421</v>
      </c>
      <c r="C7" s="21">
        <v>124990146.14</v>
      </c>
      <c r="D7" s="21">
        <v>608.46</v>
      </c>
      <c r="E7" s="21">
        <v>518.49</v>
      </c>
    </row>
    <row r="8" spans="1:5" x14ac:dyDescent="0.25">
      <c r="A8" s="16" t="s">
        <v>8</v>
      </c>
      <c r="B8" s="20">
        <v>42644</v>
      </c>
      <c r="C8" s="21">
        <v>33869365.399999999</v>
      </c>
      <c r="D8" s="21">
        <v>794.24</v>
      </c>
      <c r="E8" s="21">
        <v>846</v>
      </c>
    </row>
    <row r="9" spans="1:5" x14ac:dyDescent="0.25">
      <c r="A9" s="222" t="s">
        <v>602</v>
      </c>
      <c r="B9" s="20">
        <v>35114</v>
      </c>
      <c r="C9" s="21">
        <v>12555068.41</v>
      </c>
      <c r="D9" s="21">
        <v>357.55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1391080</v>
      </c>
      <c r="C11" s="24">
        <f>C12+C13+C14+C15</f>
        <v>248202336.78</v>
      </c>
      <c r="D11" s="24">
        <f>C11/B11</f>
        <v>178.42420046294964</v>
      </c>
      <c r="E11" s="7"/>
    </row>
    <row r="12" spans="1:5" x14ac:dyDescent="0.25">
      <c r="A12" s="16" t="s">
        <v>5</v>
      </c>
      <c r="B12" s="20">
        <v>1007223</v>
      </c>
      <c r="C12" s="21">
        <v>201449002.33000001</v>
      </c>
      <c r="D12" s="21">
        <v>200</v>
      </c>
      <c r="E12" s="21">
        <v>187.32</v>
      </c>
    </row>
    <row r="13" spans="1:5" x14ac:dyDescent="0.25">
      <c r="A13" s="16" t="s">
        <v>6</v>
      </c>
      <c r="B13" s="20">
        <v>311628</v>
      </c>
      <c r="C13" s="21">
        <v>37394273.119999997</v>
      </c>
      <c r="D13" s="21">
        <v>120</v>
      </c>
      <c r="E13" s="21">
        <v>112.96</v>
      </c>
    </row>
    <row r="14" spans="1:5" x14ac:dyDescent="0.25">
      <c r="A14" s="16" t="s">
        <v>7</v>
      </c>
      <c r="B14" s="20">
        <v>72228</v>
      </c>
      <c r="C14" s="21">
        <v>9358926.4100000001</v>
      </c>
      <c r="D14" s="21">
        <v>129.57</v>
      </c>
      <c r="E14" s="21">
        <v>120.52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439684</v>
      </c>
      <c r="C17" s="24">
        <f>C18+C19+C20</f>
        <v>49764428.979999997</v>
      </c>
      <c r="D17" s="24">
        <f>C17/B17</f>
        <v>113.18226039610265</v>
      </c>
      <c r="E17" s="7"/>
    </row>
    <row r="18" spans="1:6" x14ac:dyDescent="0.25">
      <c r="A18" s="16" t="s">
        <v>5</v>
      </c>
      <c r="B18" s="20">
        <v>362619</v>
      </c>
      <c r="C18" s="21">
        <v>44002709.299999997</v>
      </c>
      <c r="D18" s="21">
        <v>121.35</v>
      </c>
      <c r="E18" s="21">
        <v>104.67</v>
      </c>
    </row>
    <row r="19" spans="1:6" x14ac:dyDescent="0.25">
      <c r="A19" s="16" t="s">
        <v>6</v>
      </c>
      <c r="B19" s="20">
        <v>77049</v>
      </c>
      <c r="C19" s="21">
        <v>5755267.3799999999</v>
      </c>
      <c r="D19" s="21">
        <v>74.7</v>
      </c>
      <c r="E19" s="21">
        <v>50.58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5"/>
      <c r="C22" s="86"/>
      <c r="D22" s="86"/>
      <c r="E22" s="74"/>
    </row>
    <row r="23" spans="1:6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4720741</v>
      </c>
      <c r="C28" s="68">
        <f>C4+C11+C17+C23</f>
        <v>2566468802.3699999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454" t="s">
        <v>692</v>
      </c>
      <c r="B1" s="454"/>
      <c r="C1" s="454"/>
      <c r="D1" s="454"/>
      <c r="E1" s="454"/>
      <c r="F1" s="454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604</v>
      </c>
      <c r="C3" s="87" t="s">
        <v>605</v>
      </c>
      <c r="D3" s="223" t="s">
        <v>606</v>
      </c>
      <c r="E3" s="223" t="s">
        <v>607</v>
      </c>
      <c r="F3" s="223" t="s">
        <v>608</v>
      </c>
    </row>
    <row r="4" spans="1:10" x14ac:dyDescent="0.25">
      <c r="A4" s="1" t="s">
        <v>5</v>
      </c>
      <c r="B4" s="315">
        <v>1922844</v>
      </c>
      <c r="C4" s="316">
        <v>2283938226.9000001</v>
      </c>
      <c r="D4" s="317" t="s">
        <v>683</v>
      </c>
      <c r="E4" s="316">
        <v>128881392.97</v>
      </c>
      <c r="F4" s="317" t="s">
        <v>684</v>
      </c>
    </row>
    <row r="5" spans="1:10" x14ac:dyDescent="0.25">
      <c r="A5" s="1" t="s">
        <v>6</v>
      </c>
      <c r="B5" s="315">
        <v>383377</v>
      </c>
      <c r="C5" s="316">
        <v>289376798.47000003</v>
      </c>
      <c r="D5" s="317" t="s">
        <v>686</v>
      </c>
      <c r="E5" s="316">
        <v>15929068.640000001</v>
      </c>
      <c r="F5" s="317" t="s">
        <v>687</v>
      </c>
    </row>
    <row r="6" spans="1:10" ht="15" customHeight="1" x14ac:dyDescent="0.25">
      <c r="A6" s="1" t="s">
        <v>45</v>
      </c>
      <c r="B6" s="315">
        <v>174960</v>
      </c>
      <c r="C6" s="316">
        <v>127104156.58</v>
      </c>
      <c r="D6" s="317" t="s">
        <v>688</v>
      </c>
      <c r="E6" s="316">
        <v>6497648.0999999996</v>
      </c>
      <c r="F6" s="317" t="s">
        <v>689</v>
      </c>
    </row>
    <row r="7" spans="1:10" x14ac:dyDescent="0.25">
      <c r="A7" s="1" t="s">
        <v>602</v>
      </c>
      <c r="B7" s="315">
        <v>12823</v>
      </c>
      <c r="C7" s="316">
        <v>5319331.1100000003</v>
      </c>
      <c r="D7" s="317" t="s">
        <v>685</v>
      </c>
      <c r="E7" s="316">
        <v>316484.14</v>
      </c>
      <c r="F7" s="317" t="s">
        <v>657</v>
      </c>
    </row>
    <row r="8" spans="1:10" ht="15" customHeight="1" x14ac:dyDescent="0.25">
      <c r="A8" s="1" t="s">
        <v>8</v>
      </c>
      <c r="B8" s="315">
        <v>28173</v>
      </c>
      <c r="C8" s="316">
        <v>12635660.939999999</v>
      </c>
      <c r="D8" s="317" t="s">
        <v>690</v>
      </c>
      <c r="E8" s="316">
        <v>280777.78000000003</v>
      </c>
      <c r="F8" s="317" t="s">
        <v>691</v>
      </c>
    </row>
    <row r="9" spans="1:10" ht="15.75" x14ac:dyDescent="0.25">
      <c r="A9" s="66" t="s">
        <v>10</v>
      </c>
      <c r="B9" s="325">
        <f>SUM(B4:B8)</f>
        <v>2522177</v>
      </c>
      <c r="C9" s="324">
        <f>SUM(C4:C8)</f>
        <v>2718374174</v>
      </c>
      <c r="D9" s="334"/>
      <c r="E9" s="370">
        <f>SUM(E4:E8)</f>
        <v>151905371.63</v>
      </c>
      <c r="F9" s="310"/>
    </row>
    <row r="10" spans="1:10" ht="15" customHeight="1" x14ac:dyDescent="0.25"/>
    <row r="11" spans="1:10" ht="15.75" x14ac:dyDescent="0.25">
      <c r="A11" s="454" t="s">
        <v>670</v>
      </c>
      <c r="B11" s="454"/>
      <c r="C11" s="454"/>
      <c r="D11" s="454"/>
      <c r="E11" s="454"/>
      <c r="F11" s="454"/>
    </row>
    <row r="12" spans="1:10" x14ac:dyDescent="0.25">
      <c r="A12" s="39"/>
    </row>
    <row r="13" spans="1:10" ht="47.25" x14ac:dyDescent="0.25">
      <c r="A13" s="87" t="s">
        <v>11</v>
      </c>
      <c r="B13" s="87" t="s">
        <v>604</v>
      </c>
      <c r="C13" s="87" t="s">
        <v>605</v>
      </c>
      <c r="D13" s="223" t="s">
        <v>606</v>
      </c>
      <c r="E13" s="223" t="s">
        <v>607</v>
      </c>
      <c r="F13" s="223" t="s">
        <v>608</v>
      </c>
      <c r="J13" s="9"/>
    </row>
    <row r="14" spans="1:10" x14ac:dyDescent="0.25">
      <c r="A14" s="1" t="s">
        <v>5</v>
      </c>
      <c r="B14" s="315">
        <v>1919860</v>
      </c>
      <c r="C14" s="316">
        <v>2277762747.3299999</v>
      </c>
      <c r="D14" s="317" t="s">
        <v>660</v>
      </c>
      <c r="E14" s="316">
        <v>128556554.06999999</v>
      </c>
      <c r="F14" s="317" t="s">
        <v>661</v>
      </c>
    </row>
    <row r="15" spans="1:10" x14ac:dyDescent="0.25">
      <c r="A15" s="1" t="s">
        <v>6</v>
      </c>
      <c r="B15" s="315">
        <v>382421</v>
      </c>
      <c r="C15" s="316">
        <v>288451100.17000002</v>
      </c>
      <c r="D15" s="317" t="s">
        <v>664</v>
      </c>
      <c r="E15" s="316">
        <v>15885670.65</v>
      </c>
      <c r="F15" s="317" t="s">
        <v>665</v>
      </c>
    </row>
    <row r="16" spans="1:10" x14ac:dyDescent="0.25">
      <c r="A16" s="1" t="s">
        <v>45</v>
      </c>
      <c r="B16" s="315">
        <v>174556</v>
      </c>
      <c r="C16" s="316">
        <v>126757848.34999999</v>
      </c>
      <c r="D16" s="317" t="s">
        <v>666</v>
      </c>
      <c r="E16" s="316">
        <v>6483506.7599999998</v>
      </c>
      <c r="F16" s="317" t="s">
        <v>667</v>
      </c>
    </row>
    <row r="17" spans="1:6" x14ac:dyDescent="0.25">
      <c r="A17" s="1" t="s">
        <v>602</v>
      </c>
      <c r="B17" s="315">
        <v>12924</v>
      </c>
      <c r="C17" s="316">
        <v>5359713.5599999996</v>
      </c>
      <c r="D17" s="317" t="s">
        <v>662</v>
      </c>
      <c r="E17" s="316">
        <v>318904.65999999997</v>
      </c>
      <c r="F17" s="317" t="s">
        <v>663</v>
      </c>
    </row>
    <row r="18" spans="1:6" x14ac:dyDescent="0.25">
      <c r="A18" s="1" t="s">
        <v>8</v>
      </c>
      <c r="B18" s="315">
        <v>27854</v>
      </c>
      <c r="C18" s="316">
        <v>12452897.73</v>
      </c>
      <c r="D18" s="317" t="s">
        <v>668</v>
      </c>
      <c r="E18" s="316">
        <v>275622.92</v>
      </c>
      <c r="F18" s="317" t="s">
        <v>669</v>
      </c>
    </row>
    <row r="19" spans="1:6" ht="15.75" x14ac:dyDescent="0.25">
      <c r="A19" s="66" t="s">
        <v>10</v>
      </c>
      <c r="B19" s="325">
        <f>SUM(B14:B18)</f>
        <v>2517615</v>
      </c>
      <c r="C19" s="324">
        <f>SUM(C14:C18)</f>
        <v>2710784307.1399999</v>
      </c>
      <c r="D19" s="334"/>
      <c r="E19" s="324">
        <f>SUM(E14:E18)</f>
        <v>151520259.05999997</v>
      </c>
      <c r="F19" s="310"/>
    </row>
    <row r="21" spans="1:6" ht="15.75" x14ac:dyDescent="0.25">
      <c r="A21" s="454" t="s">
        <v>679</v>
      </c>
      <c r="B21" s="454"/>
      <c r="C21" s="454"/>
      <c r="D21" s="454"/>
      <c r="E21" s="454"/>
      <c r="F21" s="454"/>
    </row>
    <row r="22" spans="1:6" x14ac:dyDescent="0.25">
      <c r="A22" s="39"/>
    </row>
    <row r="23" spans="1:6" ht="47.25" x14ac:dyDescent="0.25">
      <c r="A23" s="87" t="s">
        <v>11</v>
      </c>
      <c r="B23" s="87" t="s">
        <v>604</v>
      </c>
      <c r="C23" s="87" t="s">
        <v>605</v>
      </c>
      <c r="D23" s="223" t="s">
        <v>606</v>
      </c>
      <c r="E23" s="223" t="s">
        <v>607</v>
      </c>
      <c r="F23" s="223" t="s">
        <v>608</v>
      </c>
    </row>
    <row r="24" spans="1:6" x14ac:dyDescent="0.25">
      <c r="A24" s="1" t="s">
        <v>5</v>
      </c>
      <c r="B24" s="315">
        <v>1919207</v>
      </c>
      <c r="C24" s="316">
        <v>2275701386.3800001</v>
      </c>
      <c r="D24" s="316" t="s">
        <v>671</v>
      </c>
      <c r="E24" s="316">
        <v>128424667.94</v>
      </c>
      <c r="F24" s="316" t="s">
        <v>672</v>
      </c>
    </row>
    <row r="25" spans="1:6" x14ac:dyDescent="0.25">
      <c r="A25" s="1" t="s">
        <v>6</v>
      </c>
      <c r="B25" s="315">
        <v>382773</v>
      </c>
      <c r="C25" s="316">
        <v>288541457.39999998</v>
      </c>
      <c r="D25" s="316" t="s">
        <v>673</v>
      </c>
      <c r="E25" s="316">
        <v>15892561.109999999</v>
      </c>
      <c r="F25" s="316" t="s">
        <v>674</v>
      </c>
    </row>
    <row r="26" spans="1:6" x14ac:dyDescent="0.25">
      <c r="A26" s="1" t="s">
        <v>45</v>
      </c>
      <c r="B26" s="315">
        <v>174811</v>
      </c>
      <c r="C26" s="316">
        <v>126936340.39</v>
      </c>
      <c r="D26" s="316" t="s">
        <v>675</v>
      </c>
      <c r="E26" s="316">
        <v>6493693.2999999998</v>
      </c>
      <c r="F26" s="316" t="s">
        <v>676</v>
      </c>
    </row>
    <row r="27" spans="1:6" x14ac:dyDescent="0.25">
      <c r="A27" s="1" t="s">
        <v>602</v>
      </c>
      <c r="B27" s="315">
        <v>13018</v>
      </c>
      <c r="C27" s="316">
        <v>5398655.5599999996</v>
      </c>
      <c r="D27" s="316" t="s">
        <v>662</v>
      </c>
      <c r="E27" s="316">
        <v>321217.32</v>
      </c>
      <c r="F27" s="316" t="s">
        <v>663</v>
      </c>
    </row>
    <row r="28" spans="1:6" x14ac:dyDescent="0.25">
      <c r="A28" s="1" t="s">
        <v>8</v>
      </c>
      <c r="B28" s="318">
        <v>27603</v>
      </c>
      <c r="C28" s="319">
        <v>12329937.390000001</v>
      </c>
      <c r="D28" s="319" t="s">
        <v>677</v>
      </c>
      <c r="E28" s="316">
        <v>273638.48</v>
      </c>
      <c r="F28" s="319" t="s">
        <v>678</v>
      </c>
    </row>
    <row r="29" spans="1:6" ht="15.75" x14ac:dyDescent="0.25">
      <c r="A29" s="66" t="s">
        <v>10</v>
      </c>
      <c r="B29" s="325">
        <f>SUM(B24:B28)</f>
        <v>2517412</v>
      </c>
      <c r="C29" s="324">
        <f>SUM(C24:C28)</f>
        <v>2708907777.1199999</v>
      </c>
      <c r="D29" s="334"/>
      <c r="E29" s="324">
        <f>SUM(E24:E28)</f>
        <v>151405778.15000001</v>
      </c>
      <c r="F29" s="31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54" t="s">
        <v>694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58" t="s">
        <v>18</v>
      </c>
      <c r="B3" s="490" t="s">
        <v>5</v>
      </c>
      <c r="C3" s="490"/>
      <c r="D3" s="490"/>
      <c r="E3" s="490" t="s">
        <v>6</v>
      </c>
      <c r="F3" s="490"/>
      <c r="G3" s="62"/>
      <c r="H3" s="490" t="s">
        <v>19</v>
      </c>
      <c r="I3" s="490"/>
      <c r="J3" s="490"/>
      <c r="K3" s="490" t="s">
        <v>20</v>
      </c>
      <c r="L3" s="490"/>
      <c r="M3" s="490"/>
    </row>
    <row r="4" spans="1:13" ht="15.75" x14ac:dyDescent="0.25">
      <c r="A4" s="489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436</v>
      </c>
      <c r="B6" s="26">
        <v>365647</v>
      </c>
      <c r="C6" s="54">
        <v>366.28</v>
      </c>
      <c r="D6" s="211">
        <v>414.1</v>
      </c>
      <c r="E6" s="174">
        <v>344228</v>
      </c>
      <c r="F6" s="211">
        <v>371.14</v>
      </c>
      <c r="G6" s="211">
        <v>408.56</v>
      </c>
      <c r="H6" s="174">
        <v>94911</v>
      </c>
      <c r="I6" s="211">
        <v>391.65</v>
      </c>
      <c r="J6" s="211">
        <v>392.57</v>
      </c>
      <c r="K6" s="174">
        <v>3110</v>
      </c>
      <c r="L6" s="211">
        <v>248.07</v>
      </c>
      <c r="M6" s="211">
        <v>200</v>
      </c>
    </row>
    <row r="7" spans="1:13" x14ac:dyDescent="0.25">
      <c r="A7" s="16" t="s">
        <v>437</v>
      </c>
      <c r="B7" s="26">
        <v>854856</v>
      </c>
      <c r="C7" s="54">
        <v>702.71</v>
      </c>
      <c r="D7" s="211">
        <v>671.22</v>
      </c>
      <c r="E7" s="174">
        <v>259896</v>
      </c>
      <c r="F7" s="211">
        <v>716.59</v>
      </c>
      <c r="G7" s="211">
        <v>705.38</v>
      </c>
      <c r="H7" s="174">
        <v>90384</v>
      </c>
      <c r="I7" s="211">
        <v>689.49</v>
      </c>
      <c r="J7" s="211">
        <v>670.75</v>
      </c>
      <c r="K7" s="174">
        <v>39515</v>
      </c>
      <c r="L7" s="211">
        <v>836.82</v>
      </c>
      <c r="M7" s="211">
        <v>846</v>
      </c>
    </row>
    <row r="8" spans="1:13" x14ac:dyDescent="0.25">
      <c r="A8" s="16" t="s">
        <v>438</v>
      </c>
      <c r="B8" s="26">
        <v>574539</v>
      </c>
      <c r="C8" s="54">
        <v>1207.94</v>
      </c>
      <c r="D8" s="211">
        <v>1192.22</v>
      </c>
      <c r="E8" s="174">
        <v>48329</v>
      </c>
      <c r="F8" s="211">
        <v>1149.2</v>
      </c>
      <c r="G8" s="211">
        <v>1126.3699999999999</v>
      </c>
      <c r="H8" s="174">
        <v>17308</v>
      </c>
      <c r="I8" s="211">
        <v>1179.8699999999999</v>
      </c>
      <c r="J8" s="211">
        <v>1158.93</v>
      </c>
      <c r="K8" s="174">
        <v>1</v>
      </c>
      <c r="L8" s="211">
        <v>1216.25</v>
      </c>
      <c r="M8" s="211">
        <v>1216.25</v>
      </c>
    </row>
    <row r="9" spans="1:13" x14ac:dyDescent="0.25">
      <c r="A9" s="16" t="s">
        <v>439</v>
      </c>
      <c r="B9" s="26">
        <v>114073</v>
      </c>
      <c r="C9" s="54">
        <v>1669.71</v>
      </c>
      <c r="D9" s="211">
        <v>1629.43</v>
      </c>
      <c r="E9" s="174">
        <v>3179</v>
      </c>
      <c r="F9" s="211">
        <v>1664.2</v>
      </c>
      <c r="G9" s="211">
        <v>1626.42</v>
      </c>
      <c r="H9" s="174">
        <v>2338</v>
      </c>
      <c r="I9" s="211">
        <v>1674.8</v>
      </c>
      <c r="J9" s="211">
        <v>1638.26</v>
      </c>
      <c r="K9" s="174">
        <v>18</v>
      </c>
      <c r="L9" s="211">
        <v>1640.86</v>
      </c>
      <c r="M9" s="211">
        <v>1640.86</v>
      </c>
    </row>
    <row r="10" spans="1:13" x14ac:dyDescent="0.25">
      <c r="A10" s="16" t="s">
        <v>440</v>
      </c>
      <c r="B10" s="26">
        <v>28051</v>
      </c>
      <c r="C10" s="54">
        <v>2186.06</v>
      </c>
      <c r="D10" s="211">
        <v>2151.19</v>
      </c>
      <c r="E10" s="174">
        <v>587</v>
      </c>
      <c r="F10" s="211">
        <v>2199.13</v>
      </c>
      <c r="G10" s="211">
        <v>2171.9499999999998</v>
      </c>
      <c r="H10" s="174">
        <v>343</v>
      </c>
      <c r="I10" s="211">
        <v>2183.85</v>
      </c>
      <c r="J10" s="211">
        <v>2139</v>
      </c>
      <c r="K10" s="174">
        <v>0</v>
      </c>
      <c r="L10" s="211">
        <v>0</v>
      </c>
      <c r="M10" s="211" t="s">
        <v>431</v>
      </c>
    </row>
    <row r="11" spans="1:13" x14ac:dyDescent="0.25">
      <c r="A11" s="16" t="s">
        <v>441</v>
      </c>
      <c r="B11" s="26">
        <v>13077</v>
      </c>
      <c r="C11" s="54">
        <v>3025.03</v>
      </c>
      <c r="D11" s="211">
        <v>2867.19</v>
      </c>
      <c r="E11" s="174">
        <v>336</v>
      </c>
      <c r="F11" s="211">
        <v>2866.13</v>
      </c>
      <c r="G11" s="211">
        <v>2794.92</v>
      </c>
      <c r="H11" s="174">
        <v>137</v>
      </c>
      <c r="I11" s="211">
        <v>3017.95</v>
      </c>
      <c r="J11" s="211">
        <v>2802.1</v>
      </c>
      <c r="K11" s="174">
        <v>0</v>
      </c>
      <c r="L11" s="211">
        <v>0</v>
      </c>
      <c r="M11" s="211" t="s">
        <v>431</v>
      </c>
    </row>
    <row r="12" spans="1:13" ht="15.75" x14ac:dyDescent="0.25">
      <c r="A12" s="70" t="s">
        <v>26</v>
      </c>
      <c r="B12" s="53">
        <f>SUM(B6:B11)</f>
        <v>1950243</v>
      </c>
      <c r="C12" s="71"/>
      <c r="D12" s="71"/>
      <c r="E12" s="53">
        <f>SUM(E6:E11)</f>
        <v>656555</v>
      </c>
      <c r="F12" s="71"/>
      <c r="G12" s="71"/>
      <c r="H12" s="53">
        <f>SUM(H6:H11)</f>
        <v>205421</v>
      </c>
      <c r="I12" s="71"/>
      <c r="J12" s="71"/>
      <c r="K12" s="53">
        <f>SUM(K6:K11)</f>
        <v>42644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442</v>
      </c>
      <c r="B14" s="26">
        <v>95857</v>
      </c>
      <c r="C14" s="173">
        <v>71.900000000000006</v>
      </c>
      <c r="D14" s="173">
        <v>76.59</v>
      </c>
      <c r="E14" s="26">
        <v>133968</v>
      </c>
      <c r="F14" s="173">
        <v>65.319999999999993</v>
      </c>
      <c r="G14" s="173">
        <v>70.099999999999994</v>
      </c>
      <c r="H14" s="26">
        <v>26696</v>
      </c>
      <c r="I14" s="173">
        <v>58.64</v>
      </c>
      <c r="J14" s="173">
        <v>60.88</v>
      </c>
      <c r="K14" s="173">
        <v>0</v>
      </c>
      <c r="L14" s="173">
        <v>0</v>
      </c>
      <c r="M14" s="173" t="s">
        <v>431</v>
      </c>
    </row>
    <row r="15" spans="1:13" x14ac:dyDescent="0.25">
      <c r="A15" s="16" t="s">
        <v>443</v>
      </c>
      <c r="B15" s="26">
        <v>489617</v>
      </c>
      <c r="C15" s="173">
        <v>159.84</v>
      </c>
      <c r="D15" s="173">
        <v>167.67</v>
      </c>
      <c r="E15" s="26">
        <v>151323</v>
      </c>
      <c r="F15" s="173">
        <v>144.38999999999999</v>
      </c>
      <c r="G15" s="173">
        <v>142.96</v>
      </c>
      <c r="H15" s="26">
        <v>35313</v>
      </c>
      <c r="I15" s="173">
        <v>144.63999999999999</v>
      </c>
      <c r="J15" s="173">
        <v>143.38</v>
      </c>
      <c r="K15" s="173">
        <v>1</v>
      </c>
      <c r="L15" s="173">
        <v>134.91999999999999</v>
      </c>
      <c r="M15" s="173">
        <v>134.91999999999999</v>
      </c>
    </row>
    <row r="16" spans="1:13" x14ac:dyDescent="0.25">
      <c r="A16" s="16" t="s">
        <v>444</v>
      </c>
      <c r="B16" s="26">
        <v>317808</v>
      </c>
      <c r="C16" s="173">
        <v>234.89</v>
      </c>
      <c r="D16" s="173">
        <v>227.92</v>
      </c>
      <c r="E16" s="26">
        <v>21613</v>
      </c>
      <c r="F16" s="173">
        <v>232.64</v>
      </c>
      <c r="G16" s="173">
        <v>224.79</v>
      </c>
      <c r="H16" s="26">
        <v>8252</v>
      </c>
      <c r="I16" s="173">
        <v>233.08</v>
      </c>
      <c r="J16" s="173">
        <v>229.01</v>
      </c>
      <c r="K16" s="173">
        <v>0</v>
      </c>
      <c r="L16" s="173">
        <v>0</v>
      </c>
      <c r="M16" s="173" t="s">
        <v>431</v>
      </c>
    </row>
    <row r="17" spans="1:13" x14ac:dyDescent="0.25">
      <c r="A17" s="16" t="s">
        <v>445</v>
      </c>
      <c r="B17" s="26">
        <v>67758</v>
      </c>
      <c r="C17" s="173">
        <v>341.91</v>
      </c>
      <c r="D17" s="173">
        <v>339.7</v>
      </c>
      <c r="E17" s="26">
        <v>3498</v>
      </c>
      <c r="F17" s="173">
        <v>335.87</v>
      </c>
      <c r="G17" s="173">
        <v>327.02</v>
      </c>
      <c r="H17" s="26">
        <v>1380</v>
      </c>
      <c r="I17" s="173">
        <v>341.39</v>
      </c>
      <c r="J17" s="173">
        <v>338.23</v>
      </c>
      <c r="K17" s="173">
        <v>0</v>
      </c>
      <c r="L17" s="173">
        <v>0</v>
      </c>
      <c r="M17" s="173" t="s">
        <v>431</v>
      </c>
    </row>
    <row r="18" spans="1:13" x14ac:dyDescent="0.25">
      <c r="A18" s="16" t="s">
        <v>446</v>
      </c>
      <c r="B18" s="26">
        <v>21681</v>
      </c>
      <c r="C18" s="173">
        <v>443.75</v>
      </c>
      <c r="D18" s="173">
        <v>440.62</v>
      </c>
      <c r="E18" s="26">
        <v>914</v>
      </c>
      <c r="F18" s="173">
        <v>439.36</v>
      </c>
      <c r="G18" s="173">
        <v>439.37</v>
      </c>
      <c r="H18" s="26">
        <v>396</v>
      </c>
      <c r="I18" s="173">
        <v>441.64</v>
      </c>
      <c r="J18" s="173">
        <v>438.22</v>
      </c>
      <c r="K18" s="173">
        <v>0</v>
      </c>
      <c r="L18" s="173">
        <v>0</v>
      </c>
      <c r="M18" s="173" t="s">
        <v>431</v>
      </c>
    </row>
    <row r="19" spans="1:13" x14ac:dyDescent="0.25">
      <c r="A19" s="75" t="s">
        <v>447</v>
      </c>
      <c r="B19" s="26">
        <v>14188</v>
      </c>
      <c r="C19" s="173">
        <v>598.05999999999995</v>
      </c>
      <c r="D19" s="173">
        <v>562.30999999999995</v>
      </c>
      <c r="E19" s="26">
        <v>305</v>
      </c>
      <c r="F19" s="173">
        <v>592.63</v>
      </c>
      <c r="G19" s="173">
        <v>555</v>
      </c>
      <c r="H19" s="26">
        <v>187</v>
      </c>
      <c r="I19" s="173">
        <v>599.04999999999995</v>
      </c>
      <c r="J19" s="173">
        <v>563.86</v>
      </c>
      <c r="K19" s="173">
        <v>0</v>
      </c>
      <c r="L19" s="173">
        <v>0</v>
      </c>
      <c r="M19" s="173" t="s">
        <v>431</v>
      </c>
    </row>
    <row r="20" spans="1:13" x14ac:dyDescent="0.25">
      <c r="A20" s="16" t="s">
        <v>448</v>
      </c>
      <c r="B20" s="26">
        <v>308</v>
      </c>
      <c r="C20" s="173">
        <v>1167.9100000000001</v>
      </c>
      <c r="D20" s="173">
        <v>1134.49</v>
      </c>
      <c r="E20" s="26">
        <v>7</v>
      </c>
      <c r="F20" s="173">
        <v>1185.58</v>
      </c>
      <c r="G20" s="173">
        <v>1215.1099999999999</v>
      </c>
      <c r="H20" s="26">
        <v>4</v>
      </c>
      <c r="I20" s="173">
        <v>1115.1600000000001</v>
      </c>
      <c r="J20" s="173">
        <v>1058.3699999999999</v>
      </c>
      <c r="K20" s="173">
        <v>0</v>
      </c>
      <c r="L20" s="173">
        <v>0</v>
      </c>
      <c r="M20" s="173" t="s">
        <v>431</v>
      </c>
    </row>
    <row r="21" spans="1:13" x14ac:dyDescent="0.25">
      <c r="A21" s="16" t="s">
        <v>449</v>
      </c>
      <c r="B21" s="26">
        <v>6</v>
      </c>
      <c r="C21" s="173">
        <v>1590.08</v>
      </c>
      <c r="D21" s="173">
        <v>1547.91</v>
      </c>
      <c r="E21" s="26">
        <v>0</v>
      </c>
      <c r="F21" s="173">
        <v>0</v>
      </c>
      <c r="G21" s="173" t="s">
        <v>431</v>
      </c>
      <c r="H21" s="26">
        <v>0</v>
      </c>
      <c r="I21" s="173">
        <v>0</v>
      </c>
      <c r="J21" s="173" t="s">
        <v>431</v>
      </c>
      <c r="K21" s="173">
        <v>0</v>
      </c>
      <c r="L21" s="173">
        <v>0</v>
      </c>
      <c r="M21" s="173" t="s">
        <v>431</v>
      </c>
    </row>
    <row r="22" spans="1:13" x14ac:dyDescent="0.25">
      <c r="A22" s="16" t="s">
        <v>450</v>
      </c>
      <c r="B22" s="26">
        <v>0</v>
      </c>
      <c r="C22" s="173">
        <v>0</v>
      </c>
      <c r="D22" s="173" t="s">
        <v>431</v>
      </c>
      <c r="E22" s="26">
        <v>0</v>
      </c>
      <c r="F22" s="173">
        <v>0</v>
      </c>
      <c r="G22" s="173" t="s">
        <v>431</v>
      </c>
      <c r="H22" s="26">
        <v>0</v>
      </c>
      <c r="I22" s="173">
        <v>0</v>
      </c>
      <c r="J22" s="173" t="s">
        <v>431</v>
      </c>
      <c r="K22" s="173">
        <v>0</v>
      </c>
      <c r="L22" s="173">
        <v>0</v>
      </c>
      <c r="M22" s="173" t="s">
        <v>431</v>
      </c>
    </row>
    <row r="23" spans="1:13" x14ac:dyDescent="0.25">
      <c r="A23" s="16" t="s">
        <v>441</v>
      </c>
      <c r="B23" s="26">
        <v>0</v>
      </c>
      <c r="C23" s="173">
        <v>0</v>
      </c>
      <c r="D23" s="173" t="s">
        <v>431</v>
      </c>
      <c r="E23" s="26">
        <v>0</v>
      </c>
      <c r="F23" s="173">
        <v>0</v>
      </c>
      <c r="G23" s="173" t="s">
        <v>431</v>
      </c>
      <c r="H23" s="26">
        <v>0</v>
      </c>
      <c r="I23" s="173">
        <v>0</v>
      </c>
      <c r="J23" s="173" t="s">
        <v>431</v>
      </c>
      <c r="K23" s="173">
        <v>0</v>
      </c>
      <c r="L23" s="173">
        <v>0</v>
      </c>
      <c r="M23" s="173" t="s">
        <v>431</v>
      </c>
    </row>
    <row r="24" spans="1:13" ht="15.75" x14ac:dyDescent="0.25">
      <c r="A24" s="70" t="s">
        <v>28</v>
      </c>
      <c r="B24" s="53">
        <f>SUM(B14:B23)</f>
        <v>1007223</v>
      </c>
      <c r="C24" s="71"/>
      <c r="D24" s="71"/>
      <c r="E24" s="53">
        <f>SUM(E14:E23)</f>
        <v>311628</v>
      </c>
      <c r="F24" s="71"/>
      <c r="G24" s="71"/>
      <c r="H24" s="53">
        <f>SUM(H14:H23)</f>
        <v>72228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163415</v>
      </c>
      <c r="C26" s="211">
        <v>73.27</v>
      </c>
      <c r="D26" s="211">
        <v>75.11</v>
      </c>
      <c r="E26" s="26">
        <v>61235</v>
      </c>
      <c r="F26" s="54">
        <v>47.51</v>
      </c>
      <c r="G26" s="54">
        <v>44.7</v>
      </c>
      <c r="H26" s="26">
        <v>1</v>
      </c>
      <c r="I26" s="54">
        <v>80</v>
      </c>
      <c r="J26" s="54">
        <v>80</v>
      </c>
      <c r="K26" s="174">
        <v>0</v>
      </c>
      <c r="L26" s="211">
        <v>0</v>
      </c>
      <c r="M26" s="211" t="s">
        <v>431</v>
      </c>
    </row>
    <row r="27" spans="1:13" x14ac:dyDescent="0.25">
      <c r="A27" s="16" t="s">
        <v>443</v>
      </c>
      <c r="B27" s="26">
        <v>165575</v>
      </c>
      <c r="C27" s="211">
        <v>129.43</v>
      </c>
      <c r="D27" s="211">
        <v>121.52</v>
      </c>
      <c r="E27" s="26">
        <v>11178</v>
      </c>
      <c r="F27" s="54">
        <v>133.4</v>
      </c>
      <c r="G27" s="54">
        <v>135.28</v>
      </c>
      <c r="H27" s="26">
        <v>1</v>
      </c>
      <c r="I27" s="54">
        <v>192</v>
      </c>
      <c r="J27" s="54">
        <v>192</v>
      </c>
      <c r="K27" s="174">
        <v>0</v>
      </c>
      <c r="L27" s="211">
        <v>0</v>
      </c>
      <c r="M27" s="211" t="s">
        <v>431</v>
      </c>
    </row>
    <row r="28" spans="1:13" x14ac:dyDescent="0.25">
      <c r="A28" s="16" t="s">
        <v>444</v>
      </c>
      <c r="B28" s="26">
        <v>19759</v>
      </c>
      <c r="C28" s="211">
        <v>224.9</v>
      </c>
      <c r="D28" s="211">
        <v>212.45</v>
      </c>
      <c r="E28" s="26">
        <v>2765</v>
      </c>
      <c r="F28" s="54">
        <v>223.16</v>
      </c>
      <c r="G28" s="54">
        <v>212.45</v>
      </c>
      <c r="H28" s="26">
        <v>1</v>
      </c>
      <c r="I28" s="54">
        <v>263.38</v>
      </c>
      <c r="J28" s="54">
        <v>263.38</v>
      </c>
      <c r="K28" s="174">
        <v>0</v>
      </c>
      <c r="L28" s="211">
        <v>0</v>
      </c>
      <c r="M28" s="211" t="s">
        <v>431</v>
      </c>
    </row>
    <row r="29" spans="1:13" x14ac:dyDescent="0.25">
      <c r="A29" s="16" t="s">
        <v>445</v>
      </c>
      <c r="B29" s="26">
        <v>4215</v>
      </c>
      <c r="C29" s="211">
        <v>346.18</v>
      </c>
      <c r="D29" s="211">
        <v>349.24</v>
      </c>
      <c r="E29" s="26">
        <v>1145</v>
      </c>
      <c r="F29" s="54">
        <v>343.19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1">
        <v>0</v>
      </c>
      <c r="M29" s="211" t="s">
        <v>431</v>
      </c>
    </row>
    <row r="30" spans="1:13" x14ac:dyDescent="0.25">
      <c r="A30" s="16" t="s">
        <v>446</v>
      </c>
      <c r="B30" s="26">
        <v>6676</v>
      </c>
      <c r="C30" s="211">
        <v>460.86</v>
      </c>
      <c r="D30" s="211">
        <v>469.2</v>
      </c>
      <c r="E30" s="26">
        <v>511</v>
      </c>
      <c r="F30" s="54">
        <v>453.33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1">
        <v>0</v>
      </c>
      <c r="M30" s="211" t="s">
        <v>431</v>
      </c>
    </row>
    <row r="31" spans="1:13" x14ac:dyDescent="0.25">
      <c r="A31" s="75" t="s">
        <v>447</v>
      </c>
      <c r="B31" s="26">
        <v>2979</v>
      </c>
      <c r="C31" s="211">
        <v>543.62</v>
      </c>
      <c r="D31" s="211">
        <v>547.4</v>
      </c>
      <c r="E31" s="26">
        <v>215</v>
      </c>
      <c r="F31" s="54">
        <v>525.64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1">
        <v>0</v>
      </c>
      <c r="M31" s="211" t="s">
        <v>431</v>
      </c>
    </row>
    <row r="32" spans="1:13" x14ac:dyDescent="0.25">
      <c r="A32" s="16" t="s">
        <v>448</v>
      </c>
      <c r="B32" s="26">
        <v>0</v>
      </c>
      <c r="C32" s="211">
        <v>0</v>
      </c>
      <c r="D32" s="211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1">
        <v>0</v>
      </c>
      <c r="D33" s="211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1">
        <v>0</v>
      </c>
      <c r="D34" s="211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1">
        <v>0</v>
      </c>
      <c r="D35" s="211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638</v>
      </c>
      <c r="B36" s="53">
        <f>SUM(B26:B35)</f>
        <v>362619</v>
      </c>
      <c r="C36" s="71"/>
      <c r="D36" s="71"/>
      <c r="E36" s="53">
        <f>SUM(E26:E35)</f>
        <v>77049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591</v>
      </c>
      <c r="B37" s="29"/>
      <c r="C37" s="22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12663</v>
      </c>
      <c r="C38" s="211">
        <v>384.61</v>
      </c>
      <c r="D38" s="211">
        <v>384.58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22451</v>
      </c>
      <c r="L38" s="54">
        <v>342.29</v>
      </c>
      <c r="M38" s="54">
        <v>409.13</v>
      </c>
    </row>
    <row r="39" spans="1:14" x14ac:dyDescent="0.25">
      <c r="A39" s="16" t="s">
        <v>437</v>
      </c>
      <c r="B39" s="174">
        <v>0</v>
      </c>
      <c r="C39" s="211">
        <v>0</v>
      </c>
      <c r="D39" s="211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4">
        <v>0</v>
      </c>
      <c r="C40" s="211">
        <v>0</v>
      </c>
      <c r="D40" s="211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4">
        <v>0</v>
      </c>
      <c r="C41" s="211">
        <v>0</v>
      </c>
      <c r="D41" s="211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4">
        <v>0</v>
      </c>
      <c r="C42" s="211">
        <v>0</v>
      </c>
      <c r="D42" s="211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4">
        <v>0</v>
      </c>
      <c r="C43" s="211">
        <v>0</v>
      </c>
      <c r="D43" s="211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601</v>
      </c>
      <c r="B44" s="72">
        <f>SUM(B38:B43)</f>
        <v>12663</v>
      </c>
      <c r="C44" s="22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22451</v>
      </c>
      <c r="L44" s="71"/>
      <c r="M44" s="71"/>
    </row>
    <row r="45" spans="1:14" x14ac:dyDescent="0.25">
      <c r="A45" s="10" t="s">
        <v>600</v>
      </c>
      <c r="B45" s="29"/>
      <c r="C45" s="22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1">
        <v>0</v>
      </c>
      <c r="D46" s="211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4">
        <v>0</v>
      </c>
      <c r="C47" s="211">
        <v>0</v>
      </c>
      <c r="D47" s="211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4">
        <v>0</v>
      </c>
      <c r="C48" s="211">
        <v>0</v>
      </c>
      <c r="D48" s="211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4">
        <v>0</v>
      </c>
      <c r="C49" s="211">
        <v>0</v>
      </c>
      <c r="D49" s="211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4">
        <v>0</v>
      </c>
      <c r="C50" s="211">
        <v>0</v>
      </c>
      <c r="D50" s="211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4">
        <v>0</v>
      </c>
      <c r="C51" s="211">
        <v>0</v>
      </c>
      <c r="D51" s="211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2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B33" sqref="B33:C33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54" t="s">
        <v>701</v>
      </c>
      <c r="B1" s="454"/>
      <c r="C1" s="454"/>
      <c r="D1" s="454"/>
      <c r="E1" s="454"/>
      <c r="F1" s="454"/>
      <c r="G1" s="454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20">
        <v>1</v>
      </c>
      <c r="B4" s="311">
        <v>10</v>
      </c>
      <c r="C4" s="312">
        <v>3</v>
      </c>
      <c r="D4" s="312">
        <v>13</v>
      </c>
      <c r="E4" s="312">
        <v>11</v>
      </c>
      <c r="F4" s="312">
        <v>6</v>
      </c>
      <c r="G4" s="312">
        <v>0</v>
      </c>
    </row>
    <row r="5" spans="1:11" x14ac:dyDescent="0.25">
      <c r="A5" s="320">
        <v>2</v>
      </c>
      <c r="B5" s="311">
        <v>9</v>
      </c>
      <c r="C5" s="312">
        <v>7</v>
      </c>
      <c r="D5" s="312">
        <v>28</v>
      </c>
      <c r="E5" s="312">
        <v>19</v>
      </c>
      <c r="F5" s="312">
        <v>16</v>
      </c>
      <c r="G5" s="312">
        <v>0</v>
      </c>
    </row>
    <row r="6" spans="1:11" x14ac:dyDescent="0.25">
      <c r="A6" s="320">
        <v>3</v>
      </c>
      <c r="B6" s="311">
        <v>8</v>
      </c>
      <c r="C6" s="312">
        <v>134</v>
      </c>
      <c r="D6" s="312">
        <v>505</v>
      </c>
      <c r="E6" s="312">
        <v>304</v>
      </c>
      <c r="F6" s="312">
        <v>263</v>
      </c>
      <c r="G6" s="312">
        <v>0</v>
      </c>
    </row>
    <row r="7" spans="1:11" x14ac:dyDescent="0.25">
      <c r="A7" s="320">
        <v>4</v>
      </c>
      <c r="B7" s="311">
        <v>7</v>
      </c>
      <c r="C7" s="312">
        <v>821</v>
      </c>
      <c r="D7" s="312">
        <v>2653</v>
      </c>
      <c r="E7" s="312">
        <v>1552</v>
      </c>
      <c r="F7" s="312">
        <v>1542</v>
      </c>
      <c r="G7" s="312">
        <v>0</v>
      </c>
    </row>
    <row r="8" spans="1:11" x14ac:dyDescent="0.25">
      <c r="A8" s="320">
        <v>5</v>
      </c>
      <c r="B8" s="311">
        <v>6</v>
      </c>
      <c r="C8" s="312">
        <v>10329</v>
      </c>
      <c r="D8" s="312">
        <v>23205</v>
      </c>
      <c r="E8" s="312">
        <v>19364</v>
      </c>
      <c r="F8" s="312">
        <v>19405</v>
      </c>
      <c r="G8" s="312">
        <v>0</v>
      </c>
    </row>
    <row r="9" spans="1:11" x14ac:dyDescent="0.25">
      <c r="A9" s="320">
        <v>6</v>
      </c>
      <c r="B9" s="311">
        <v>5</v>
      </c>
      <c r="C9" s="312">
        <v>23770</v>
      </c>
      <c r="D9" s="312">
        <v>52645</v>
      </c>
      <c r="E9" s="312">
        <v>40562</v>
      </c>
      <c r="F9" s="312">
        <v>25643</v>
      </c>
      <c r="G9" s="312">
        <v>0</v>
      </c>
    </row>
    <row r="10" spans="1:11" x14ac:dyDescent="0.25">
      <c r="A10" s="320">
        <v>7</v>
      </c>
      <c r="B10" s="311">
        <v>4</v>
      </c>
      <c r="C10" s="312">
        <v>85872</v>
      </c>
      <c r="D10" s="312">
        <v>176439</v>
      </c>
      <c r="E10" s="312">
        <v>130627</v>
      </c>
      <c r="F10" s="312">
        <v>36422</v>
      </c>
      <c r="G10" s="312">
        <v>0</v>
      </c>
    </row>
    <row r="11" spans="1:11" x14ac:dyDescent="0.25">
      <c r="A11" s="320">
        <v>8</v>
      </c>
      <c r="B11" s="311">
        <v>3</v>
      </c>
      <c r="C11" s="312">
        <v>399074</v>
      </c>
      <c r="D11" s="312">
        <v>524967</v>
      </c>
      <c r="E11" s="312">
        <v>352756</v>
      </c>
      <c r="F11" s="312">
        <v>319499</v>
      </c>
      <c r="G11" s="312">
        <v>0</v>
      </c>
    </row>
    <row r="12" spans="1:11" x14ac:dyDescent="0.25">
      <c r="A12" s="320">
        <v>9</v>
      </c>
      <c r="B12" s="311">
        <v>2</v>
      </c>
      <c r="C12" s="312">
        <v>990128</v>
      </c>
      <c r="D12" s="312">
        <v>1100115</v>
      </c>
      <c r="E12" s="312">
        <v>844395</v>
      </c>
      <c r="F12" s="312">
        <v>35746</v>
      </c>
      <c r="G12" s="312">
        <v>0</v>
      </c>
    </row>
    <row r="13" spans="1:11" x14ac:dyDescent="0.25">
      <c r="A13" s="320">
        <v>10</v>
      </c>
      <c r="B13" s="311">
        <v>1</v>
      </c>
      <c r="C13" s="312">
        <v>1012039</v>
      </c>
      <c r="D13" s="312">
        <v>1009407</v>
      </c>
      <c r="E13" s="312">
        <v>1490</v>
      </c>
      <c r="F13" s="312">
        <v>1142</v>
      </c>
      <c r="G13" s="312">
        <v>0</v>
      </c>
    </row>
    <row r="14" spans="1:11" s="2" customFormat="1" ht="15.75" x14ac:dyDescent="0.25">
      <c r="A14" s="200"/>
      <c r="B14" s="313" t="s">
        <v>432</v>
      </c>
      <c r="C14" s="314">
        <f>SUM(C4:C13)</f>
        <v>2522177</v>
      </c>
      <c r="D14" s="314">
        <f>SUM(D4:D13)</f>
        <v>2889977</v>
      </c>
      <c r="E14" s="340">
        <f>SUM(E4:E13)</f>
        <v>1391080</v>
      </c>
      <c r="F14" s="314">
        <f>SUM(F4:F13)</f>
        <v>439684</v>
      </c>
      <c r="G14" s="31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4"/>
      <c r="E16" s="134"/>
      <c r="G16" s="172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2"/>
      <c r="F18" s="202"/>
      <c r="G18"/>
      <c r="H18"/>
    </row>
    <row r="19" spans="1:8" x14ac:dyDescent="0.25">
      <c r="A19" s="234">
        <v>1</v>
      </c>
      <c r="B19" s="173">
        <v>5</v>
      </c>
      <c r="C19" s="174">
        <v>19</v>
      </c>
      <c r="D19" s="82"/>
      <c r="E19" s="209"/>
      <c r="F19" s="202"/>
      <c r="G19" s="209"/>
    </row>
    <row r="20" spans="1:8" x14ac:dyDescent="0.25">
      <c r="A20" s="234">
        <v>2</v>
      </c>
      <c r="B20" s="173">
        <v>4</v>
      </c>
      <c r="C20" s="174">
        <v>991</v>
      </c>
      <c r="D20" s="82"/>
      <c r="E20" s="209"/>
      <c r="F20" s="209"/>
      <c r="G20" s="209"/>
    </row>
    <row r="21" spans="1:8" x14ac:dyDescent="0.25">
      <c r="A21" s="234">
        <v>3</v>
      </c>
      <c r="B21" s="173">
        <v>3</v>
      </c>
      <c r="C21" s="174">
        <v>17381</v>
      </c>
      <c r="D21" s="82"/>
      <c r="E21" s="209"/>
      <c r="F21" s="202"/>
      <c r="G21" s="209"/>
      <c r="H21" s="202"/>
    </row>
    <row r="22" spans="1:8" x14ac:dyDescent="0.25">
      <c r="A22" s="234">
        <v>4</v>
      </c>
      <c r="B22" s="173">
        <v>2</v>
      </c>
      <c r="C22" s="174">
        <v>333018</v>
      </c>
      <c r="D22" s="82"/>
      <c r="E22" s="209"/>
      <c r="F22" s="202"/>
      <c r="G22" s="209"/>
      <c r="H22" s="209"/>
    </row>
    <row r="23" spans="1:8" x14ac:dyDescent="0.25">
      <c r="A23" s="234">
        <v>5</v>
      </c>
      <c r="B23" s="173">
        <v>1</v>
      </c>
      <c r="C23" s="174">
        <v>2167739</v>
      </c>
      <c r="D23" s="8"/>
      <c r="E23" s="209"/>
      <c r="F23" s="209"/>
      <c r="G23" s="209"/>
      <c r="H23" s="209"/>
    </row>
    <row r="24" spans="1:8" ht="15.75" x14ac:dyDescent="0.25">
      <c r="A24" s="200"/>
      <c r="B24" s="47" t="s">
        <v>432</v>
      </c>
      <c r="C24" s="47">
        <f>SUM(C19:C23)</f>
        <v>2519148</v>
      </c>
      <c r="D24" s="171"/>
      <c r="E24" s="209"/>
      <c r="F24" s="210"/>
      <c r="G24" s="233"/>
    </row>
    <row r="25" spans="1:8" x14ac:dyDescent="0.25">
      <c r="D25" s="171"/>
      <c r="E25" s="8"/>
    </row>
    <row r="26" spans="1:8" ht="15.75" x14ac:dyDescent="0.25">
      <c r="A26" s="38" t="s">
        <v>613</v>
      </c>
      <c r="D26" s="171"/>
      <c r="E26" s="8"/>
    </row>
    <row r="27" spans="1:8" x14ac:dyDescent="0.25">
      <c r="E27" s="8"/>
      <c r="F27" s="8"/>
    </row>
    <row r="28" spans="1:8" ht="15.75" x14ac:dyDescent="0.25">
      <c r="A28" s="60" t="s">
        <v>17</v>
      </c>
      <c r="B28" s="61" t="s">
        <v>41</v>
      </c>
      <c r="C28" s="60" t="s">
        <v>36</v>
      </c>
    </row>
    <row r="29" spans="1:8" x14ac:dyDescent="0.25">
      <c r="A29" s="85">
        <v>1</v>
      </c>
      <c r="B29" s="109">
        <v>4</v>
      </c>
      <c r="C29" s="109">
        <v>10</v>
      </c>
      <c r="E29" s="8"/>
    </row>
    <row r="30" spans="1:8" x14ac:dyDescent="0.25">
      <c r="A30" s="85">
        <v>2</v>
      </c>
      <c r="B30" s="109">
        <v>3</v>
      </c>
      <c r="C30" s="109">
        <v>463</v>
      </c>
    </row>
    <row r="31" spans="1:8" x14ac:dyDescent="0.25">
      <c r="A31" s="85">
        <v>3</v>
      </c>
      <c r="B31" s="109">
        <v>2</v>
      </c>
      <c r="C31" s="109">
        <v>76191</v>
      </c>
    </row>
    <row r="32" spans="1:8" x14ac:dyDescent="0.25">
      <c r="A32" s="85">
        <v>4</v>
      </c>
      <c r="B32" s="6">
        <v>1</v>
      </c>
      <c r="C32" s="6">
        <v>1237269</v>
      </c>
    </row>
    <row r="33" spans="1:3" ht="15.75" x14ac:dyDescent="0.25">
      <c r="A33" s="200"/>
      <c r="B33" s="47" t="s">
        <v>432</v>
      </c>
      <c r="C33" s="47">
        <f>SUM(C29:C32)</f>
        <v>1313933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54" t="s">
        <v>703</v>
      </c>
      <c r="B1" s="454"/>
      <c r="C1" s="454"/>
      <c r="D1" s="454"/>
      <c r="E1" s="454"/>
      <c r="F1" s="454"/>
      <c r="G1" s="454"/>
      <c r="H1" s="454"/>
    </row>
    <row r="2" spans="1:8" x14ac:dyDescent="0.25">
      <c r="A2" s="39"/>
    </row>
    <row r="3" spans="1:8" s="38" customFormat="1" ht="31.5" x14ac:dyDescent="0.25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79789</v>
      </c>
      <c r="D4" s="6">
        <v>54310</v>
      </c>
      <c r="E4" s="6">
        <v>16367</v>
      </c>
      <c r="F4" s="6">
        <v>6876</v>
      </c>
      <c r="G4" s="6">
        <v>2236</v>
      </c>
      <c r="H4" s="6">
        <v>0</v>
      </c>
    </row>
    <row r="5" spans="1:8" x14ac:dyDescent="0.25">
      <c r="A5" s="35">
        <v>2</v>
      </c>
      <c r="B5" s="7" t="s">
        <v>208</v>
      </c>
      <c r="C5" s="6">
        <v>37977</v>
      </c>
      <c r="D5" s="6">
        <v>27105</v>
      </c>
      <c r="E5" s="6">
        <v>7687</v>
      </c>
      <c r="F5" s="6">
        <v>2523</v>
      </c>
      <c r="G5" s="6">
        <v>662</v>
      </c>
      <c r="H5" s="6">
        <v>0</v>
      </c>
    </row>
    <row r="6" spans="1:8" x14ac:dyDescent="0.25">
      <c r="A6" s="35">
        <v>3</v>
      </c>
      <c r="B6" s="7" t="s">
        <v>209</v>
      </c>
      <c r="C6" s="6">
        <v>35340</v>
      </c>
      <c r="D6" s="6">
        <v>26360</v>
      </c>
      <c r="E6" s="6">
        <v>6625</v>
      </c>
      <c r="F6" s="6">
        <v>1898</v>
      </c>
      <c r="G6" s="6">
        <v>457</v>
      </c>
      <c r="H6" s="6">
        <v>0</v>
      </c>
    </row>
    <row r="7" spans="1:8" x14ac:dyDescent="0.25">
      <c r="A7" s="35">
        <v>4</v>
      </c>
      <c r="B7" s="7" t="s">
        <v>210</v>
      </c>
      <c r="C7" s="6">
        <v>32220</v>
      </c>
      <c r="D7" s="6">
        <v>22228</v>
      </c>
      <c r="E7" s="6">
        <v>6439</v>
      </c>
      <c r="F7" s="6">
        <v>2763</v>
      </c>
      <c r="G7" s="6">
        <v>790</v>
      </c>
      <c r="H7" s="6">
        <v>0</v>
      </c>
    </row>
    <row r="8" spans="1:8" x14ac:dyDescent="0.25">
      <c r="A8" s="35">
        <v>5</v>
      </c>
      <c r="B8" s="7" t="s">
        <v>211</v>
      </c>
      <c r="C8" s="6">
        <v>1736792</v>
      </c>
      <c r="D8" s="6">
        <v>1237605</v>
      </c>
      <c r="E8" s="6">
        <v>401231</v>
      </c>
      <c r="F8" s="6">
        <v>78712</v>
      </c>
      <c r="G8" s="6">
        <v>19244</v>
      </c>
      <c r="H8" s="6">
        <v>0</v>
      </c>
    </row>
    <row r="9" spans="1:8" x14ac:dyDescent="0.25">
      <c r="A9" s="35">
        <v>6</v>
      </c>
      <c r="B9" s="7" t="s">
        <v>212</v>
      </c>
      <c r="C9" s="6">
        <v>131870</v>
      </c>
      <c r="D9" s="6">
        <v>92512</v>
      </c>
      <c r="E9" s="6">
        <v>28631</v>
      </c>
      <c r="F9" s="6">
        <v>8484</v>
      </c>
      <c r="G9" s="6">
        <v>2243</v>
      </c>
      <c r="H9" s="6">
        <v>0</v>
      </c>
    </row>
    <row r="10" spans="1:8" x14ac:dyDescent="0.25">
      <c r="A10" s="35">
        <v>7</v>
      </c>
      <c r="B10" s="7" t="s">
        <v>213</v>
      </c>
      <c r="C10" s="6">
        <v>44003</v>
      </c>
      <c r="D10" s="6">
        <v>30486</v>
      </c>
      <c r="E10" s="6">
        <v>10206</v>
      </c>
      <c r="F10" s="6">
        <v>2634</v>
      </c>
      <c r="G10" s="6">
        <v>677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12798</v>
      </c>
      <c r="D11" s="6">
        <v>9231</v>
      </c>
      <c r="E11" s="6">
        <v>2368</v>
      </c>
      <c r="F11" s="6">
        <v>1015</v>
      </c>
      <c r="G11" s="6">
        <v>184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41181</v>
      </c>
      <c r="D12" s="6">
        <v>28600</v>
      </c>
      <c r="E12" s="6">
        <v>8727</v>
      </c>
      <c r="F12" s="6">
        <v>3046</v>
      </c>
      <c r="G12" s="6">
        <v>808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69558</v>
      </c>
      <c r="D13" s="6">
        <v>50164</v>
      </c>
      <c r="E13" s="6">
        <v>14782</v>
      </c>
      <c r="F13" s="6">
        <v>4014</v>
      </c>
      <c r="G13" s="6">
        <v>598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57969</v>
      </c>
      <c r="D14" s="6">
        <v>41698</v>
      </c>
      <c r="E14" s="6">
        <v>10615</v>
      </c>
      <c r="F14" s="6">
        <v>4515</v>
      </c>
      <c r="G14" s="6">
        <v>1141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86323</v>
      </c>
      <c r="D15" s="6">
        <v>58622</v>
      </c>
      <c r="E15" s="6">
        <v>21712</v>
      </c>
      <c r="F15" s="6">
        <v>4719</v>
      </c>
      <c r="G15" s="6">
        <v>1270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6775</v>
      </c>
      <c r="D16" s="6">
        <v>4876</v>
      </c>
      <c r="E16" s="6">
        <v>1268</v>
      </c>
      <c r="F16" s="6">
        <v>493</v>
      </c>
      <c r="G16" s="6">
        <v>138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13010</v>
      </c>
      <c r="D17" s="6">
        <v>9669</v>
      </c>
      <c r="E17" s="6">
        <v>2323</v>
      </c>
      <c r="F17" s="6">
        <v>815</v>
      </c>
      <c r="G17" s="6">
        <v>203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52988</v>
      </c>
      <c r="D18" s="6">
        <v>37268</v>
      </c>
      <c r="E18" s="6">
        <v>10622</v>
      </c>
      <c r="F18" s="6">
        <v>3966</v>
      </c>
      <c r="G18" s="6">
        <v>1132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58043</v>
      </c>
      <c r="D19" s="6">
        <v>40246</v>
      </c>
      <c r="E19" s="6">
        <v>12364</v>
      </c>
      <c r="F19" s="6">
        <v>4527</v>
      </c>
      <c r="G19" s="6">
        <v>906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115040</v>
      </c>
      <c r="D20" s="6">
        <v>81439</v>
      </c>
      <c r="E20" s="6">
        <v>22225</v>
      </c>
      <c r="F20" s="6">
        <v>9861</v>
      </c>
      <c r="G20" s="6">
        <v>1515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17535</v>
      </c>
      <c r="D21" s="6">
        <v>13025</v>
      </c>
      <c r="E21" s="6">
        <v>2789</v>
      </c>
      <c r="F21" s="6">
        <v>1401</v>
      </c>
      <c r="G21" s="6">
        <v>320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463669</v>
      </c>
      <c r="D22" s="6">
        <v>326782</v>
      </c>
      <c r="E22" s="6">
        <v>105480</v>
      </c>
      <c r="F22" s="6">
        <v>24977</v>
      </c>
      <c r="G22" s="6">
        <v>6430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74469</v>
      </c>
      <c r="D23" s="6">
        <v>53756</v>
      </c>
      <c r="E23" s="6">
        <v>14627</v>
      </c>
      <c r="F23" s="6">
        <v>4957</v>
      </c>
      <c r="G23" s="6">
        <v>1129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59707</v>
      </c>
      <c r="D24" s="6">
        <v>41444</v>
      </c>
      <c r="E24" s="6">
        <v>13010</v>
      </c>
      <c r="F24" s="6">
        <v>4394</v>
      </c>
      <c r="G24" s="6">
        <v>859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47253</v>
      </c>
      <c r="D25" s="6">
        <v>32392</v>
      </c>
      <c r="E25" s="6">
        <v>9306</v>
      </c>
      <c r="F25" s="6">
        <v>4683</v>
      </c>
      <c r="G25" s="6">
        <v>872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18898</v>
      </c>
      <c r="D26" s="6">
        <v>13292</v>
      </c>
      <c r="E26" s="6">
        <v>3873</v>
      </c>
      <c r="F26" s="6">
        <v>1339</v>
      </c>
      <c r="G26" s="6">
        <v>394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42987</v>
      </c>
      <c r="D27" s="6">
        <v>30575</v>
      </c>
      <c r="E27" s="6">
        <v>8873</v>
      </c>
      <c r="F27" s="6">
        <v>3045</v>
      </c>
      <c r="G27" s="6">
        <v>494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14707</v>
      </c>
      <c r="D28" s="6">
        <v>10705</v>
      </c>
      <c r="E28" s="6">
        <v>2990</v>
      </c>
      <c r="F28" s="6">
        <v>814</v>
      </c>
      <c r="G28" s="6">
        <v>198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28328</v>
      </c>
      <c r="D29" s="6">
        <v>20148</v>
      </c>
      <c r="E29" s="6">
        <v>5400</v>
      </c>
      <c r="F29" s="6">
        <v>2257</v>
      </c>
      <c r="G29" s="6">
        <v>523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63295</v>
      </c>
      <c r="D30" s="6">
        <v>44670</v>
      </c>
      <c r="E30" s="6">
        <v>14247</v>
      </c>
      <c r="F30" s="6">
        <v>3592</v>
      </c>
      <c r="G30" s="6">
        <v>786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58290</v>
      </c>
      <c r="D31" s="6">
        <v>40783</v>
      </c>
      <c r="E31" s="6">
        <v>12854</v>
      </c>
      <c r="F31" s="6">
        <v>3596</v>
      </c>
      <c r="G31" s="6">
        <v>1057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40792</v>
      </c>
      <c r="D32" s="6">
        <v>29276</v>
      </c>
      <c r="E32" s="6">
        <v>8869</v>
      </c>
      <c r="F32" s="6">
        <v>2207</v>
      </c>
      <c r="G32" s="6">
        <v>440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31278</v>
      </c>
      <c r="D33" s="6">
        <v>22995</v>
      </c>
      <c r="E33" s="6">
        <v>5523</v>
      </c>
      <c r="F33" s="6">
        <v>2260</v>
      </c>
      <c r="G33" s="6">
        <v>500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116708</v>
      </c>
      <c r="D34" s="6">
        <v>83010</v>
      </c>
      <c r="E34" s="6">
        <v>23399</v>
      </c>
      <c r="F34" s="6">
        <v>8785</v>
      </c>
      <c r="G34" s="6">
        <v>1514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32340</v>
      </c>
      <c r="D35" s="6">
        <v>23691</v>
      </c>
      <c r="E35" s="6">
        <v>5921</v>
      </c>
      <c r="F35" s="6">
        <v>2362</v>
      </c>
      <c r="G35" s="6">
        <v>366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39705</v>
      </c>
      <c r="D36" s="6">
        <v>27835</v>
      </c>
      <c r="E36" s="6">
        <v>8188</v>
      </c>
      <c r="F36" s="6">
        <v>3150</v>
      </c>
      <c r="G36" s="6">
        <v>532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9371</v>
      </c>
      <c r="D37" s="6">
        <v>6767</v>
      </c>
      <c r="E37" s="6">
        <v>1775</v>
      </c>
      <c r="F37" s="6">
        <v>694</v>
      </c>
      <c r="G37" s="6">
        <v>135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85966</v>
      </c>
      <c r="D38" s="6">
        <v>59243</v>
      </c>
      <c r="E38" s="6">
        <v>20298</v>
      </c>
      <c r="F38" s="6">
        <v>5474</v>
      </c>
      <c r="G38" s="6">
        <v>951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63644</v>
      </c>
      <c r="D39" s="6">
        <v>45636</v>
      </c>
      <c r="E39" s="6">
        <v>12389</v>
      </c>
      <c r="F39" s="6">
        <v>4414</v>
      </c>
      <c r="G39" s="6">
        <v>1205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38751</v>
      </c>
      <c r="D40" s="6">
        <v>26384</v>
      </c>
      <c r="E40" s="6">
        <v>7652</v>
      </c>
      <c r="F40" s="6">
        <v>3527</v>
      </c>
      <c r="G40" s="6">
        <v>1188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53001</v>
      </c>
      <c r="D41" s="6">
        <v>36317</v>
      </c>
      <c r="E41" s="6">
        <v>10453</v>
      </c>
      <c r="F41" s="6">
        <v>5217</v>
      </c>
      <c r="G41" s="6">
        <v>1014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46751</v>
      </c>
      <c r="D42" s="6">
        <v>32468</v>
      </c>
      <c r="E42" s="6">
        <v>9595</v>
      </c>
      <c r="F42" s="6">
        <v>3878</v>
      </c>
      <c r="G42" s="6">
        <v>810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27883</v>
      </c>
      <c r="D43" s="6">
        <v>20029</v>
      </c>
      <c r="E43" s="6">
        <v>4911</v>
      </c>
      <c r="F43" s="6">
        <v>2367</v>
      </c>
      <c r="G43" s="6">
        <v>576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29893</v>
      </c>
      <c r="D44" s="6">
        <v>20671</v>
      </c>
      <c r="E44" s="6">
        <v>6217</v>
      </c>
      <c r="F44" s="6">
        <v>2545</v>
      </c>
      <c r="G44" s="6">
        <v>460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40685</v>
      </c>
      <c r="D45" s="6">
        <v>27658</v>
      </c>
      <c r="E45" s="6">
        <v>7296</v>
      </c>
      <c r="F45" s="6">
        <v>4121</v>
      </c>
      <c r="G45" s="6">
        <v>1610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16285</v>
      </c>
      <c r="D46" s="6">
        <v>12109</v>
      </c>
      <c r="E46" s="6">
        <v>3197</v>
      </c>
      <c r="F46" s="6">
        <v>825</v>
      </c>
      <c r="G46" s="6">
        <v>154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71232</v>
      </c>
      <c r="D47" s="6">
        <v>50196</v>
      </c>
      <c r="E47" s="6">
        <v>14557</v>
      </c>
      <c r="F47" s="6">
        <v>5020</v>
      </c>
      <c r="G47" s="6">
        <v>1459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58921</v>
      </c>
      <c r="D48" s="6">
        <v>41098</v>
      </c>
      <c r="E48" s="6">
        <v>11989</v>
      </c>
      <c r="F48" s="6">
        <v>4905</v>
      </c>
      <c r="G48" s="6">
        <v>929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65441</v>
      </c>
      <c r="D49" s="6">
        <v>44732</v>
      </c>
      <c r="E49" s="6">
        <v>14821</v>
      </c>
      <c r="F49" s="6">
        <v>4935</v>
      </c>
      <c r="G49" s="6">
        <v>953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19190</v>
      </c>
      <c r="D50" s="6">
        <v>13926</v>
      </c>
      <c r="E50" s="6">
        <v>3606</v>
      </c>
      <c r="F50" s="6">
        <v>1335</v>
      </c>
      <c r="G50" s="6">
        <v>323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15099</v>
      </c>
      <c r="D51" s="6">
        <v>10400</v>
      </c>
      <c r="E51" s="6">
        <v>3724</v>
      </c>
      <c r="F51" s="6">
        <v>760</v>
      </c>
      <c r="G51" s="6">
        <v>215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35679</v>
      </c>
      <c r="D52" s="6">
        <v>24761</v>
      </c>
      <c r="E52" s="6">
        <v>8146</v>
      </c>
      <c r="F52" s="6">
        <v>2215</v>
      </c>
      <c r="G52" s="6">
        <v>557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58659</v>
      </c>
      <c r="D53" s="6">
        <v>41270</v>
      </c>
      <c r="E53" s="6">
        <v>12935</v>
      </c>
      <c r="F53" s="6">
        <v>3760</v>
      </c>
      <c r="G53" s="6">
        <v>694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21594</v>
      </c>
      <c r="D54" s="6">
        <v>15114</v>
      </c>
      <c r="E54" s="6">
        <v>5162</v>
      </c>
      <c r="F54" s="6">
        <v>1080</v>
      </c>
      <c r="G54" s="6">
        <v>238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201059</v>
      </c>
      <c r="D55" s="6">
        <v>137171</v>
      </c>
      <c r="E55" s="6">
        <v>56968</v>
      </c>
      <c r="F55" s="6">
        <v>5913</v>
      </c>
      <c r="G55" s="6">
        <v>1007</v>
      </c>
      <c r="H55" s="6">
        <v>0</v>
      </c>
    </row>
    <row r="56" spans="1:9" s="2" customFormat="1" ht="15.75" x14ac:dyDescent="0.25">
      <c r="A56" s="45"/>
      <c r="B56" s="135" t="s">
        <v>10</v>
      </c>
      <c r="C56" s="47">
        <f>SUM(C4:C55)</f>
        <v>4720741</v>
      </c>
      <c r="D56" s="47">
        <f>SUM(D4:D55)</f>
        <v>3332748</v>
      </c>
      <c r="E56" s="47">
        <f>SUM(E4:E55)</f>
        <v>1045232</v>
      </c>
      <c r="F56" s="47">
        <f>SUM(F4:F55)</f>
        <v>277665</v>
      </c>
      <c r="G56" s="47">
        <f>SUM(G4:G55)</f>
        <v>65096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  <col min="20" max="20" width="15.42578125" bestFit="1" customWidth="1"/>
  </cols>
  <sheetData>
    <row r="1" spans="1:21" ht="15.75" x14ac:dyDescent="0.25">
      <c r="A1" s="439" t="s">
        <v>713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</row>
    <row r="2" spans="1:21" ht="15.75" thickBot="1" x14ac:dyDescent="0.3">
      <c r="L2" s="8"/>
    </row>
    <row r="3" spans="1:21" x14ac:dyDescent="0.25">
      <c r="A3" s="440" t="s">
        <v>18</v>
      </c>
      <c r="B3" s="442" t="s">
        <v>5</v>
      </c>
      <c r="C3" s="443"/>
      <c r="D3" s="443"/>
      <c r="E3" s="444"/>
      <c r="F3" s="442" t="s">
        <v>6</v>
      </c>
      <c r="G3" s="443"/>
      <c r="H3" s="443"/>
      <c r="I3" s="444"/>
      <c r="J3" s="442" t="s">
        <v>19</v>
      </c>
      <c r="K3" s="443"/>
      <c r="L3" s="443"/>
      <c r="M3" s="444"/>
      <c r="N3" s="442" t="s">
        <v>20</v>
      </c>
      <c r="O3" s="443"/>
      <c r="P3" s="443"/>
      <c r="Q3" s="445"/>
    </row>
    <row r="4" spans="1:21" ht="15.75" thickBot="1" x14ac:dyDescent="0.3">
      <c r="A4" s="441"/>
      <c r="B4" s="230" t="s">
        <v>1</v>
      </c>
      <c r="C4" s="231" t="s">
        <v>50</v>
      </c>
      <c r="D4" s="231" t="s">
        <v>21</v>
      </c>
      <c r="E4" s="231" t="s">
        <v>433</v>
      </c>
      <c r="F4" s="230" t="s">
        <v>1</v>
      </c>
      <c r="G4" s="231" t="s">
        <v>50</v>
      </c>
      <c r="H4" s="231" t="s">
        <v>21</v>
      </c>
      <c r="I4" s="231" t="s">
        <v>433</v>
      </c>
      <c r="J4" s="230" t="s">
        <v>1</v>
      </c>
      <c r="K4" s="231" t="s">
        <v>50</v>
      </c>
      <c r="L4" s="231" t="s">
        <v>21</v>
      </c>
      <c r="M4" s="231" t="s">
        <v>433</v>
      </c>
      <c r="N4" s="231" t="s">
        <v>1</v>
      </c>
      <c r="O4" s="231" t="s">
        <v>50</v>
      </c>
      <c r="P4" s="231" t="s">
        <v>21</v>
      </c>
      <c r="Q4" s="232" t="s">
        <v>433</v>
      </c>
    </row>
    <row r="5" spans="1:21" x14ac:dyDescent="0.25">
      <c r="A5" s="226" t="s">
        <v>610</v>
      </c>
      <c r="B5" s="353">
        <v>1031657</v>
      </c>
      <c r="C5" s="354">
        <v>1271213822.2</v>
      </c>
      <c r="D5" s="354">
        <v>1232.21</v>
      </c>
      <c r="E5" s="354">
        <v>1195.58</v>
      </c>
      <c r="F5" s="353">
        <v>34851</v>
      </c>
      <c r="G5" s="354">
        <v>17504255.989999998</v>
      </c>
      <c r="H5" s="354">
        <v>502.26</v>
      </c>
      <c r="I5" s="354">
        <v>410.22</v>
      </c>
      <c r="J5" s="353">
        <v>105708</v>
      </c>
      <c r="K5" s="354">
        <v>78140774.709999993</v>
      </c>
      <c r="L5" s="354">
        <v>739.21</v>
      </c>
      <c r="M5" s="354">
        <v>628.34</v>
      </c>
      <c r="N5" s="353">
        <v>11609</v>
      </c>
      <c r="O5" s="354">
        <v>5217700.3</v>
      </c>
      <c r="P5" s="355">
        <v>449.45</v>
      </c>
      <c r="Q5" s="356">
        <v>409.13</v>
      </c>
      <c r="S5" s="8"/>
      <c r="T5" s="9"/>
    </row>
    <row r="6" spans="1:21" ht="15.75" thickBot="1" x14ac:dyDescent="0.3">
      <c r="A6" s="294" t="s">
        <v>611</v>
      </c>
      <c r="B6" s="357">
        <v>904010</v>
      </c>
      <c r="C6" s="358">
        <v>888845858.70000005</v>
      </c>
      <c r="D6" s="359">
        <v>983.23</v>
      </c>
      <c r="E6" s="359">
        <v>861.96</v>
      </c>
      <c r="F6" s="357">
        <v>348526</v>
      </c>
      <c r="G6" s="358">
        <v>255943473.84</v>
      </c>
      <c r="H6" s="359">
        <v>734.36</v>
      </c>
      <c r="I6" s="359">
        <v>639.5</v>
      </c>
      <c r="J6" s="357">
        <v>69252</v>
      </c>
      <c r="K6" s="358">
        <v>42465733.770000003</v>
      </c>
      <c r="L6" s="359">
        <v>613.21</v>
      </c>
      <c r="M6" s="359">
        <v>511.46</v>
      </c>
      <c r="N6" s="357">
        <v>16564</v>
      </c>
      <c r="O6" s="358">
        <v>7137182.8600000003</v>
      </c>
      <c r="P6" s="358">
        <v>430.89</v>
      </c>
      <c r="Q6" s="360">
        <v>409.13</v>
      </c>
      <c r="S6" s="8"/>
      <c r="T6" s="9"/>
      <c r="U6" s="8"/>
    </row>
    <row r="7" spans="1:21" ht="16.5" thickBot="1" x14ac:dyDescent="0.3">
      <c r="A7" s="295" t="s">
        <v>528</v>
      </c>
      <c r="B7" s="336">
        <v>1935667</v>
      </c>
      <c r="C7" s="296">
        <v>2160059680.9000001</v>
      </c>
      <c r="D7" s="293">
        <v>1115.93</v>
      </c>
      <c r="E7" s="293">
        <v>1044.55</v>
      </c>
      <c r="F7" s="236">
        <v>383377</v>
      </c>
      <c r="G7" s="296">
        <v>273447729.82999998</v>
      </c>
      <c r="H7" s="322">
        <v>713.26</v>
      </c>
      <c r="I7" s="291">
        <v>611.65</v>
      </c>
      <c r="J7" s="236">
        <v>174960</v>
      </c>
      <c r="K7" s="296">
        <v>120606508.48</v>
      </c>
      <c r="L7" s="293">
        <v>689.34</v>
      </c>
      <c r="M7" s="322">
        <v>573.87</v>
      </c>
      <c r="N7" s="236">
        <v>28173</v>
      </c>
      <c r="O7" s="296">
        <v>12354883.16</v>
      </c>
      <c r="P7" s="293">
        <v>438.54</v>
      </c>
      <c r="Q7" s="249">
        <v>409.13</v>
      </c>
      <c r="S7" s="8"/>
      <c r="T7" s="9"/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39" t="s">
        <v>712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40" t="s">
        <v>18</v>
      </c>
      <c r="B11" s="442" t="s">
        <v>5</v>
      </c>
      <c r="C11" s="443"/>
      <c r="D11" s="443"/>
      <c r="E11" s="444"/>
      <c r="F11" s="442" t="s">
        <v>6</v>
      </c>
      <c r="G11" s="443"/>
      <c r="H11" s="443"/>
      <c r="I11" s="444"/>
      <c r="J11" s="442" t="s">
        <v>19</v>
      </c>
      <c r="K11" s="443"/>
      <c r="L11" s="443"/>
      <c r="M11" s="444"/>
      <c r="N11" s="442" t="s">
        <v>20</v>
      </c>
      <c r="O11" s="443"/>
      <c r="P11" s="443"/>
      <c r="Q11" s="445"/>
    </row>
    <row r="12" spans="1:21" ht="15.75" thickBot="1" x14ac:dyDescent="0.3">
      <c r="A12" s="446"/>
      <c r="B12" s="153" t="s">
        <v>1</v>
      </c>
      <c r="C12" s="154" t="s">
        <v>50</v>
      </c>
      <c r="D12" s="154" t="s">
        <v>21</v>
      </c>
      <c r="E12" s="154" t="s">
        <v>433</v>
      </c>
      <c r="F12" s="153" t="s">
        <v>1</v>
      </c>
      <c r="G12" s="154" t="s">
        <v>50</v>
      </c>
      <c r="H12" s="154" t="s">
        <v>21</v>
      </c>
      <c r="I12" s="154" t="s">
        <v>433</v>
      </c>
      <c r="J12" s="153" t="s">
        <v>1</v>
      </c>
      <c r="K12" s="154" t="s">
        <v>50</v>
      </c>
      <c r="L12" s="154" t="s">
        <v>21</v>
      </c>
      <c r="M12" s="154" t="s">
        <v>433</v>
      </c>
      <c r="N12" s="153" t="s">
        <v>1</v>
      </c>
      <c r="O12" s="154" t="s">
        <v>50</v>
      </c>
      <c r="P12" s="154" t="s">
        <v>21</v>
      </c>
      <c r="Q12" s="155" t="s">
        <v>433</v>
      </c>
    </row>
    <row r="13" spans="1:21" x14ac:dyDescent="0.25">
      <c r="A13" s="148" t="s">
        <v>451</v>
      </c>
      <c r="B13" s="149">
        <v>22044</v>
      </c>
      <c r="C13" s="150">
        <v>1249453.79</v>
      </c>
      <c r="D13" s="150">
        <v>56.68</v>
      </c>
      <c r="E13" s="150">
        <v>56.56</v>
      </c>
      <c r="F13" s="149">
        <v>6037</v>
      </c>
      <c r="G13" s="150">
        <v>382727.67</v>
      </c>
      <c r="H13" s="150">
        <v>63.4</v>
      </c>
      <c r="I13" s="150">
        <v>67.38</v>
      </c>
      <c r="J13" s="149">
        <v>1075</v>
      </c>
      <c r="K13" s="150">
        <v>64195.26</v>
      </c>
      <c r="L13" s="150">
        <v>59.72</v>
      </c>
      <c r="M13" s="150">
        <v>61.53</v>
      </c>
      <c r="N13" s="149">
        <v>937</v>
      </c>
      <c r="O13" s="150">
        <v>70225.2</v>
      </c>
      <c r="P13" s="151">
        <v>74.95</v>
      </c>
      <c r="Q13" s="152">
        <v>71.13</v>
      </c>
    </row>
    <row r="14" spans="1:21" x14ac:dyDescent="0.25">
      <c r="A14" s="141" t="s">
        <v>452</v>
      </c>
      <c r="B14" s="99">
        <v>18029</v>
      </c>
      <c r="C14" s="100">
        <v>2634465.62</v>
      </c>
      <c r="D14" s="100">
        <v>146.12</v>
      </c>
      <c r="E14" s="100">
        <v>144.21</v>
      </c>
      <c r="F14" s="99">
        <v>11007</v>
      </c>
      <c r="G14" s="100">
        <v>1724769.27</v>
      </c>
      <c r="H14" s="100">
        <v>156.69999999999999</v>
      </c>
      <c r="I14" s="100">
        <v>153.91999999999999</v>
      </c>
      <c r="J14" s="99">
        <v>933</v>
      </c>
      <c r="K14" s="100">
        <v>135870.43</v>
      </c>
      <c r="L14" s="100">
        <v>145.63</v>
      </c>
      <c r="M14" s="100">
        <v>142.16</v>
      </c>
      <c r="N14" s="99">
        <v>2581</v>
      </c>
      <c r="O14" s="100">
        <v>416235.9</v>
      </c>
      <c r="P14" s="98">
        <v>161.27000000000001</v>
      </c>
      <c r="Q14" s="142">
        <v>163.79</v>
      </c>
      <c r="S14" s="8"/>
    </row>
    <row r="15" spans="1:21" x14ac:dyDescent="0.25">
      <c r="A15" s="141" t="s">
        <v>453</v>
      </c>
      <c r="B15" s="99">
        <v>11878</v>
      </c>
      <c r="C15" s="100">
        <v>2953897.08</v>
      </c>
      <c r="D15" s="100">
        <v>248.69</v>
      </c>
      <c r="E15" s="100">
        <v>247.52</v>
      </c>
      <c r="F15" s="99">
        <v>14131</v>
      </c>
      <c r="G15" s="100">
        <v>3328056.4</v>
      </c>
      <c r="H15" s="100">
        <v>235.51</v>
      </c>
      <c r="I15" s="100">
        <v>228.9</v>
      </c>
      <c r="J15" s="99">
        <v>3445</v>
      </c>
      <c r="K15" s="100">
        <v>914287.72</v>
      </c>
      <c r="L15" s="100">
        <v>265.39999999999998</v>
      </c>
      <c r="M15" s="100">
        <v>271.22000000000003</v>
      </c>
      <c r="N15" s="99">
        <v>2251</v>
      </c>
      <c r="O15" s="100">
        <v>558125.35</v>
      </c>
      <c r="P15" s="98">
        <v>247.95</v>
      </c>
      <c r="Q15" s="142">
        <v>245.48</v>
      </c>
    </row>
    <row r="16" spans="1:21" x14ac:dyDescent="0.25">
      <c r="A16" s="141" t="s">
        <v>454</v>
      </c>
      <c r="B16" s="99">
        <v>56173</v>
      </c>
      <c r="C16" s="100">
        <v>20927335.219999999</v>
      </c>
      <c r="D16" s="100">
        <v>372.55</v>
      </c>
      <c r="E16" s="100">
        <v>384.58</v>
      </c>
      <c r="F16" s="99">
        <v>27070</v>
      </c>
      <c r="G16" s="100">
        <v>10239364.300000001</v>
      </c>
      <c r="H16" s="100">
        <v>378.26</v>
      </c>
      <c r="I16" s="100">
        <v>384.58</v>
      </c>
      <c r="J16" s="99">
        <v>29698</v>
      </c>
      <c r="K16" s="100">
        <v>11036629.460000001</v>
      </c>
      <c r="L16" s="100">
        <v>371.63</v>
      </c>
      <c r="M16" s="100">
        <v>384.58</v>
      </c>
      <c r="N16" s="99">
        <v>2114</v>
      </c>
      <c r="O16" s="100">
        <v>716530.38</v>
      </c>
      <c r="P16" s="98">
        <v>338.95</v>
      </c>
      <c r="Q16" s="142">
        <v>339.13</v>
      </c>
    </row>
    <row r="17" spans="1:20" x14ac:dyDescent="0.25">
      <c r="A17" s="141" t="s">
        <v>455</v>
      </c>
      <c r="B17" s="99">
        <v>121233</v>
      </c>
      <c r="C17" s="100">
        <v>55336981.039999999</v>
      </c>
      <c r="D17" s="100">
        <v>456.45</v>
      </c>
      <c r="E17" s="100">
        <v>459.59</v>
      </c>
      <c r="F17" s="99">
        <v>78038</v>
      </c>
      <c r="G17" s="100">
        <v>34595763.130000003</v>
      </c>
      <c r="H17" s="100">
        <v>443.32</v>
      </c>
      <c r="I17" s="100">
        <v>434.54</v>
      </c>
      <c r="J17" s="99">
        <v>31078</v>
      </c>
      <c r="K17" s="100">
        <v>14065466.189999999</v>
      </c>
      <c r="L17" s="100">
        <v>452.59</v>
      </c>
      <c r="M17" s="100">
        <v>457.11</v>
      </c>
      <c r="N17" s="99">
        <v>14445</v>
      </c>
      <c r="O17" s="100">
        <v>5910007.3099999996</v>
      </c>
      <c r="P17" s="98">
        <v>409.14</v>
      </c>
      <c r="Q17" s="142">
        <v>409.13</v>
      </c>
      <c r="S17" s="8"/>
    </row>
    <row r="18" spans="1:20" x14ac:dyDescent="0.25">
      <c r="A18" s="141" t="s">
        <v>456</v>
      </c>
      <c r="B18" s="99">
        <v>180930</v>
      </c>
      <c r="C18" s="100">
        <v>99990634.849999994</v>
      </c>
      <c r="D18" s="100">
        <v>552.65</v>
      </c>
      <c r="E18" s="100">
        <v>555.84</v>
      </c>
      <c r="F18" s="99">
        <v>51145</v>
      </c>
      <c r="G18" s="100">
        <v>27882129.559999999</v>
      </c>
      <c r="H18" s="100">
        <v>545.16</v>
      </c>
      <c r="I18" s="100">
        <v>542.69000000000005</v>
      </c>
      <c r="J18" s="99">
        <v>28386</v>
      </c>
      <c r="K18" s="100">
        <v>15576939.960000001</v>
      </c>
      <c r="L18" s="100">
        <v>548.75</v>
      </c>
      <c r="M18" s="100">
        <v>547.91</v>
      </c>
      <c r="N18" s="99">
        <v>3</v>
      </c>
      <c r="O18" s="100">
        <v>1640.7</v>
      </c>
      <c r="P18" s="98">
        <v>546.9</v>
      </c>
      <c r="Q18" s="142">
        <v>546.9</v>
      </c>
    </row>
    <row r="19" spans="1:20" x14ac:dyDescent="0.25">
      <c r="A19" s="141" t="s">
        <v>457</v>
      </c>
      <c r="B19" s="99">
        <v>151600</v>
      </c>
      <c r="C19" s="100">
        <v>98266560.420000002</v>
      </c>
      <c r="D19" s="100">
        <v>648.20000000000005</v>
      </c>
      <c r="E19" s="100">
        <v>647.80999999999995</v>
      </c>
      <c r="F19" s="99">
        <v>33732</v>
      </c>
      <c r="G19" s="100">
        <v>21851527.800000001</v>
      </c>
      <c r="H19" s="100">
        <v>647.79999999999995</v>
      </c>
      <c r="I19" s="100">
        <v>646.70000000000005</v>
      </c>
      <c r="J19" s="99">
        <v>17371</v>
      </c>
      <c r="K19" s="100">
        <v>11185509.189999999</v>
      </c>
      <c r="L19" s="100">
        <v>643.91999999999996</v>
      </c>
      <c r="M19" s="100">
        <v>641.57000000000005</v>
      </c>
      <c r="N19" s="99">
        <v>14</v>
      </c>
      <c r="O19" s="100">
        <v>8527.82</v>
      </c>
      <c r="P19" s="98">
        <v>609.13</v>
      </c>
      <c r="Q19" s="142">
        <v>609.13</v>
      </c>
      <c r="T19" s="8"/>
    </row>
    <row r="20" spans="1:20" x14ac:dyDescent="0.25">
      <c r="A20" s="141" t="s">
        <v>458</v>
      </c>
      <c r="B20" s="99">
        <v>125199</v>
      </c>
      <c r="C20" s="100">
        <v>93650588.400000006</v>
      </c>
      <c r="D20" s="100">
        <v>748.01</v>
      </c>
      <c r="E20" s="100">
        <v>746.76</v>
      </c>
      <c r="F20" s="99">
        <v>29852</v>
      </c>
      <c r="G20" s="100">
        <v>22332100.219999999</v>
      </c>
      <c r="H20" s="100">
        <v>748.09</v>
      </c>
      <c r="I20" s="100">
        <v>748.52</v>
      </c>
      <c r="J20" s="99">
        <v>15237</v>
      </c>
      <c r="K20" s="100">
        <v>11625675.74</v>
      </c>
      <c r="L20" s="100">
        <v>762.99</v>
      </c>
      <c r="M20" s="100">
        <v>771.17</v>
      </c>
      <c r="N20" s="99">
        <v>5287</v>
      </c>
      <c r="O20" s="100">
        <v>4204433.88</v>
      </c>
      <c r="P20" s="98">
        <v>795.24</v>
      </c>
      <c r="Q20" s="142">
        <v>795.24</v>
      </c>
    </row>
    <row r="21" spans="1:20" x14ac:dyDescent="0.25">
      <c r="A21" s="141" t="s">
        <v>459</v>
      </c>
      <c r="B21" s="99">
        <v>110850</v>
      </c>
      <c r="C21" s="100">
        <v>94226437.719999999</v>
      </c>
      <c r="D21" s="100">
        <v>850.04</v>
      </c>
      <c r="E21" s="100">
        <v>849.96</v>
      </c>
      <c r="F21" s="99">
        <v>26887</v>
      </c>
      <c r="G21" s="100">
        <v>22795998.539999999</v>
      </c>
      <c r="H21" s="100">
        <v>847.84</v>
      </c>
      <c r="I21" s="100">
        <v>845.74</v>
      </c>
      <c r="J21" s="99">
        <v>9700</v>
      </c>
      <c r="K21" s="100">
        <v>8204080.4800000004</v>
      </c>
      <c r="L21" s="100">
        <v>845.78</v>
      </c>
      <c r="M21" s="100">
        <v>842.96</v>
      </c>
      <c r="N21" s="99">
        <v>520</v>
      </c>
      <c r="O21" s="100">
        <v>437670.04</v>
      </c>
      <c r="P21" s="98">
        <v>841.67</v>
      </c>
      <c r="Q21" s="142">
        <v>846</v>
      </c>
      <c r="S21" s="8"/>
    </row>
    <row r="22" spans="1:20" x14ac:dyDescent="0.25">
      <c r="A22" s="141" t="s">
        <v>460</v>
      </c>
      <c r="B22" s="99">
        <v>117777</v>
      </c>
      <c r="C22" s="100">
        <v>111844355.81</v>
      </c>
      <c r="D22" s="100">
        <v>949.63</v>
      </c>
      <c r="E22" s="100">
        <v>947.91</v>
      </c>
      <c r="F22" s="99">
        <v>27357</v>
      </c>
      <c r="G22" s="100">
        <v>25910351.960000001</v>
      </c>
      <c r="H22" s="100">
        <v>947.12</v>
      </c>
      <c r="I22" s="100">
        <v>944.45</v>
      </c>
      <c r="J22" s="99">
        <v>8469</v>
      </c>
      <c r="K22" s="100">
        <v>8021580.3099999996</v>
      </c>
      <c r="L22" s="100">
        <v>947.17</v>
      </c>
      <c r="M22" s="100">
        <v>942.65</v>
      </c>
      <c r="N22" s="99">
        <v>1</v>
      </c>
      <c r="O22" s="100">
        <v>917.77</v>
      </c>
      <c r="P22" s="98">
        <v>917.77</v>
      </c>
      <c r="Q22" s="142">
        <v>917.77</v>
      </c>
    </row>
    <row r="23" spans="1:20" x14ac:dyDescent="0.25">
      <c r="A23" s="141" t="s">
        <v>438</v>
      </c>
      <c r="B23" s="99">
        <v>581399</v>
      </c>
      <c r="C23" s="100">
        <v>727359010.51999998</v>
      </c>
      <c r="D23" s="100">
        <v>1251.05</v>
      </c>
      <c r="E23" s="100">
        <v>1257.23</v>
      </c>
      <c r="F23" s="99">
        <v>63665</v>
      </c>
      <c r="G23" s="100">
        <v>76332322.819999993</v>
      </c>
      <c r="H23" s="100">
        <v>1198.97</v>
      </c>
      <c r="I23" s="100">
        <v>1181.44</v>
      </c>
      <c r="J23" s="99">
        <v>23390</v>
      </c>
      <c r="K23" s="100">
        <v>28541914.350000001</v>
      </c>
      <c r="L23" s="100">
        <v>1220.26</v>
      </c>
      <c r="M23" s="100">
        <v>1230.58</v>
      </c>
      <c r="N23" s="99">
        <v>5</v>
      </c>
      <c r="O23" s="100">
        <v>5955.91</v>
      </c>
      <c r="P23" s="98">
        <v>1191.18</v>
      </c>
      <c r="Q23" s="142">
        <v>1204.3699999999999</v>
      </c>
    </row>
    <row r="24" spans="1:20" x14ac:dyDescent="0.25">
      <c r="A24" s="141" t="s">
        <v>439</v>
      </c>
      <c r="B24" s="99">
        <v>303097</v>
      </c>
      <c r="C24" s="100">
        <v>513173138.14999998</v>
      </c>
      <c r="D24" s="100">
        <v>1693.1</v>
      </c>
      <c r="E24" s="100">
        <v>1668.96</v>
      </c>
      <c r="F24" s="99">
        <v>11789</v>
      </c>
      <c r="G24" s="100">
        <v>19799152.039999999</v>
      </c>
      <c r="H24" s="100">
        <v>1679.46</v>
      </c>
      <c r="I24" s="100">
        <v>1655.13</v>
      </c>
      <c r="J24" s="99">
        <v>4995</v>
      </c>
      <c r="K24" s="100">
        <v>8432137.2899999991</v>
      </c>
      <c r="L24" s="100">
        <v>1688.12</v>
      </c>
      <c r="M24" s="100">
        <v>1666.43</v>
      </c>
      <c r="N24" s="99">
        <v>15</v>
      </c>
      <c r="O24" s="100">
        <v>24612.9</v>
      </c>
      <c r="P24" s="98">
        <v>1640.86</v>
      </c>
      <c r="Q24" s="142">
        <v>1640.86</v>
      </c>
    </row>
    <row r="25" spans="1:20" x14ac:dyDescent="0.25">
      <c r="A25" s="141" t="s">
        <v>440</v>
      </c>
      <c r="B25" s="99">
        <v>86770</v>
      </c>
      <c r="C25" s="100">
        <v>192017651.28</v>
      </c>
      <c r="D25" s="100">
        <v>2212.9499999999998</v>
      </c>
      <c r="E25" s="100">
        <v>2195.2399999999998</v>
      </c>
      <c r="F25" s="99">
        <v>2042</v>
      </c>
      <c r="G25" s="100">
        <v>4465160.58</v>
      </c>
      <c r="H25" s="100">
        <v>2186.66</v>
      </c>
      <c r="I25" s="100">
        <v>2159.06</v>
      </c>
      <c r="J25" s="99">
        <v>880</v>
      </c>
      <c r="K25" s="100">
        <v>1922347.95</v>
      </c>
      <c r="L25" s="100">
        <v>2184.4899999999998</v>
      </c>
      <c r="M25" s="100">
        <v>2151.9499999999998</v>
      </c>
      <c r="N25" s="99">
        <v>0</v>
      </c>
      <c r="O25" s="100">
        <v>0</v>
      </c>
      <c r="P25" s="98">
        <v>0</v>
      </c>
      <c r="Q25" s="142" t="s">
        <v>431</v>
      </c>
    </row>
    <row r="26" spans="1:20" x14ac:dyDescent="0.25">
      <c r="A26" s="141" t="s">
        <v>487</v>
      </c>
      <c r="B26" s="99">
        <v>30835</v>
      </c>
      <c r="C26" s="100">
        <v>83498073.5</v>
      </c>
      <c r="D26" s="100">
        <v>2707.9</v>
      </c>
      <c r="E26" s="100">
        <v>2689.57</v>
      </c>
      <c r="F26" s="99">
        <v>460</v>
      </c>
      <c r="G26" s="100">
        <v>1249979.1100000001</v>
      </c>
      <c r="H26" s="100">
        <v>2717.35</v>
      </c>
      <c r="I26" s="100">
        <v>2697.2</v>
      </c>
      <c r="J26" s="99">
        <v>213</v>
      </c>
      <c r="K26" s="100">
        <v>577299.94999999995</v>
      </c>
      <c r="L26" s="100">
        <v>2710.33</v>
      </c>
      <c r="M26" s="100">
        <v>2697.02</v>
      </c>
      <c r="N26" s="99">
        <v>0</v>
      </c>
      <c r="O26" s="100">
        <v>0</v>
      </c>
      <c r="P26" s="98">
        <v>0</v>
      </c>
      <c r="Q26" s="142" t="s">
        <v>431</v>
      </c>
    </row>
    <row r="27" spans="1:20" x14ac:dyDescent="0.25">
      <c r="A27" s="141" t="s">
        <v>488</v>
      </c>
      <c r="B27" s="99">
        <v>10941</v>
      </c>
      <c r="C27" s="100">
        <v>35104379.740000002</v>
      </c>
      <c r="D27" s="100">
        <v>3208.52</v>
      </c>
      <c r="E27" s="100">
        <v>3189</v>
      </c>
      <c r="F27" s="99">
        <v>121</v>
      </c>
      <c r="G27" s="100">
        <v>384307.65</v>
      </c>
      <c r="H27" s="100">
        <v>3176.1</v>
      </c>
      <c r="I27" s="100">
        <v>3149.06</v>
      </c>
      <c r="J27" s="99">
        <v>71</v>
      </c>
      <c r="K27" s="100">
        <v>226314.93</v>
      </c>
      <c r="L27" s="100">
        <v>3187.53</v>
      </c>
      <c r="M27" s="100">
        <v>3166.37</v>
      </c>
      <c r="N27" s="99">
        <v>0</v>
      </c>
      <c r="O27" s="100">
        <v>0</v>
      </c>
      <c r="P27" s="98">
        <v>0</v>
      </c>
      <c r="Q27" s="142" t="s">
        <v>431</v>
      </c>
    </row>
    <row r="28" spans="1:20" x14ac:dyDescent="0.25">
      <c r="A28" s="141" t="s">
        <v>489</v>
      </c>
      <c r="B28" s="99">
        <v>3900</v>
      </c>
      <c r="C28" s="100">
        <v>14472653.109999999</v>
      </c>
      <c r="D28" s="100">
        <v>3710.94</v>
      </c>
      <c r="E28" s="100">
        <v>3695.7</v>
      </c>
      <c r="F28" s="99">
        <v>30</v>
      </c>
      <c r="G28" s="100">
        <v>110412.91</v>
      </c>
      <c r="H28" s="100">
        <v>3680.43</v>
      </c>
      <c r="I28" s="100">
        <v>3680.97</v>
      </c>
      <c r="J28" s="99">
        <v>11</v>
      </c>
      <c r="K28" s="100">
        <v>40330.01</v>
      </c>
      <c r="L28" s="100">
        <v>3666.36</v>
      </c>
      <c r="M28" s="100">
        <v>3632.81</v>
      </c>
      <c r="N28" s="99">
        <v>0</v>
      </c>
      <c r="O28" s="100">
        <v>0</v>
      </c>
      <c r="P28" s="98">
        <v>0</v>
      </c>
      <c r="Q28" s="142" t="s">
        <v>431</v>
      </c>
    </row>
    <row r="29" spans="1:20" ht="15.75" thickBot="1" x14ac:dyDescent="0.3">
      <c r="A29" s="143" t="s">
        <v>490</v>
      </c>
      <c r="B29" s="144">
        <v>3012</v>
      </c>
      <c r="C29" s="145">
        <v>13354064.65</v>
      </c>
      <c r="D29" s="145">
        <v>4433.62</v>
      </c>
      <c r="E29" s="145">
        <v>4293.1400000000003</v>
      </c>
      <c r="F29" s="144">
        <v>14</v>
      </c>
      <c r="G29" s="145">
        <v>63605.87</v>
      </c>
      <c r="H29" s="145">
        <v>4543.28</v>
      </c>
      <c r="I29" s="145">
        <v>4316.74</v>
      </c>
      <c r="J29" s="144">
        <v>8</v>
      </c>
      <c r="K29" s="145">
        <v>35929.26</v>
      </c>
      <c r="L29" s="145">
        <v>4491.16</v>
      </c>
      <c r="M29" s="145">
        <v>4503.6499999999996</v>
      </c>
      <c r="N29" s="144">
        <v>0</v>
      </c>
      <c r="O29" s="145">
        <v>0</v>
      </c>
      <c r="P29" s="146">
        <v>0</v>
      </c>
      <c r="Q29" s="147" t="s">
        <v>431</v>
      </c>
    </row>
    <row r="30" spans="1:20" ht="16.5" thickBot="1" x14ac:dyDescent="0.3">
      <c r="A30" s="137" t="s">
        <v>528</v>
      </c>
      <c r="B30" s="289">
        <v>1935667</v>
      </c>
      <c r="C30" s="290">
        <v>2160059680.9000001</v>
      </c>
      <c r="D30" s="293">
        <v>1115.93</v>
      </c>
      <c r="E30" s="293">
        <v>1044.55</v>
      </c>
      <c r="F30" s="292">
        <v>383377</v>
      </c>
      <c r="G30" s="293">
        <v>273447729.82999998</v>
      </c>
      <c r="H30" s="322">
        <v>713.26</v>
      </c>
      <c r="I30" s="291">
        <v>611.65</v>
      </c>
      <c r="J30" s="292">
        <v>174960</v>
      </c>
      <c r="K30" s="293">
        <v>120606508.48</v>
      </c>
      <c r="L30" s="293">
        <v>689.34</v>
      </c>
      <c r="M30" s="322">
        <v>573.87</v>
      </c>
      <c r="N30" s="292">
        <v>28173</v>
      </c>
      <c r="O30" s="293">
        <v>12354883.16</v>
      </c>
      <c r="P30" s="293">
        <v>438.54</v>
      </c>
      <c r="Q30" s="249">
        <v>409.13</v>
      </c>
      <c r="S30" s="8"/>
      <c r="T30" s="9"/>
    </row>
    <row r="32" spans="1:20" ht="15.75" x14ac:dyDescent="0.25">
      <c r="A32" s="439" t="s">
        <v>710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40" t="s">
        <v>18</v>
      </c>
      <c r="B34" s="442" t="s">
        <v>5</v>
      </c>
      <c r="C34" s="443"/>
      <c r="D34" s="443"/>
      <c r="E34" s="444"/>
      <c r="F34" s="442" t="s">
        <v>6</v>
      </c>
      <c r="G34" s="443"/>
      <c r="H34" s="443"/>
      <c r="I34" s="444"/>
      <c r="J34" s="442" t="s">
        <v>19</v>
      </c>
      <c r="K34" s="443"/>
      <c r="L34" s="443"/>
      <c r="M34" s="444"/>
      <c r="N34" s="442" t="s">
        <v>20</v>
      </c>
      <c r="O34" s="443"/>
      <c r="P34" s="443"/>
      <c r="Q34" s="445"/>
    </row>
    <row r="35" spans="1:19" ht="15.75" thickBot="1" x14ac:dyDescent="0.3">
      <c r="A35" s="446"/>
      <c r="B35" s="153" t="s">
        <v>1</v>
      </c>
      <c r="C35" s="154" t="s">
        <v>50</v>
      </c>
      <c r="D35" s="154" t="s">
        <v>21</v>
      </c>
      <c r="E35" s="154" t="s">
        <v>433</v>
      </c>
      <c r="F35" s="153" t="s">
        <v>1</v>
      </c>
      <c r="G35" s="154" t="s">
        <v>50</v>
      </c>
      <c r="H35" s="154" t="s">
        <v>21</v>
      </c>
      <c r="I35" s="154" t="s">
        <v>433</v>
      </c>
      <c r="J35" s="153" t="s">
        <v>1</v>
      </c>
      <c r="K35" s="154" t="s">
        <v>50</v>
      </c>
      <c r="L35" s="154" t="s">
        <v>21</v>
      </c>
      <c r="M35" s="154" t="s">
        <v>433</v>
      </c>
      <c r="N35" s="153" t="s">
        <v>1</v>
      </c>
      <c r="O35" s="154" t="s">
        <v>50</v>
      </c>
      <c r="P35" s="154" t="s">
        <v>21</v>
      </c>
      <c r="Q35" s="155" t="s">
        <v>433</v>
      </c>
    </row>
    <row r="36" spans="1:19" x14ac:dyDescent="0.25">
      <c r="A36" s="148" t="s">
        <v>451</v>
      </c>
      <c r="B36" s="149">
        <v>12409</v>
      </c>
      <c r="C36" s="150">
        <v>686736.05</v>
      </c>
      <c r="D36" s="150">
        <v>55.34</v>
      </c>
      <c r="E36" s="150">
        <v>54.25</v>
      </c>
      <c r="F36" s="149">
        <v>890</v>
      </c>
      <c r="G36" s="150">
        <v>56033.06</v>
      </c>
      <c r="H36" s="150">
        <v>62.96</v>
      </c>
      <c r="I36" s="150">
        <v>69.209999999999994</v>
      </c>
      <c r="J36" s="149">
        <v>667</v>
      </c>
      <c r="K36" s="150">
        <v>39563.910000000003</v>
      </c>
      <c r="L36" s="150">
        <v>59.32</v>
      </c>
      <c r="M36" s="150">
        <v>60.72</v>
      </c>
      <c r="N36" s="149">
        <v>419</v>
      </c>
      <c r="O36" s="150">
        <v>30877.74</v>
      </c>
      <c r="P36" s="151">
        <v>73.69</v>
      </c>
      <c r="Q36" s="152">
        <v>71.13</v>
      </c>
    </row>
    <row r="37" spans="1:19" x14ac:dyDescent="0.25">
      <c r="A37" s="141" t="s">
        <v>452</v>
      </c>
      <c r="B37" s="99">
        <v>8102</v>
      </c>
      <c r="C37" s="100">
        <v>1170756.8</v>
      </c>
      <c r="D37" s="100">
        <v>144.5</v>
      </c>
      <c r="E37" s="100">
        <v>142.02000000000001</v>
      </c>
      <c r="F37" s="99">
        <v>3786</v>
      </c>
      <c r="G37" s="100">
        <v>613953.65</v>
      </c>
      <c r="H37" s="100">
        <v>162.16</v>
      </c>
      <c r="I37" s="100">
        <v>162.15</v>
      </c>
      <c r="J37" s="99">
        <v>570</v>
      </c>
      <c r="K37" s="100">
        <v>83219.710000000006</v>
      </c>
      <c r="L37" s="100">
        <v>146</v>
      </c>
      <c r="M37" s="100">
        <v>141.99</v>
      </c>
      <c r="N37" s="99">
        <v>819</v>
      </c>
      <c r="O37" s="100">
        <v>134098.39000000001</v>
      </c>
      <c r="P37" s="98">
        <v>163.72999999999999</v>
      </c>
      <c r="Q37" s="142">
        <v>172.7</v>
      </c>
    </row>
    <row r="38" spans="1:19" x14ac:dyDescent="0.25">
      <c r="A38" s="141" t="s">
        <v>453</v>
      </c>
      <c r="B38" s="99">
        <v>5098</v>
      </c>
      <c r="C38" s="100">
        <v>1267685.6200000001</v>
      </c>
      <c r="D38" s="100">
        <v>248.66</v>
      </c>
      <c r="E38" s="100">
        <v>247.61</v>
      </c>
      <c r="F38" s="99">
        <v>5317</v>
      </c>
      <c r="G38" s="100">
        <v>1217092.57</v>
      </c>
      <c r="H38" s="100">
        <v>228.91</v>
      </c>
      <c r="I38" s="100">
        <v>220.93</v>
      </c>
      <c r="J38" s="99">
        <v>1426</v>
      </c>
      <c r="K38" s="100">
        <v>377926.82</v>
      </c>
      <c r="L38" s="100">
        <v>265.02999999999997</v>
      </c>
      <c r="M38" s="100">
        <v>269.75</v>
      </c>
      <c r="N38" s="99">
        <v>665</v>
      </c>
      <c r="O38" s="100">
        <v>165484.85</v>
      </c>
      <c r="P38" s="98">
        <v>248.85</v>
      </c>
      <c r="Q38" s="142">
        <v>245.48</v>
      </c>
    </row>
    <row r="39" spans="1:19" x14ac:dyDescent="0.25">
      <c r="A39" s="141" t="s">
        <v>454</v>
      </c>
      <c r="B39" s="99">
        <v>15211</v>
      </c>
      <c r="C39" s="100">
        <v>5642910.2999999998</v>
      </c>
      <c r="D39" s="100">
        <v>370.98</v>
      </c>
      <c r="E39" s="100">
        <v>383.76</v>
      </c>
      <c r="F39" s="99">
        <v>4143</v>
      </c>
      <c r="G39" s="100">
        <v>1570679.89</v>
      </c>
      <c r="H39" s="100">
        <v>379.12</v>
      </c>
      <c r="I39" s="100">
        <v>384.58</v>
      </c>
      <c r="J39" s="99">
        <v>14445</v>
      </c>
      <c r="K39" s="100">
        <v>5390226.6299999999</v>
      </c>
      <c r="L39" s="100">
        <v>373.16</v>
      </c>
      <c r="M39" s="100">
        <v>384.58</v>
      </c>
      <c r="N39" s="99">
        <v>754</v>
      </c>
      <c r="O39" s="100">
        <v>257521.17</v>
      </c>
      <c r="P39" s="98">
        <v>341.54</v>
      </c>
      <c r="Q39" s="142">
        <v>339.13</v>
      </c>
    </row>
    <row r="40" spans="1:19" x14ac:dyDescent="0.25">
      <c r="A40" s="141" t="s">
        <v>455</v>
      </c>
      <c r="B40" s="99">
        <v>36641</v>
      </c>
      <c r="C40" s="100">
        <v>16739810.34</v>
      </c>
      <c r="D40" s="100">
        <v>456.86</v>
      </c>
      <c r="E40" s="100">
        <v>459.83</v>
      </c>
      <c r="F40" s="99">
        <v>10407</v>
      </c>
      <c r="G40" s="100">
        <v>4523848.05</v>
      </c>
      <c r="H40" s="100">
        <v>434.69</v>
      </c>
      <c r="I40" s="100">
        <v>421.48</v>
      </c>
      <c r="J40" s="99">
        <v>15959</v>
      </c>
      <c r="K40" s="100">
        <v>7259369.5099999998</v>
      </c>
      <c r="L40" s="100">
        <v>454.88</v>
      </c>
      <c r="M40" s="100">
        <v>457.63</v>
      </c>
      <c r="N40" s="99">
        <v>6487</v>
      </c>
      <c r="O40" s="100">
        <v>2654123.0299999998</v>
      </c>
      <c r="P40" s="98">
        <v>409.14</v>
      </c>
      <c r="Q40" s="142">
        <v>409.13</v>
      </c>
    </row>
    <row r="41" spans="1:19" x14ac:dyDescent="0.25">
      <c r="A41" s="141" t="s">
        <v>456</v>
      </c>
      <c r="B41" s="99">
        <v>61910</v>
      </c>
      <c r="C41" s="100">
        <v>34287039.869999997</v>
      </c>
      <c r="D41" s="100">
        <v>553.82000000000005</v>
      </c>
      <c r="E41" s="100">
        <v>557.85</v>
      </c>
      <c r="F41" s="99">
        <v>2471</v>
      </c>
      <c r="G41" s="100">
        <v>1340402.4099999999</v>
      </c>
      <c r="H41" s="100">
        <v>542.45000000000005</v>
      </c>
      <c r="I41" s="100">
        <v>537.30999999999995</v>
      </c>
      <c r="J41" s="99">
        <v>15440</v>
      </c>
      <c r="K41" s="100">
        <v>8501135.3200000003</v>
      </c>
      <c r="L41" s="100">
        <v>550.59</v>
      </c>
      <c r="M41" s="100">
        <v>551.15</v>
      </c>
      <c r="N41" s="99">
        <v>2</v>
      </c>
      <c r="O41" s="100">
        <v>1093.8</v>
      </c>
      <c r="P41" s="98">
        <v>546.9</v>
      </c>
      <c r="Q41" s="142">
        <v>546.9</v>
      </c>
    </row>
    <row r="42" spans="1:19" x14ac:dyDescent="0.25">
      <c r="A42" s="141" t="s">
        <v>457</v>
      </c>
      <c r="B42" s="99">
        <v>63578</v>
      </c>
      <c r="C42" s="100">
        <v>41316482.630000003</v>
      </c>
      <c r="D42" s="100">
        <v>649.86</v>
      </c>
      <c r="E42" s="100">
        <v>650.22</v>
      </c>
      <c r="F42" s="99">
        <v>1380</v>
      </c>
      <c r="G42" s="100">
        <v>891660.9</v>
      </c>
      <c r="H42" s="100">
        <v>646.13</v>
      </c>
      <c r="I42" s="100">
        <v>642.55999999999995</v>
      </c>
      <c r="J42" s="99">
        <v>12031</v>
      </c>
      <c r="K42" s="100">
        <v>7753062.29</v>
      </c>
      <c r="L42" s="100">
        <v>644.41999999999996</v>
      </c>
      <c r="M42" s="100">
        <v>642.38</v>
      </c>
      <c r="N42" s="99">
        <v>14</v>
      </c>
      <c r="O42" s="100">
        <v>8527.82</v>
      </c>
      <c r="P42" s="98">
        <v>609.13</v>
      </c>
      <c r="Q42" s="142">
        <v>609.13</v>
      </c>
    </row>
    <row r="43" spans="1:19" x14ac:dyDescent="0.25">
      <c r="A43" s="141" t="s">
        <v>458</v>
      </c>
      <c r="B43" s="99">
        <v>64081</v>
      </c>
      <c r="C43" s="100">
        <v>47988680.560000002</v>
      </c>
      <c r="D43" s="100">
        <v>748.88</v>
      </c>
      <c r="E43" s="100">
        <v>748.11</v>
      </c>
      <c r="F43" s="99">
        <v>1065</v>
      </c>
      <c r="G43" s="100">
        <v>795918.2</v>
      </c>
      <c r="H43" s="100">
        <v>747.34</v>
      </c>
      <c r="I43" s="100">
        <v>745.28</v>
      </c>
      <c r="J43" s="99">
        <v>10186</v>
      </c>
      <c r="K43" s="100">
        <v>7737488.1299999999</v>
      </c>
      <c r="L43" s="100">
        <v>759.62</v>
      </c>
      <c r="M43" s="100">
        <v>763.8</v>
      </c>
      <c r="N43" s="99">
        <v>2228</v>
      </c>
      <c r="O43" s="100">
        <v>1771794.72</v>
      </c>
      <c r="P43" s="98">
        <v>795.24</v>
      </c>
      <c r="Q43" s="142">
        <v>795.24</v>
      </c>
    </row>
    <row r="44" spans="1:19" x14ac:dyDescent="0.25">
      <c r="A44" s="141" t="s">
        <v>459</v>
      </c>
      <c r="B44" s="99">
        <v>59212</v>
      </c>
      <c r="C44" s="100">
        <v>50340247.240000002</v>
      </c>
      <c r="D44" s="100">
        <v>850.17</v>
      </c>
      <c r="E44" s="100">
        <v>850.06</v>
      </c>
      <c r="F44" s="99">
        <v>981</v>
      </c>
      <c r="G44" s="100">
        <v>833070.13</v>
      </c>
      <c r="H44" s="100">
        <v>849.21</v>
      </c>
      <c r="I44" s="100">
        <v>846.24</v>
      </c>
      <c r="J44" s="99">
        <v>7432</v>
      </c>
      <c r="K44" s="100">
        <v>6288537.2999999998</v>
      </c>
      <c r="L44" s="100">
        <v>846.14</v>
      </c>
      <c r="M44" s="100">
        <v>843.57</v>
      </c>
      <c r="N44" s="99">
        <v>208</v>
      </c>
      <c r="O44" s="100">
        <v>174817.52</v>
      </c>
      <c r="P44" s="98">
        <v>840.47</v>
      </c>
      <c r="Q44" s="142">
        <v>846</v>
      </c>
    </row>
    <row r="45" spans="1:19" x14ac:dyDescent="0.25">
      <c r="A45" s="141" t="s">
        <v>460</v>
      </c>
      <c r="B45" s="99">
        <v>63988</v>
      </c>
      <c r="C45" s="100">
        <v>60765438.75</v>
      </c>
      <c r="D45" s="100">
        <v>949.64</v>
      </c>
      <c r="E45" s="100">
        <v>947.84</v>
      </c>
      <c r="F45" s="99">
        <v>885</v>
      </c>
      <c r="G45" s="100">
        <v>839328.04</v>
      </c>
      <c r="H45" s="100">
        <v>948.39</v>
      </c>
      <c r="I45" s="100">
        <v>947.53</v>
      </c>
      <c r="J45" s="99">
        <v>6817</v>
      </c>
      <c r="K45" s="100">
        <v>6458176.1900000004</v>
      </c>
      <c r="L45" s="100">
        <v>947.36</v>
      </c>
      <c r="M45" s="100">
        <v>942.2</v>
      </c>
      <c r="N45" s="99">
        <v>1</v>
      </c>
      <c r="O45" s="100">
        <v>917.77</v>
      </c>
      <c r="P45" s="98">
        <v>917.77</v>
      </c>
      <c r="Q45" s="142">
        <v>917.77</v>
      </c>
      <c r="S45" s="8"/>
    </row>
    <row r="46" spans="1:19" x14ac:dyDescent="0.25">
      <c r="A46" s="141" t="s">
        <v>438</v>
      </c>
      <c r="B46" s="99">
        <v>345122</v>
      </c>
      <c r="C46" s="100">
        <v>433228612.56</v>
      </c>
      <c r="D46" s="100">
        <v>1255.29</v>
      </c>
      <c r="E46" s="100">
        <v>1264.1600000000001</v>
      </c>
      <c r="F46" s="99">
        <v>2666</v>
      </c>
      <c r="G46" s="100">
        <v>3229767.98</v>
      </c>
      <c r="H46" s="100">
        <v>1211.47</v>
      </c>
      <c r="I46" s="100">
        <v>1215.44</v>
      </c>
      <c r="J46" s="99">
        <v>15795</v>
      </c>
      <c r="K46" s="100">
        <v>19207115.859999999</v>
      </c>
      <c r="L46" s="100">
        <v>1216.03</v>
      </c>
      <c r="M46" s="100">
        <v>1219.8900000000001</v>
      </c>
      <c r="N46" s="99">
        <v>3</v>
      </c>
      <c r="O46" s="100">
        <v>3675.75</v>
      </c>
      <c r="P46" s="98">
        <v>1225.25</v>
      </c>
      <c r="Q46" s="142">
        <v>1216.25</v>
      </c>
    </row>
    <row r="47" spans="1:19" x14ac:dyDescent="0.25">
      <c r="A47" s="141" t="s">
        <v>439</v>
      </c>
      <c r="B47" s="99">
        <v>203652</v>
      </c>
      <c r="C47" s="100">
        <v>345199214.24000001</v>
      </c>
      <c r="D47" s="100">
        <v>1695.04</v>
      </c>
      <c r="E47" s="100">
        <v>1671.7</v>
      </c>
      <c r="F47" s="99">
        <v>673</v>
      </c>
      <c r="G47" s="100">
        <v>1141849.52</v>
      </c>
      <c r="H47" s="100">
        <v>1696.66</v>
      </c>
      <c r="I47" s="100">
        <v>1666.4</v>
      </c>
      <c r="J47" s="99">
        <v>3947</v>
      </c>
      <c r="K47" s="100">
        <v>6682734.8499999996</v>
      </c>
      <c r="L47" s="100">
        <v>1693.12</v>
      </c>
      <c r="M47" s="100">
        <v>1669.21</v>
      </c>
      <c r="N47" s="99">
        <v>9</v>
      </c>
      <c r="O47" s="100">
        <v>14767.74</v>
      </c>
      <c r="P47" s="98">
        <v>1640.86</v>
      </c>
      <c r="Q47" s="142">
        <v>1640.86</v>
      </c>
    </row>
    <row r="48" spans="1:19" x14ac:dyDescent="0.25">
      <c r="A48" s="141" t="s">
        <v>440</v>
      </c>
      <c r="B48" s="99">
        <v>58476</v>
      </c>
      <c r="C48" s="100">
        <v>129473701.66</v>
      </c>
      <c r="D48" s="100">
        <v>2214.13</v>
      </c>
      <c r="E48" s="100">
        <v>2196.69</v>
      </c>
      <c r="F48" s="99">
        <v>137</v>
      </c>
      <c r="G48" s="100">
        <v>301322.21000000002</v>
      </c>
      <c r="H48" s="100">
        <v>2199.4299999999998</v>
      </c>
      <c r="I48" s="100">
        <v>2182.73</v>
      </c>
      <c r="J48" s="99">
        <v>730</v>
      </c>
      <c r="K48" s="100">
        <v>1598247.57</v>
      </c>
      <c r="L48" s="100">
        <v>2189.38</v>
      </c>
      <c r="M48" s="100">
        <v>2156.6999999999998</v>
      </c>
      <c r="N48" s="99">
        <v>0</v>
      </c>
      <c r="O48" s="100">
        <v>0</v>
      </c>
      <c r="P48" s="98">
        <v>0</v>
      </c>
      <c r="Q48" s="142" t="s">
        <v>431</v>
      </c>
    </row>
    <row r="49" spans="1:20" x14ac:dyDescent="0.25">
      <c r="A49" s="141" t="s">
        <v>487</v>
      </c>
      <c r="B49" s="99">
        <v>21345</v>
      </c>
      <c r="C49" s="100">
        <v>57875086</v>
      </c>
      <c r="D49" s="100">
        <v>2711.41</v>
      </c>
      <c r="E49" s="100">
        <v>2694.46</v>
      </c>
      <c r="F49" s="99">
        <v>36</v>
      </c>
      <c r="G49" s="100">
        <v>98479.01</v>
      </c>
      <c r="H49" s="100">
        <v>2735.53</v>
      </c>
      <c r="I49" s="100">
        <v>2719.8</v>
      </c>
      <c r="J49" s="99">
        <v>183</v>
      </c>
      <c r="K49" s="100">
        <v>495666.98</v>
      </c>
      <c r="L49" s="100">
        <v>2708.56</v>
      </c>
      <c r="M49" s="100">
        <v>2688.64</v>
      </c>
      <c r="N49" s="99">
        <v>0</v>
      </c>
      <c r="O49" s="100">
        <v>0</v>
      </c>
      <c r="P49" s="98">
        <v>0</v>
      </c>
      <c r="Q49" s="142" t="s">
        <v>431</v>
      </c>
    </row>
    <row r="50" spans="1:20" x14ac:dyDescent="0.25">
      <c r="A50" s="141" t="s">
        <v>488</v>
      </c>
      <c r="B50" s="99">
        <v>7872</v>
      </c>
      <c r="C50" s="100">
        <v>25261010.390000001</v>
      </c>
      <c r="D50" s="100">
        <v>3208.97</v>
      </c>
      <c r="E50" s="100">
        <v>3190.37</v>
      </c>
      <c r="F50" s="99">
        <v>8</v>
      </c>
      <c r="G50" s="100">
        <v>25288.41</v>
      </c>
      <c r="H50" s="100">
        <v>3161.05</v>
      </c>
      <c r="I50" s="100">
        <v>3142.43</v>
      </c>
      <c r="J50" s="99">
        <v>65</v>
      </c>
      <c r="K50" s="100">
        <v>207396.17</v>
      </c>
      <c r="L50" s="100">
        <v>3190.71</v>
      </c>
      <c r="M50" s="100">
        <v>3167.58</v>
      </c>
      <c r="N50" s="99">
        <v>0</v>
      </c>
      <c r="O50" s="100">
        <v>0</v>
      </c>
      <c r="P50" s="98">
        <v>0</v>
      </c>
      <c r="Q50" s="142" t="s">
        <v>431</v>
      </c>
    </row>
    <row r="51" spans="1:20" x14ac:dyDescent="0.25">
      <c r="A51" s="141" t="s">
        <v>489</v>
      </c>
      <c r="B51" s="99">
        <v>2778</v>
      </c>
      <c r="C51" s="100">
        <v>10318056.52</v>
      </c>
      <c r="D51" s="100">
        <v>3714.2</v>
      </c>
      <c r="E51" s="100">
        <v>3699.32</v>
      </c>
      <c r="F51" s="99">
        <v>3</v>
      </c>
      <c r="G51" s="100">
        <v>10897.7</v>
      </c>
      <c r="H51" s="100">
        <v>3632.57</v>
      </c>
      <c r="I51" s="100">
        <v>3594.79</v>
      </c>
      <c r="J51" s="99">
        <v>8</v>
      </c>
      <c r="K51" s="100">
        <v>29012.36</v>
      </c>
      <c r="L51" s="100">
        <v>3626.55</v>
      </c>
      <c r="M51" s="100">
        <v>3625.03</v>
      </c>
      <c r="N51" s="99">
        <v>0</v>
      </c>
      <c r="O51" s="100">
        <v>0</v>
      </c>
      <c r="P51" s="98">
        <v>0</v>
      </c>
      <c r="Q51" s="142" t="s">
        <v>431</v>
      </c>
      <c r="S51" s="8"/>
    </row>
    <row r="52" spans="1:20" ht="15.75" thickBot="1" x14ac:dyDescent="0.3">
      <c r="A52" s="143" t="s">
        <v>490</v>
      </c>
      <c r="B52" s="144">
        <v>2182</v>
      </c>
      <c r="C52" s="145">
        <v>9652352.6699999999</v>
      </c>
      <c r="D52" s="145">
        <v>4423.63</v>
      </c>
      <c r="E52" s="145">
        <v>4266.83</v>
      </c>
      <c r="F52" s="144">
        <v>3</v>
      </c>
      <c r="G52" s="145">
        <v>14664.26</v>
      </c>
      <c r="H52" s="145">
        <v>4888.09</v>
      </c>
      <c r="I52" s="145">
        <v>4526.95</v>
      </c>
      <c r="J52" s="144">
        <v>7</v>
      </c>
      <c r="K52" s="145">
        <v>31895.11</v>
      </c>
      <c r="L52" s="145">
        <v>4556.4399999999996</v>
      </c>
      <c r="M52" s="145">
        <v>4503.6499999999996</v>
      </c>
      <c r="N52" s="144">
        <v>0</v>
      </c>
      <c r="O52" s="145">
        <v>0</v>
      </c>
      <c r="P52" s="146">
        <v>0</v>
      </c>
      <c r="Q52" s="147" t="s">
        <v>431</v>
      </c>
    </row>
    <row r="53" spans="1:20" ht="16.5" thickBot="1" x14ac:dyDescent="0.3">
      <c r="A53" s="137" t="s">
        <v>528</v>
      </c>
      <c r="B53" s="138">
        <v>1031657</v>
      </c>
      <c r="C53" s="139">
        <v>1271213822.2</v>
      </c>
      <c r="D53" s="139">
        <v>1232.21</v>
      </c>
      <c r="E53" s="139">
        <v>1195.58</v>
      </c>
      <c r="F53" s="138">
        <v>34851</v>
      </c>
      <c r="G53" s="139">
        <v>17504255.989999998</v>
      </c>
      <c r="H53" s="139">
        <v>502.26</v>
      </c>
      <c r="I53" s="139">
        <v>410.22</v>
      </c>
      <c r="J53" s="138">
        <v>105708</v>
      </c>
      <c r="K53" s="139">
        <v>78140774.709999993</v>
      </c>
      <c r="L53" s="139">
        <v>739.21</v>
      </c>
      <c r="M53" s="139">
        <v>628.34</v>
      </c>
      <c r="N53" s="138">
        <v>11609</v>
      </c>
      <c r="O53" s="139">
        <v>5217700.3</v>
      </c>
      <c r="P53" s="140">
        <v>449.45</v>
      </c>
      <c r="Q53" s="249">
        <v>409.13</v>
      </c>
      <c r="S53" s="8"/>
      <c r="T53" s="9"/>
    </row>
    <row r="55" spans="1:20" ht="15.75" x14ac:dyDescent="0.25">
      <c r="A55" s="447" t="s">
        <v>711</v>
      </c>
      <c r="B55" s="447"/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</row>
    <row r="56" spans="1:20" ht="15.75" thickBot="1" x14ac:dyDescent="0.3"/>
    <row r="57" spans="1:20" x14ac:dyDescent="0.25">
      <c r="A57" s="448" t="s">
        <v>18</v>
      </c>
      <c r="B57" s="450" t="s">
        <v>5</v>
      </c>
      <c r="C57" s="451"/>
      <c r="D57" s="451"/>
      <c r="E57" s="452"/>
      <c r="F57" s="450" t="s">
        <v>6</v>
      </c>
      <c r="G57" s="451"/>
      <c r="H57" s="451"/>
      <c r="I57" s="452"/>
      <c r="J57" s="450" t="s">
        <v>19</v>
      </c>
      <c r="K57" s="451"/>
      <c r="L57" s="451"/>
      <c r="M57" s="452"/>
      <c r="N57" s="450" t="s">
        <v>20</v>
      </c>
      <c r="O57" s="451"/>
      <c r="P57" s="451"/>
      <c r="Q57" s="453"/>
    </row>
    <row r="58" spans="1:20" ht="15.75" thickBot="1" x14ac:dyDescent="0.3">
      <c r="A58" s="449"/>
      <c r="B58" s="156" t="s">
        <v>1</v>
      </c>
      <c r="C58" s="157" t="s">
        <v>50</v>
      </c>
      <c r="D58" s="157" t="s">
        <v>21</v>
      </c>
      <c r="E58" s="157" t="s">
        <v>433</v>
      </c>
      <c r="F58" s="156" t="s">
        <v>1</v>
      </c>
      <c r="G58" s="157" t="s">
        <v>50</v>
      </c>
      <c r="H58" s="157" t="s">
        <v>21</v>
      </c>
      <c r="I58" s="157" t="s">
        <v>433</v>
      </c>
      <c r="J58" s="156" t="s">
        <v>1</v>
      </c>
      <c r="K58" s="157" t="s">
        <v>50</v>
      </c>
      <c r="L58" s="157" t="s">
        <v>21</v>
      </c>
      <c r="M58" s="157" t="s">
        <v>433</v>
      </c>
      <c r="N58" s="156" t="s">
        <v>1</v>
      </c>
      <c r="O58" s="157" t="s">
        <v>50</v>
      </c>
      <c r="P58" s="157" t="s">
        <v>21</v>
      </c>
      <c r="Q58" s="158" t="s">
        <v>433</v>
      </c>
    </row>
    <row r="59" spans="1:20" x14ac:dyDescent="0.25">
      <c r="A59" s="297" t="s">
        <v>451</v>
      </c>
      <c r="B59" s="176">
        <v>9635</v>
      </c>
      <c r="C59" s="301">
        <v>562717.74</v>
      </c>
      <c r="D59" s="301">
        <v>58.4</v>
      </c>
      <c r="E59" s="301">
        <v>60</v>
      </c>
      <c r="F59" s="176">
        <v>5147</v>
      </c>
      <c r="G59" s="301">
        <v>326694.61</v>
      </c>
      <c r="H59" s="301">
        <v>63.47</v>
      </c>
      <c r="I59" s="301">
        <v>67.38</v>
      </c>
      <c r="J59" s="176">
        <v>408</v>
      </c>
      <c r="K59" s="301">
        <v>24631.35</v>
      </c>
      <c r="L59" s="301">
        <v>60.37</v>
      </c>
      <c r="M59" s="301">
        <v>62.52</v>
      </c>
      <c r="N59" s="176">
        <v>518</v>
      </c>
      <c r="O59" s="301">
        <v>39347.46</v>
      </c>
      <c r="P59" s="301">
        <v>75.959999999999994</v>
      </c>
      <c r="Q59" s="303">
        <v>71.13</v>
      </c>
      <c r="S59" s="8"/>
      <c r="T59" s="8"/>
    </row>
    <row r="60" spans="1:20" x14ac:dyDescent="0.25">
      <c r="A60" s="298" t="s">
        <v>452</v>
      </c>
      <c r="B60" s="174">
        <v>9927</v>
      </c>
      <c r="C60" s="211">
        <v>1463708.82</v>
      </c>
      <c r="D60" s="211">
        <v>147.44999999999999</v>
      </c>
      <c r="E60" s="211">
        <v>145.88</v>
      </c>
      <c r="F60" s="174">
        <v>7221</v>
      </c>
      <c r="G60" s="211">
        <v>1110815.6200000001</v>
      </c>
      <c r="H60" s="211">
        <v>153.83000000000001</v>
      </c>
      <c r="I60" s="211">
        <v>150.82</v>
      </c>
      <c r="J60" s="174">
        <v>363</v>
      </c>
      <c r="K60" s="211">
        <v>52650.720000000001</v>
      </c>
      <c r="L60" s="211">
        <v>145.04</v>
      </c>
      <c r="M60" s="211">
        <v>142.16</v>
      </c>
      <c r="N60" s="174">
        <v>1762</v>
      </c>
      <c r="O60" s="211">
        <v>282137.51</v>
      </c>
      <c r="P60" s="211">
        <v>160.12</v>
      </c>
      <c r="Q60" s="304">
        <v>163.5</v>
      </c>
    </row>
    <row r="61" spans="1:20" x14ac:dyDescent="0.25">
      <c r="A61" s="298" t="s">
        <v>453</v>
      </c>
      <c r="B61" s="174">
        <v>6780</v>
      </c>
      <c r="C61" s="211">
        <v>1686211.46</v>
      </c>
      <c r="D61" s="211">
        <v>248.7</v>
      </c>
      <c r="E61" s="211">
        <v>247.44</v>
      </c>
      <c r="F61" s="174">
        <v>8814</v>
      </c>
      <c r="G61" s="211">
        <v>2110963.83</v>
      </c>
      <c r="H61" s="211">
        <v>239.5</v>
      </c>
      <c r="I61" s="211">
        <v>235.32</v>
      </c>
      <c r="J61" s="174">
        <v>2019</v>
      </c>
      <c r="K61" s="211">
        <v>536360.9</v>
      </c>
      <c r="L61" s="211">
        <v>265.66000000000003</v>
      </c>
      <c r="M61" s="211">
        <v>271.91000000000003</v>
      </c>
      <c r="N61" s="174">
        <v>1586</v>
      </c>
      <c r="O61" s="211">
        <v>392640.5</v>
      </c>
      <c r="P61" s="211">
        <v>247.57</v>
      </c>
      <c r="Q61" s="304">
        <v>245.48</v>
      </c>
    </row>
    <row r="62" spans="1:20" x14ac:dyDescent="0.25">
      <c r="A62" s="298" t="s">
        <v>454</v>
      </c>
      <c r="B62" s="174">
        <v>40962</v>
      </c>
      <c r="C62" s="211">
        <v>15284424.92</v>
      </c>
      <c r="D62" s="211">
        <v>373.14</v>
      </c>
      <c r="E62" s="211">
        <v>384.58</v>
      </c>
      <c r="F62" s="174">
        <v>22927</v>
      </c>
      <c r="G62" s="211">
        <v>8668684.4100000001</v>
      </c>
      <c r="H62" s="211">
        <v>378.1</v>
      </c>
      <c r="I62" s="211">
        <v>384.58</v>
      </c>
      <c r="J62" s="174">
        <v>15253</v>
      </c>
      <c r="K62" s="211">
        <v>5646402.8300000001</v>
      </c>
      <c r="L62" s="211">
        <v>370.18</v>
      </c>
      <c r="M62" s="211">
        <v>384.58</v>
      </c>
      <c r="N62" s="174">
        <v>1360</v>
      </c>
      <c r="O62" s="211">
        <v>459009.21</v>
      </c>
      <c r="P62" s="211">
        <v>337.51</v>
      </c>
      <c r="Q62" s="304">
        <v>339.13</v>
      </c>
    </row>
    <row r="63" spans="1:20" x14ac:dyDescent="0.25">
      <c r="A63" s="298" t="s">
        <v>455</v>
      </c>
      <c r="B63" s="174">
        <v>84592</v>
      </c>
      <c r="C63" s="211">
        <v>38597170.700000003</v>
      </c>
      <c r="D63" s="211">
        <v>456.27</v>
      </c>
      <c r="E63" s="211">
        <v>459.51</v>
      </c>
      <c r="F63" s="174">
        <v>67631</v>
      </c>
      <c r="G63" s="211">
        <v>30071915.079999998</v>
      </c>
      <c r="H63" s="211">
        <v>444.65</v>
      </c>
      <c r="I63" s="211">
        <v>437.08</v>
      </c>
      <c r="J63" s="174">
        <v>15119</v>
      </c>
      <c r="K63" s="211">
        <v>6806096.6799999997</v>
      </c>
      <c r="L63" s="211">
        <v>450.17</v>
      </c>
      <c r="M63" s="211">
        <v>453</v>
      </c>
      <c r="N63" s="174">
        <v>7958</v>
      </c>
      <c r="O63" s="211">
        <v>3255884.28</v>
      </c>
      <c r="P63" s="211">
        <v>409.13</v>
      </c>
      <c r="Q63" s="304">
        <v>409.13</v>
      </c>
    </row>
    <row r="64" spans="1:20" x14ac:dyDescent="0.25">
      <c r="A64" s="298" t="s">
        <v>456</v>
      </c>
      <c r="B64" s="174">
        <v>119020</v>
      </c>
      <c r="C64" s="211">
        <v>65703594.979999997</v>
      </c>
      <c r="D64" s="211">
        <v>552.04</v>
      </c>
      <c r="E64" s="211">
        <v>555.51</v>
      </c>
      <c r="F64" s="174">
        <v>48674</v>
      </c>
      <c r="G64" s="211">
        <v>26541727.149999999</v>
      </c>
      <c r="H64" s="211">
        <v>545.29999999999995</v>
      </c>
      <c r="I64" s="211">
        <v>542.99</v>
      </c>
      <c r="J64" s="174">
        <v>12946</v>
      </c>
      <c r="K64" s="211">
        <v>7075804.6399999997</v>
      </c>
      <c r="L64" s="211">
        <v>546.55999999999995</v>
      </c>
      <c r="M64" s="211">
        <v>545.38</v>
      </c>
      <c r="N64" s="174">
        <v>1</v>
      </c>
      <c r="O64" s="211">
        <v>546.9</v>
      </c>
      <c r="P64" s="211">
        <v>546.9</v>
      </c>
      <c r="Q64" s="304">
        <v>546.9</v>
      </c>
    </row>
    <row r="65" spans="1:20" x14ac:dyDescent="0.25">
      <c r="A65" s="298" t="s">
        <v>457</v>
      </c>
      <c r="B65" s="174">
        <v>88022</v>
      </c>
      <c r="C65" s="211">
        <v>56950077.789999999</v>
      </c>
      <c r="D65" s="211">
        <v>647</v>
      </c>
      <c r="E65" s="211">
        <v>646.12</v>
      </c>
      <c r="F65" s="174">
        <v>32352</v>
      </c>
      <c r="G65" s="211">
        <v>20959866.899999999</v>
      </c>
      <c r="H65" s="211">
        <v>647.87</v>
      </c>
      <c r="I65" s="211">
        <v>646.91</v>
      </c>
      <c r="J65" s="174">
        <v>5340</v>
      </c>
      <c r="K65" s="211">
        <v>3432446.9</v>
      </c>
      <c r="L65" s="211">
        <v>642.78</v>
      </c>
      <c r="M65" s="211">
        <v>639.45000000000005</v>
      </c>
      <c r="N65" s="174">
        <v>0</v>
      </c>
      <c r="O65" s="211">
        <v>0</v>
      </c>
      <c r="P65" s="211">
        <v>0</v>
      </c>
      <c r="Q65" s="304" t="s">
        <v>431</v>
      </c>
    </row>
    <row r="66" spans="1:20" x14ac:dyDescent="0.25">
      <c r="A66" s="298" t="s">
        <v>458</v>
      </c>
      <c r="B66" s="174">
        <v>61118</v>
      </c>
      <c r="C66" s="211">
        <v>45661907.840000004</v>
      </c>
      <c r="D66" s="211">
        <v>747.11</v>
      </c>
      <c r="E66" s="211">
        <v>745.31</v>
      </c>
      <c r="F66" s="174">
        <v>28787</v>
      </c>
      <c r="G66" s="211">
        <v>21536182.02</v>
      </c>
      <c r="H66" s="211">
        <v>748.12</v>
      </c>
      <c r="I66" s="211">
        <v>748.62</v>
      </c>
      <c r="J66" s="174">
        <v>5051</v>
      </c>
      <c r="K66" s="211">
        <v>3888187.61</v>
      </c>
      <c r="L66" s="211">
        <v>769.79</v>
      </c>
      <c r="M66" s="211">
        <v>794.78</v>
      </c>
      <c r="N66" s="174">
        <v>3059</v>
      </c>
      <c r="O66" s="211">
        <v>2432639.16</v>
      </c>
      <c r="P66" s="211">
        <v>795.24</v>
      </c>
      <c r="Q66" s="304">
        <v>795.24</v>
      </c>
    </row>
    <row r="67" spans="1:20" x14ac:dyDescent="0.25">
      <c r="A67" s="298" t="s">
        <v>459</v>
      </c>
      <c r="B67" s="174">
        <v>51638</v>
      </c>
      <c r="C67" s="211">
        <v>43886190.479999997</v>
      </c>
      <c r="D67" s="211">
        <v>849.88</v>
      </c>
      <c r="E67" s="211">
        <v>849.87</v>
      </c>
      <c r="F67" s="174">
        <v>25906</v>
      </c>
      <c r="G67" s="211">
        <v>21962928.41</v>
      </c>
      <c r="H67" s="211">
        <v>847.79</v>
      </c>
      <c r="I67" s="211">
        <v>845.65</v>
      </c>
      <c r="J67" s="174">
        <v>2268</v>
      </c>
      <c r="K67" s="211">
        <v>1915543.18</v>
      </c>
      <c r="L67" s="211">
        <v>844.6</v>
      </c>
      <c r="M67" s="211">
        <v>840.78</v>
      </c>
      <c r="N67" s="174">
        <v>312</v>
      </c>
      <c r="O67" s="211">
        <v>262852.52</v>
      </c>
      <c r="P67" s="211">
        <v>842.48</v>
      </c>
      <c r="Q67" s="304">
        <v>846</v>
      </c>
    </row>
    <row r="68" spans="1:20" x14ac:dyDescent="0.25">
      <c r="A68" s="298" t="s">
        <v>460</v>
      </c>
      <c r="B68" s="174">
        <v>53789</v>
      </c>
      <c r="C68" s="211">
        <v>51078917.060000002</v>
      </c>
      <c r="D68" s="211">
        <v>949.62</v>
      </c>
      <c r="E68" s="211">
        <v>947.98</v>
      </c>
      <c r="F68" s="174">
        <v>26472</v>
      </c>
      <c r="G68" s="211">
        <v>25071023.920000002</v>
      </c>
      <c r="H68" s="211">
        <v>947.08</v>
      </c>
      <c r="I68" s="211">
        <v>944.27</v>
      </c>
      <c r="J68" s="174">
        <v>1652</v>
      </c>
      <c r="K68" s="211">
        <v>1563404.12</v>
      </c>
      <c r="L68" s="211">
        <v>946.37</v>
      </c>
      <c r="M68" s="211">
        <v>944</v>
      </c>
      <c r="N68" s="174">
        <v>0</v>
      </c>
      <c r="O68" s="211">
        <v>0</v>
      </c>
      <c r="P68" s="211">
        <v>0</v>
      </c>
      <c r="Q68" s="304" t="s">
        <v>431</v>
      </c>
    </row>
    <row r="69" spans="1:20" x14ac:dyDescent="0.25">
      <c r="A69" s="298" t="s">
        <v>438</v>
      </c>
      <c r="B69" s="174">
        <v>236277</v>
      </c>
      <c r="C69" s="211">
        <v>294130397.95999998</v>
      </c>
      <c r="D69" s="211">
        <v>1244.8499999999999</v>
      </c>
      <c r="E69" s="211">
        <v>1247.03</v>
      </c>
      <c r="F69" s="174">
        <v>60999</v>
      </c>
      <c r="G69" s="211">
        <v>73102554.840000004</v>
      </c>
      <c r="H69" s="211">
        <v>1198.42</v>
      </c>
      <c r="I69" s="211">
        <v>1180.24</v>
      </c>
      <c r="J69" s="174">
        <v>7595</v>
      </c>
      <c r="K69" s="211">
        <v>9334798.4900000002</v>
      </c>
      <c r="L69" s="211">
        <v>1229.07</v>
      </c>
      <c r="M69" s="211">
        <v>1230.58</v>
      </c>
      <c r="N69" s="174">
        <v>2</v>
      </c>
      <c r="O69" s="211">
        <v>2280.16</v>
      </c>
      <c r="P69" s="211">
        <v>1140.08</v>
      </c>
      <c r="Q69" s="304">
        <v>1140.08</v>
      </c>
    </row>
    <row r="70" spans="1:20" x14ac:dyDescent="0.25">
      <c r="A70" s="298" t="s">
        <v>439</v>
      </c>
      <c r="B70" s="174">
        <v>99445</v>
      </c>
      <c r="C70" s="211">
        <v>167973923.91</v>
      </c>
      <c r="D70" s="211">
        <v>1689.11</v>
      </c>
      <c r="E70" s="211">
        <v>1662.73</v>
      </c>
      <c r="F70" s="174">
        <v>11116</v>
      </c>
      <c r="G70" s="211">
        <v>18657302.52</v>
      </c>
      <c r="H70" s="211">
        <v>1678.42</v>
      </c>
      <c r="I70" s="211">
        <v>1654.48</v>
      </c>
      <c r="J70" s="174">
        <v>1048</v>
      </c>
      <c r="K70" s="211">
        <v>1749402.44</v>
      </c>
      <c r="L70" s="211">
        <v>1669.28</v>
      </c>
      <c r="M70" s="211">
        <v>1642</v>
      </c>
      <c r="N70" s="174">
        <v>6</v>
      </c>
      <c r="O70" s="211">
        <v>9845.16</v>
      </c>
      <c r="P70" s="211">
        <v>1640.86</v>
      </c>
      <c r="Q70" s="304">
        <v>1640.86</v>
      </c>
    </row>
    <row r="71" spans="1:20" x14ac:dyDescent="0.25">
      <c r="A71" s="298" t="s">
        <v>440</v>
      </c>
      <c r="B71" s="174">
        <v>28294</v>
      </c>
      <c r="C71" s="211">
        <v>62543949.619999997</v>
      </c>
      <c r="D71" s="211">
        <v>2210.5</v>
      </c>
      <c r="E71" s="211">
        <v>2192.91</v>
      </c>
      <c r="F71" s="174">
        <v>1905</v>
      </c>
      <c r="G71" s="211">
        <v>4163838.37</v>
      </c>
      <c r="H71" s="211">
        <v>2185.7399999999998</v>
      </c>
      <c r="I71" s="211">
        <v>2156.7399999999998</v>
      </c>
      <c r="J71" s="174">
        <v>150</v>
      </c>
      <c r="K71" s="211">
        <v>324100.38</v>
      </c>
      <c r="L71" s="211">
        <v>2160.67</v>
      </c>
      <c r="M71" s="211">
        <v>2126.1799999999998</v>
      </c>
      <c r="N71" s="174">
        <v>0</v>
      </c>
      <c r="O71" s="211">
        <v>0</v>
      </c>
      <c r="P71" s="211">
        <v>0</v>
      </c>
      <c r="Q71" s="304" t="s">
        <v>431</v>
      </c>
    </row>
    <row r="72" spans="1:20" x14ac:dyDescent="0.25">
      <c r="A72" s="298" t="s">
        <v>487</v>
      </c>
      <c r="B72" s="174">
        <v>9490</v>
      </c>
      <c r="C72" s="211">
        <v>25622987.5</v>
      </c>
      <c r="D72" s="211">
        <v>2700</v>
      </c>
      <c r="E72" s="211">
        <v>2678.51</v>
      </c>
      <c r="F72" s="174">
        <v>424</v>
      </c>
      <c r="G72" s="211">
        <v>1151500.1000000001</v>
      </c>
      <c r="H72" s="211">
        <v>2715.8</v>
      </c>
      <c r="I72" s="211">
        <v>2696.62</v>
      </c>
      <c r="J72" s="174">
        <v>30</v>
      </c>
      <c r="K72" s="211">
        <v>81632.97</v>
      </c>
      <c r="L72" s="211">
        <v>2721.1</v>
      </c>
      <c r="M72" s="211">
        <v>2730.38</v>
      </c>
      <c r="N72" s="174">
        <v>0</v>
      </c>
      <c r="O72" s="211">
        <v>0</v>
      </c>
      <c r="P72" s="211">
        <v>0</v>
      </c>
      <c r="Q72" s="304" t="s">
        <v>431</v>
      </c>
    </row>
    <row r="73" spans="1:20" x14ac:dyDescent="0.25">
      <c r="A73" s="298" t="s">
        <v>488</v>
      </c>
      <c r="B73" s="174">
        <v>3069</v>
      </c>
      <c r="C73" s="211">
        <v>9843369.3499999996</v>
      </c>
      <c r="D73" s="211">
        <v>3207.35</v>
      </c>
      <c r="E73" s="211">
        <v>3185.21</v>
      </c>
      <c r="F73" s="174">
        <v>113</v>
      </c>
      <c r="G73" s="211">
        <v>359019.24</v>
      </c>
      <c r="H73" s="211">
        <v>3177.16</v>
      </c>
      <c r="I73" s="211">
        <v>3149.6</v>
      </c>
      <c r="J73" s="174">
        <v>6</v>
      </c>
      <c r="K73" s="211">
        <v>18918.759999999998</v>
      </c>
      <c r="L73" s="211">
        <v>3153.13</v>
      </c>
      <c r="M73" s="211">
        <v>3110.01</v>
      </c>
      <c r="N73" s="174">
        <v>0</v>
      </c>
      <c r="O73" s="211">
        <v>0</v>
      </c>
      <c r="P73" s="211">
        <v>0</v>
      </c>
      <c r="Q73" s="304" t="s">
        <v>431</v>
      </c>
    </row>
    <row r="74" spans="1:20" x14ac:dyDescent="0.25">
      <c r="A74" s="298" t="s">
        <v>489</v>
      </c>
      <c r="B74" s="174">
        <v>1122</v>
      </c>
      <c r="C74" s="211">
        <v>4154596.59</v>
      </c>
      <c r="D74" s="211">
        <v>3702.85</v>
      </c>
      <c r="E74" s="211">
        <v>3682.25</v>
      </c>
      <c r="F74" s="174">
        <v>27</v>
      </c>
      <c r="G74" s="211">
        <v>99515.21</v>
      </c>
      <c r="H74" s="211">
        <v>3685.75</v>
      </c>
      <c r="I74" s="211">
        <v>3685.16</v>
      </c>
      <c r="J74" s="174">
        <v>3</v>
      </c>
      <c r="K74" s="211">
        <v>11317.65</v>
      </c>
      <c r="L74" s="211">
        <v>3772.55</v>
      </c>
      <c r="M74" s="211">
        <v>3862.01</v>
      </c>
      <c r="N74" s="174">
        <v>0</v>
      </c>
      <c r="O74" s="211">
        <v>0</v>
      </c>
      <c r="P74" s="211">
        <v>0</v>
      </c>
      <c r="Q74" s="304" t="s">
        <v>431</v>
      </c>
    </row>
    <row r="75" spans="1:20" ht="15.75" thickBot="1" x14ac:dyDescent="0.3">
      <c r="A75" s="299" t="s">
        <v>490</v>
      </c>
      <c r="B75" s="208">
        <v>830</v>
      </c>
      <c r="C75" s="302">
        <v>3701711.98</v>
      </c>
      <c r="D75" s="302">
        <v>4459.8900000000003</v>
      </c>
      <c r="E75" s="302">
        <v>4353.18</v>
      </c>
      <c r="F75" s="208">
        <v>11</v>
      </c>
      <c r="G75" s="302">
        <v>48941.61</v>
      </c>
      <c r="H75" s="302">
        <v>4449.24</v>
      </c>
      <c r="I75" s="302">
        <v>4261.8</v>
      </c>
      <c r="J75" s="208">
        <v>1</v>
      </c>
      <c r="K75" s="302">
        <v>4034.15</v>
      </c>
      <c r="L75" s="302">
        <v>4034.15</v>
      </c>
      <c r="M75" s="302">
        <v>4034.15</v>
      </c>
      <c r="N75" s="208">
        <v>0</v>
      </c>
      <c r="O75" s="302">
        <v>0</v>
      </c>
      <c r="P75" s="302">
        <v>0</v>
      </c>
      <c r="Q75" s="305" t="s">
        <v>431</v>
      </c>
    </row>
    <row r="76" spans="1:20" ht="16.5" thickBot="1" x14ac:dyDescent="0.3">
      <c r="A76" s="137" t="s">
        <v>528</v>
      </c>
      <c r="B76" s="292">
        <v>904010</v>
      </c>
      <c r="C76" s="293">
        <v>888845858.70000005</v>
      </c>
      <c r="D76" s="291">
        <v>983.23</v>
      </c>
      <c r="E76" s="291">
        <v>861.96</v>
      </c>
      <c r="F76" s="292">
        <v>348526</v>
      </c>
      <c r="G76" s="293">
        <v>255943473.84</v>
      </c>
      <c r="H76" s="291">
        <v>734.36</v>
      </c>
      <c r="I76" s="291">
        <v>639.5</v>
      </c>
      <c r="J76" s="292">
        <v>69252</v>
      </c>
      <c r="K76" s="293">
        <v>42465733.770000003</v>
      </c>
      <c r="L76" s="291">
        <v>613.21</v>
      </c>
      <c r="M76" s="291">
        <v>511.46</v>
      </c>
      <c r="N76" s="292">
        <v>16564</v>
      </c>
      <c r="O76" s="293">
        <v>7137182.8600000003</v>
      </c>
      <c r="P76" s="293">
        <v>430.89</v>
      </c>
      <c r="Q76" s="321">
        <v>409.13</v>
      </c>
      <c r="S76" s="8"/>
      <c r="T76" s="9"/>
    </row>
    <row r="78" spans="1:20" x14ac:dyDescent="0.25">
      <c r="D78" s="8"/>
      <c r="F78" s="8"/>
    </row>
    <row r="79" spans="1:20" x14ac:dyDescent="0.25">
      <c r="B79" s="8"/>
      <c r="C79" s="8"/>
    </row>
    <row r="80" spans="1:20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54" t="s">
        <v>704</v>
      </c>
      <c r="B1" s="454"/>
      <c r="C1" s="454"/>
      <c r="D1" s="454"/>
      <c r="E1" s="454"/>
      <c r="F1" s="454"/>
      <c r="G1" s="454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5" t="s">
        <v>72</v>
      </c>
    </row>
    <row r="4" spans="1:7" x14ac:dyDescent="0.25">
      <c r="A4" s="83">
        <v>1</v>
      </c>
      <c r="B4" s="323" t="s">
        <v>258</v>
      </c>
      <c r="C4" s="327" t="s">
        <v>417</v>
      </c>
      <c r="D4" s="191" t="s">
        <v>431</v>
      </c>
      <c r="E4" s="191" t="s">
        <v>431</v>
      </c>
      <c r="F4" s="191">
        <v>2</v>
      </c>
      <c r="G4" s="399">
        <v>16</v>
      </c>
    </row>
    <row r="5" spans="1:7" x14ac:dyDescent="0.25">
      <c r="A5" s="52">
        <v>2</v>
      </c>
      <c r="B5" s="78" t="s">
        <v>635</v>
      </c>
      <c r="C5" s="219" t="s">
        <v>634</v>
      </c>
      <c r="D5" s="17" t="s">
        <v>431</v>
      </c>
      <c r="E5" s="17">
        <v>1</v>
      </c>
      <c r="F5" s="17">
        <v>3</v>
      </c>
      <c r="G5" s="131">
        <v>9</v>
      </c>
    </row>
    <row r="6" spans="1:7" x14ac:dyDescent="0.25">
      <c r="A6" s="52">
        <v>3</v>
      </c>
      <c r="B6" s="78" t="s">
        <v>501</v>
      </c>
      <c r="C6" s="78" t="s">
        <v>559</v>
      </c>
      <c r="D6" s="17">
        <v>5</v>
      </c>
      <c r="E6" s="17">
        <v>14</v>
      </c>
      <c r="F6" s="17">
        <v>238</v>
      </c>
      <c r="G6" s="131">
        <v>1316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431</v>
      </c>
      <c r="E7" s="17">
        <v>2</v>
      </c>
      <c r="F7" s="17">
        <v>15</v>
      </c>
      <c r="G7" s="131">
        <v>139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431</v>
      </c>
      <c r="F8" s="17" t="s">
        <v>431</v>
      </c>
      <c r="G8" s="131">
        <v>1</v>
      </c>
    </row>
    <row r="9" spans="1:7" x14ac:dyDescent="0.25">
      <c r="A9" s="52">
        <v>6</v>
      </c>
      <c r="B9" s="78" t="s">
        <v>349</v>
      </c>
      <c r="C9" s="78" t="s">
        <v>503</v>
      </c>
      <c r="D9" s="17" t="s">
        <v>431</v>
      </c>
      <c r="E9" s="17" t="s">
        <v>431</v>
      </c>
      <c r="F9" s="17">
        <v>1</v>
      </c>
      <c r="G9" s="131">
        <v>1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431</v>
      </c>
      <c r="E10" s="17" t="s">
        <v>431</v>
      </c>
      <c r="F10" s="17">
        <v>2</v>
      </c>
      <c r="G10" s="131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431</v>
      </c>
      <c r="E11" s="17" t="s">
        <v>431</v>
      </c>
      <c r="F11" s="17" t="s">
        <v>431</v>
      </c>
      <c r="G11" s="131">
        <v>1</v>
      </c>
    </row>
    <row r="12" spans="1:7" x14ac:dyDescent="0.25">
      <c r="A12" s="52">
        <v>9</v>
      </c>
      <c r="B12" s="78" t="s">
        <v>404</v>
      </c>
      <c r="C12" s="78" t="s">
        <v>382</v>
      </c>
      <c r="D12" s="17" t="s">
        <v>431</v>
      </c>
      <c r="E12" s="17" t="s">
        <v>431</v>
      </c>
      <c r="F12" s="17" t="s">
        <v>431</v>
      </c>
      <c r="G12" s="131">
        <v>1</v>
      </c>
    </row>
    <row r="13" spans="1:7" x14ac:dyDescent="0.25">
      <c r="A13" s="52">
        <v>10</v>
      </c>
      <c r="B13" s="78" t="s">
        <v>264</v>
      </c>
      <c r="C13" s="78" t="s">
        <v>59</v>
      </c>
      <c r="D13" s="17" t="s">
        <v>431</v>
      </c>
      <c r="E13" s="17" t="s">
        <v>431</v>
      </c>
      <c r="F13" s="17">
        <v>1</v>
      </c>
      <c r="G13" s="131">
        <v>1</v>
      </c>
    </row>
    <row r="14" spans="1:7" x14ac:dyDescent="0.25">
      <c r="A14" s="52">
        <v>11</v>
      </c>
      <c r="B14" s="78" t="s">
        <v>265</v>
      </c>
      <c r="C14" s="78" t="s">
        <v>60</v>
      </c>
      <c r="D14" s="17">
        <v>1</v>
      </c>
      <c r="E14" s="17" t="s">
        <v>431</v>
      </c>
      <c r="F14" s="17">
        <v>1</v>
      </c>
      <c r="G14" s="131">
        <v>10</v>
      </c>
    </row>
    <row r="15" spans="1:7" x14ac:dyDescent="0.25">
      <c r="A15" s="52">
        <v>12</v>
      </c>
      <c r="B15" s="78" t="s">
        <v>266</v>
      </c>
      <c r="C15" s="78" t="s">
        <v>61</v>
      </c>
      <c r="D15" s="17" t="s">
        <v>431</v>
      </c>
      <c r="E15" s="17" t="s">
        <v>431</v>
      </c>
      <c r="F15" s="17">
        <v>3</v>
      </c>
      <c r="G15" s="131">
        <v>42</v>
      </c>
    </row>
    <row r="16" spans="1:7" x14ac:dyDescent="0.25">
      <c r="A16" s="52">
        <v>13</v>
      </c>
      <c r="B16" s="78" t="s">
        <v>408</v>
      </c>
      <c r="C16" s="78" t="s">
        <v>386</v>
      </c>
      <c r="D16" s="17" t="s">
        <v>431</v>
      </c>
      <c r="E16" s="17" t="s">
        <v>431</v>
      </c>
      <c r="F16" s="17" t="s">
        <v>431</v>
      </c>
      <c r="G16" s="131">
        <v>1</v>
      </c>
    </row>
    <row r="17" spans="1:7" x14ac:dyDescent="0.25">
      <c r="A17" s="52">
        <v>14</v>
      </c>
      <c r="B17" s="78" t="s">
        <v>267</v>
      </c>
      <c r="C17" s="78" t="s">
        <v>352</v>
      </c>
      <c r="D17" s="17">
        <v>5</v>
      </c>
      <c r="E17" s="17">
        <v>4</v>
      </c>
      <c r="F17" s="17">
        <v>29</v>
      </c>
      <c r="G17" s="131">
        <v>83</v>
      </c>
    </row>
    <row r="18" spans="1:7" x14ac:dyDescent="0.25">
      <c r="A18" s="52">
        <v>15</v>
      </c>
      <c r="B18" s="78" t="s">
        <v>268</v>
      </c>
      <c r="C18" s="78" t="s">
        <v>62</v>
      </c>
      <c r="D18" s="17" t="s">
        <v>431</v>
      </c>
      <c r="E18" s="17">
        <v>1</v>
      </c>
      <c r="F18" s="17">
        <v>83</v>
      </c>
      <c r="G18" s="131">
        <v>316</v>
      </c>
    </row>
    <row r="19" spans="1:7" x14ac:dyDescent="0.25">
      <c r="A19" s="52">
        <v>16</v>
      </c>
      <c r="B19" s="78" t="s">
        <v>269</v>
      </c>
      <c r="C19" s="78" t="s">
        <v>63</v>
      </c>
      <c r="D19" s="17" t="s">
        <v>431</v>
      </c>
      <c r="E19" s="17">
        <v>2</v>
      </c>
      <c r="F19" s="17">
        <v>40</v>
      </c>
      <c r="G19" s="131">
        <v>168</v>
      </c>
    </row>
    <row r="20" spans="1:7" x14ac:dyDescent="0.25">
      <c r="A20" s="52">
        <v>17</v>
      </c>
      <c r="B20" s="78" t="s">
        <v>270</v>
      </c>
      <c r="C20" s="78" t="s">
        <v>353</v>
      </c>
      <c r="D20" s="17" t="s">
        <v>431</v>
      </c>
      <c r="E20" s="17" t="s">
        <v>431</v>
      </c>
      <c r="F20" s="17">
        <v>1</v>
      </c>
      <c r="G20" s="131">
        <v>1</v>
      </c>
    </row>
    <row r="21" spans="1:7" x14ac:dyDescent="0.25">
      <c r="A21" s="52">
        <v>18</v>
      </c>
      <c r="B21" s="78" t="s">
        <v>271</v>
      </c>
      <c r="C21" s="78" t="s">
        <v>354</v>
      </c>
      <c r="D21" s="17" t="s">
        <v>431</v>
      </c>
      <c r="E21" s="17" t="s">
        <v>431</v>
      </c>
      <c r="F21" s="17" t="s">
        <v>431</v>
      </c>
      <c r="G21" s="131">
        <v>1</v>
      </c>
    </row>
    <row r="22" spans="1:7" x14ac:dyDescent="0.25">
      <c r="A22" s="52">
        <v>19</v>
      </c>
      <c r="B22" s="78" t="s">
        <v>272</v>
      </c>
      <c r="C22" s="78" t="s">
        <v>355</v>
      </c>
      <c r="D22" s="17" t="s">
        <v>431</v>
      </c>
      <c r="E22" s="17">
        <v>1</v>
      </c>
      <c r="F22" s="17">
        <v>2</v>
      </c>
      <c r="G22" s="131">
        <v>17</v>
      </c>
    </row>
    <row r="23" spans="1:7" x14ac:dyDescent="0.25">
      <c r="A23" s="52">
        <v>20</v>
      </c>
      <c r="B23" s="78" t="s">
        <v>390</v>
      </c>
      <c r="C23" s="78" t="s">
        <v>383</v>
      </c>
      <c r="D23" s="17" t="s">
        <v>431</v>
      </c>
      <c r="E23" s="17" t="s">
        <v>431</v>
      </c>
      <c r="F23" s="17">
        <v>4</v>
      </c>
      <c r="G23" s="131">
        <v>20</v>
      </c>
    </row>
    <row r="24" spans="1:7" x14ac:dyDescent="0.25">
      <c r="A24" s="52">
        <v>21</v>
      </c>
      <c r="B24" s="78" t="s">
        <v>568</v>
      </c>
      <c r="C24" s="78" t="s">
        <v>569</v>
      </c>
      <c r="D24" s="17">
        <v>1</v>
      </c>
      <c r="E24" s="17">
        <v>3</v>
      </c>
      <c r="F24" s="17">
        <v>79</v>
      </c>
      <c r="G24" s="131">
        <v>488</v>
      </c>
    </row>
    <row r="25" spans="1:7" x14ac:dyDescent="0.25">
      <c r="A25" s="52">
        <v>22</v>
      </c>
      <c r="B25" s="78" t="s">
        <v>273</v>
      </c>
      <c r="C25" s="78" t="s">
        <v>504</v>
      </c>
      <c r="D25" s="17" t="s">
        <v>431</v>
      </c>
      <c r="E25" s="17" t="s">
        <v>431</v>
      </c>
      <c r="F25" s="17" t="s">
        <v>431</v>
      </c>
      <c r="G25" s="131">
        <v>8</v>
      </c>
    </row>
    <row r="26" spans="1:7" x14ac:dyDescent="0.25">
      <c r="A26" s="52">
        <v>23</v>
      </c>
      <c r="B26" s="78" t="s">
        <v>274</v>
      </c>
      <c r="C26" s="78" t="s">
        <v>505</v>
      </c>
      <c r="D26" s="17" t="s">
        <v>431</v>
      </c>
      <c r="E26" s="17" t="s">
        <v>431</v>
      </c>
      <c r="F26" s="17">
        <v>1</v>
      </c>
      <c r="G26" s="131">
        <v>6</v>
      </c>
    </row>
    <row r="27" spans="1:7" x14ac:dyDescent="0.25">
      <c r="A27" s="52">
        <v>24</v>
      </c>
      <c r="B27" s="78" t="s">
        <v>639</v>
      </c>
      <c r="C27" s="78" t="s">
        <v>640</v>
      </c>
      <c r="D27" s="17" t="s">
        <v>431</v>
      </c>
      <c r="E27" s="17" t="s">
        <v>431</v>
      </c>
      <c r="F27" s="17">
        <v>3</v>
      </c>
      <c r="G27" s="131">
        <v>19</v>
      </c>
    </row>
    <row r="28" spans="1:7" x14ac:dyDescent="0.25">
      <c r="A28" s="52">
        <v>25</v>
      </c>
      <c r="B28" s="78" t="s">
        <v>275</v>
      </c>
      <c r="C28" s="78" t="s">
        <v>507</v>
      </c>
      <c r="D28" s="17" t="s">
        <v>431</v>
      </c>
      <c r="E28" s="17" t="s">
        <v>431</v>
      </c>
      <c r="F28" s="17">
        <v>15</v>
      </c>
      <c r="G28" s="131">
        <v>44</v>
      </c>
    </row>
    <row r="29" spans="1:7" x14ac:dyDescent="0.25">
      <c r="A29" s="52">
        <v>26</v>
      </c>
      <c r="B29" s="78" t="s">
        <v>276</v>
      </c>
      <c r="C29" s="78" t="s">
        <v>508</v>
      </c>
      <c r="D29" s="17" t="s">
        <v>431</v>
      </c>
      <c r="E29" s="17" t="s">
        <v>431</v>
      </c>
      <c r="F29" s="17">
        <v>11</v>
      </c>
      <c r="G29" s="131">
        <v>82</v>
      </c>
    </row>
    <row r="30" spans="1:7" x14ac:dyDescent="0.25">
      <c r="A30" s="52">
        <v>27</v>
      </c>
      <c r="B30" s="78" t="s">
        <v>277</v>
      </c>
      <c r="C30" s="78" t="s">
        <v>509</v>
      </c>
      <c r="D30" s="17" t="s">
        <v>431</v>
      </c>
      <c r="E30" s="17" t="s">
        <v>431</v>
      </c>
      <c r="F30" s="17">
        <v>3</v>
      </c>
      <c r="G30" s="131">
        <v>44</v>
      </c>
    </row>
    <row r="31" spans="1:7" x14ac:dyDescent="0.25">
      <c r="A31" s="52">
        <v>28</v>
      </c>
      <c r="B31" s="78" t="s">
        <v>278</v>
      </c>
      <c r="C31" s="78" t="s">
        <v>510</v>
      </c>
      <c r="D31" s="17" t="s">
        <v>431</v>
      </c>
      <c r="E31" s="17" t="s">
        <v>431</v>
      </c>
      <c r="F31" s="17" t="s">
        <v>431</v>
      </c>
      <c r="G31" s="131">
        <v>4</v>
      </c>
    </row>
    <row r="32" spans="1:7" x14ac:dyDescent="0.25">
      <c r="A32" s="52">
        <v>29</v>
      </c>
      <c r="B32" s="78" t="s">
        <v>279</v>
      </c>
      <c r="C32" s="78" t="s">
        <v>511</v>
      </c>
      <c r="D32" s="17">
        <v>1</v>
      </c>
      <c r="E32" s="17" t="s">
        <v>431</v>
      </c>
      <c r="F32" s="17">
        <v>3</v>
      </c>
      <c r="G32" s="131">
        <v>5</v>
      </c>
    </row>
    <row r="33" spans="1:7" x14ac:dyDescent="0.25">
      <c r="A33" s="52">
        <v>30</v>
      </c>
      <c r="B33" s="78" t="s">
        <v>280</v>
      </c>
      <c r="C33" s="78" t="s">
        <v>631</v>
      </c>
      <c r="D33" s="17">
        <v>4</v>
      </c>
      <c r="E33" s="17">
        <v>12</v>
      </c>
      <c r="F33" s="17">
        <v>218</v>
      </c>
      <c r="G33" s="131">
        <v>1101</v>
      </c>
    </row>
    <row r="34" spans="1:7" x14ac:dyDescent="0.25">
      <c r="A34" s="52">
        <v>31</v>
      </c>
      <c r="B34" s="78" t="s">
        <v>281</v>
      </c>
      <c r="C34" s="78" t="s">
        <v>512</v>
      </c>
      <c r="D34" s="17" t="s">
        <v>431</v>
      </c>
      <c r="E34" s="17" t="s">
        <v>431</v>
      </c>
      <c r="F34" s="17">
        <v>1</v>
      </c>
      <c r="G34" s="131">
        <v>13</v>
      </c>
    </row>
    <row r="35" spans="1:7" x14ac:dyDescent="0.25">
      <c r="A35" s="52">
        <v>32</v>
      </c>
      <c r="B35" s="78" t="s">
        <v>282</v>
      </c>
      <c r="C35" s="78" t="s">
        <v>513</v>
      </c>
      <c r="D35" s="17" t="s">
        <v>431</v>
      </c>
      <c r="E35" s="17" t="s">
        <v>431</v>
      </c>
      <c r="F35" s="17" t="s">
        <v>431</v>
      </c>
      <c r="G35" s="131">
        <v>1</v>
      </c>
    </row>
    <row r="36" spans="1:7" x14ac:dyDescent="0.25">
      <c r="A36" s="52">
        <v>33</v>
      </c>
      <c r="B36" s="78" t="s">
        <v>283</v>
      </c>
      <c r="C36" s="78" t="s">
        <v>514</v>
      </c>
      <c r="D36" s="17" t="s">
        <v>431</v>
      </c>
      <c r="E36" s="17" t="s">
        <v>431</v>
      </c>
      <c r="F36" s="17">
        <v>3</v>
      </c>
      <c r="G36" s="131">
        <v>15</v>
      </c>
    </row>
    <row r="37" spans="1:7" x14ac:dyDescent="0.25">
      <c r="A37" s="52">
        <v>34</v>
      </c>
      <c r="B37" s="78" t="s">
        <v>284</v>
      </c>
      <c r="C37" s="78" t="s">
        <v>515</v>
      </c>
      <c r="D37" s="17" t="s">
        <v>431</v>
      </c>
      <c r="E37" s="17" t="s">
        <v>431</v>
      </c>
      <c r="F37" s="17">
        <v>1</v>
      </c>
      <c r="G37" s="131">
        <v>3</v>
      </c>
    </row>
    <row r="38" spans="1:7" x14ac:dyDescent="0.25">
      <c r="A38" s="52">
        <v>35</v>
      </c>
      <c r="B38" s="78" t="s">
        <v>400</v>
      </c>
      <c r="C38" s="78" t="s">
        <v>323</v>
      </c>
      <c r="D38" s="17" t="s">
        <v>431</v>
      </c>
      <c r="E38" s="17" t="s">
        <v>431</v>
      </c>
      <c r="F38" s="17">
        <v>2</v>
      </c>
      <c r="G38" s="131" t="s">
        <v>431</v>
      </c>
    </row>
    <row r="39" spans="1:7" x14ac:dyDescent="0.25">
      <c r="A39" s="52">
        <v>36</v>
      </c>
      <c r="B39" s="78" t="s">
        <v>285</v>
      </c>
      <c r="C39" s="78" t="s">
        <v>516</v>
      </c>
      <c r="D39" s="17" t="s">
        <v>431</v>
      </c>
      <c r="E39" s="17" t="s">
        <v>431</v>
      </c>
      <c r="F39" s="17" t="s">
        <v>431</v>
      </c>
      <c r="G39" s="131">
        <v>3</v>
      </c>
    </row>
    <row r="40" spans="1:7" x14ac:dyDescent="0.25">
      <c r="A40" s="52">
        <v>37</v>
      </c>
      <c r="B40" s="78" t="s">
        <v>286</v>
      </c>
      <c r="C40" s="78" t="s">
        <v>517</v>
      </c>
      <c r="D40" s="17">
        <v>4</v>
      </c>
      <c r="E40" s="17">
        <v>4</v>
      </c>
      <c r="F40" s="17">
        <v>30</v>
      </c>
      <c r="G40" s="131">
        <v>71</v>
      </c>
    </row>
    <row r="41" spans="1:7" x14ac:dyDescent="0.25">
      <c r="A41" s="52">
        <v>38</v>
      </c>
      <c r="B41" s="78" t="s">
        <v>287</v>
      </c>
      <c r="C41" s="78" t="s">
        <v>518</v>
      </c>
      <c r="D41" s="17" t="s">
        <v>431</v>
      </c>
      <c r="E41" s="17" t="s">
        <v>431</v>
      </c>
      <c r="F41" s="17">
        <v>5</v>
      </c>
      <c r="G41" s="131">
        <v>57</v>
      </c>
    </row>
    <row r="42" spans="1:7" x14ac:dyDescent="0.25">
      <c r="A42" s="52">
        <v>39</v>
      </c>
      <c r="B42" s="78" t="s">
        <v>288</v>
      </c>
      <c r="C42" s="78" t="s">
        <v>519</v>
      </c>
      <c r="D42" s="17" t="s">
        <v>431</v>
      </c>
      <c r="E42" s="17" t="s">
        <v>431</v>
      </c>
      <c r="F42" s="17" t="s">
        <v>431</v>
      </c>
      <c r="G42" s="131">
        <v>5</v>
      </c>
    </row>
    <row r="43" spans="1:7" x14ac:dyDescent="0.25">
      <c r="A43" s="52">
        <v>40</v>
      </c>
      <c r="B43" s="78" t="s">
        <v>406</v>
      </c>
      <c r="C43" s="78" t="s">
        <v>520</v>
      </c>
      <c r="D43" s="17" t="s">
        <v>431</v>
      </c>
      <c r="E43" s="17" t="s">
        <v>431</v>
      </c>
      <c r="F43" s="17" t="s">
        <v>431</v>
      </c>
      <c r="G43" s="131">
        <v>2</v>
      </c>
    </row>
    <row r="44" spans="1:7" x14ac:dyDescent="0.25">
      <c r="A44" s="52">
        <v>41</v>
      </c>
      <c r="B44" s="78" t="s">
        <v>396</v>
      </c>
      <c r="C44" s="78" t="s">
        <v>558</v>
      </c>
      <c r="D44" s="17" t="s">
        <v>431</v>
      </c>
      <c r="E44" s="17" t="s">
        <v>431</v>
      </c>
      <c r="F44" s="17" t="s">
        <v>431</v>
      </c>
      <c r="G44" s="131">
        <v>1</v>
      </c>
    </row>
    <row r="45" spans="1:7" x14ac:dyDescent="0.25">
      <c r="A45" s="52">
        <v>42</v>
      </c>
      <c r="B45" s="78" t="s">
        <v>289</v>
      </c>
      <c r="C45" s="78" t="s">
        <v>628</v>
      </c>
      <c r="D45" s="17" t="s">
        <v>431</v>
      </c>
      <c r="E45" s="17" t="s">
        <v>431</v>
      </c>
      <c r="F45" s="17">
        <v>1</v>
      </c>
      <c r="G45" s="131">
        <v>2</v>
      </c>
    </row>
    <row r="46" spans="1:7" x14ac:dyDescent="0.25">
      <c r="A46" s="52">
        <v>43</v>
      </c>
      <c r="B46" s="78" t="s">
        <v>290</v>
      </c>
      <c r="C46" s="78" t="s">
        <v>521</v>
      </c>
      <c r="D46" s="17">
        <v>1</v>
      </c>
      <c r="E46" s="17" t="s">
        <v>431</v>
      </c>
      <c r="F46" s="17" t="s">
        <v>431</v>
      </c>
      <c r="G46" s="131">
        <v>3</v>
      </c>
    </row>
    <row r="47" spans="1:7" x14ac:dyDescent="0.25">
      <c r="A47" s="52">
        <v>44</v>
      </c>
      <c r="B47" s="78" t="s">
        <v>291</v>
      </c>
      <c r="C47" s="78" t="s">
        <v>522</v>
      </c>
      <c r="D47" s="17" t="s">
        <v>431</v>
      </c>
      <c r="E47" s="17">
        <v>1</v>
      </c>
      <c r="F47" s="17" t="s">
        <v>431</v>
      </c>
      <c r="G47" s="131">
        <v>1</v>
      </c>
    </row>
    <row r="48" spans="1:7" x14ac:dyDescent="0.25">
      <c r="A48" s="52">
        <v>45</v>
      </c>
      <c r="B48" s="78" t="s">
        <v>292</v>
      </c>
      <c r="C48" s="78" t="s">
        <v>523</v>
      </c>
      <c r="D48" s="17" t="s">
        <v>431</v>
      </c>
      <c r="E48" s="17">
        <v>1</v>
      </c>
      <c r="F48" s="17">
        <v>3</v>
      </c>
      <c r="G48" s="131">
        <v>22</v>
      </c>
    </row>
    <row r="49" spans="1:7" x14ac:dyDescent="0.25">
      <c r="A49" s="52">
        <v>46</v>
      </c>
      <c r="B49" s="78" t="s">
        <v>293</v>
      </c>
      <c r="C49" s="78" t="s">
        <v>524</v>
      </c>
      <c r="D49" s="17" t="s">
        <v>431</v>
      </c>
      <c r="E49" s="17" t="s">
        <v>431</v>
      </c>
      <c r="F49" s="17">
        <v>1</v>
      </c>
      <c r="G49" s="131">
        <v>4</v>
      </c>
    </row>
    <row r="50" spans="1:7" x14ac:dyDescent="0.25">
      <c r="A50" s="52">
        <v>47</v>
      </c>
      <c r="B50" s="78" t="s">
        <v>294</v>
      </c>
      <c r="C50" s="78" t="s">
        <v>629</v>
      </c>
      <c r="D50" s="17">
        <v>1</v>
      </c>
      <c r="E50" s="17" t="s">
        <v>431</v>
      </c>
      <c r="F50" s="17" t="s">
        <v>431</v>
      </c>
      <c r="G50" s="131">
        <v>9</v>
      </c>
    </row>
    <row r="51" spans="1:7" x14ac:dyDescent="0.25">
      <c r="A51" s="52">
        <v>48</v>
      </c>
      <c r="B51" s="78" t="s">
        <v>351</v>
      </c>
      <c r="C51" s="78" t="s">
        <v>525</v>
      </c>
      <c r="D51" s="17" t="s">
        <v>431</v>
      </c>
      <c r="E51" s="17" t="s">
        <v>431</v>
      </c>
      <c r="F51" s="17" t="s">
        <v>431</v>
      </c>
      <c r="G51" s="131">
        <v>3</v>
      </c>
    </row>
    <row r="52" spans="1:7" x14ac:dyDescent="0.25">
      <c r="A52" s="52">
        <v>49</v>
      </c>
      <c r="B52" s="78" t="s">
        <v>295</v>
      </c>
      <c r="C52" s="78" t="s">
        <v>526</v>
      </c>
      <c r="D52" s="17" t="s">
        <v>431</v>
      </c>
      <c r="E52" s="17">
        <v>1</v>
      </c>
      <c r="F52" s="17" t="s">
        <v>431</v>
      </c>
      <c r="G52" s="131" t="s">
        <v>431</v>
      </c>
    </row>
    <row r="53" spans="1:7" x14ac:dyDescent="0.25">
      <c r="A53" s="52">
        <v>50</v>
      </c>
      <c r="B53" s="78" t="s">
        <v>402</v>
      </c>
      <c r="C53" s="78" t="s">
        <v>380</v>
      </c>
      <c r="D53" s="17" t="s">
        <v>431</v>
      </c>
      <c r="E53" s="17" t="s">
        <v>431</v>
      </c>
      <c r="F53" s="17">
        <v>4</v>
      </c>
      <c r="G53" s="131">
        <v>21</v>
      </c>
    </row>
    <row r="54" spans="1:7" x14ac:dyDescent="0.25">
      <c r="A54" s="52">
        <v>51</v>
      </c>
      <c r="B54" s="78" t="s">
        <v>391</v>
      </c>
      <c r="C54" s="78" t="s">
        <v>632</v>
      </c>
      <c r="D54" s="17" t="s">
        <v>431</v>
      </c>
      <c r="E54" s="17" t="s">
        <v>431</v>
      </c>
      <c r="F54" s="17" t="s">
        <v>431</v>
      </c>
      <c r="G54" s="131">
        <v>1</v>
      </c>
    </row>
    <row r="55" spans="1:7" x14ac:dyDescent="0.25">
      <c r="A55" s="52">
        <v>52</v>
      </c>
      <c r="B55" s="78" t="s">
        <v>296</v>
      </c>
      <c r="C55" s="78" t="s">
        <v>527</v>
      </c>
      <c r="D55" s="17" t="s">
        <v>431</v>
      </c>
      <c r="E55" s="17" t="s">
        <v>431</v>
      </c>
      <c r="F55" s="17" t="s">
        <v>431</v>
      </c>
      <c r="G55" s="131">
        <v>2</v>
      </c>
    </row>
    <row r="56" spans="1:7" x14ac:dyDescent="0.25">
      <c r="A56" s="52">
        <v>53</v>
      </c>
      <c r="B56" s="78" t="s">
        <v>297</v>
      </c>
      <c r="C56" s="78" t="s">
        <v>64</v>
      </c>
      <c r="D56" s="17" t="s">
        <v>431</v>
      </c>
      <c r="E56" s="17" t="s">
        <v>431</v>
      </c>
      <c r="F56" s="17" t="s">
        <v>431</v>
      </c>
      <c r="G56" s="131">
        <v>5</v>
      </c>
    </row>
    <row r="57" spans="1:7" x14ac:dyDescent="0.25">
      <c r="A57" s="52">
        <v>54</v>
      </c>
      <c r="B57" s="78" t="s">
        <v>298</v>
      </c>
      <c r="C57" s="78" t="s">
        <v>65</v>
      </c>
      <c r="D57" s="17" t="s">
        <v>431</v>
      </c>
      <c r="E57" s="17">
        <v>1</v>
      </c>
      <c r="F57" s="17">
        <v>19</v>
      </c>
      <c r="G57" s="131">
        <v>111</v>
      </c>
    </row>
    <row r="58" spans="1:7" x14ac:dyDescent="0.25">
      <c r="A58" s="52">
        <v>55</v>
      </c>
      <c r="B58" s="7" t="s">
        <v>299</v>
      </c>
      <c r="C58" s="7" t="s">
        <v>66</v>
      </c>
      <c r="D58" s="7" t="s">
        <v>431</v>
      </c>
      <c r="E58" s="7" t="s">
        <v>431</v>
      </c>
      <c r="F58" s="7" t="s">
        <v>431</v>
      </c>
      <c r="G58" s="365">
        <v>30</v>
      </c>
    </row>
    <row r="59" spans="1:7" x14ac:dyDescent="0.25">
      <c r="A59" s="52">
        <v>56</v>
      </c>
      <c r="B59" s="7" t="s">
        <v>300</v>
      </c>
      <c r="C59" s="7" t="s">
        <v>67</v>
      </c>
      <c r="D59" s="7" t="s">
        <v>431</v>
      </c>
      <c r="E59" s="7" t="s">
        <v>431</v>
      </c>
      <c r="F59" s="7" t="s">
        <v>431</v>
      </c>
      <c r="G59" s="365">
        <v>9</v>
      </c>
    </row>
    <row r="60" spans="1:7" x14ac:dyDescent="0.25">
      <c r="A60" s="52">
        <v>57</v>
      </c>
      <c r="B60" s="7" t="s">
        <v>301</v>
      </c>
      <c r="C60" s="7" t="s">
        <v>68</v>
      </c>
      <c r="D60" s="7">
        <v>6</v>
      </c>
      <c r="E60" s="7">
        <v>14</v>
      </c>
      <c r="F60" s="7">
        <v>228</v>
      </c>
      <c r="G60" s="365">
        <v>1265</v>
      </c>
    </row>
    <row r="61" spans="1:7" x14ac:dyDescent="0.25">
      <c r="A61" s="265">
        <v>58</v>
      </c>
      <c r="B61" s="266" t="s">
        <v>302</v>
      </c>
      <c r="C61" s="266" t="s">
        <v>69</v>
      </c>
      <c r="D61" s="266" t="s">
        <v>431</v>
      </c>
      <c r="E61" s="266" t="s">
        <v>431</v>
      </c>
      <c r="F61" s="266" t="s">
        <v>431</v>
      </c>
      <c r="G61" s="400">
        <v>30</v>
      </c>
    </row>
    <row r="62" spans="1:7" ht="15.75" thickBot="1" x14ac:dyDescent="0.3">
      <c r="A62" s="383">
        <v>59</v>
      </c>
      <c r="B62" s="93" t="s">
        <v>303</v>
      </c>
      <c r="C62" s="93" t="s">
        <v>73</v>
      </c>
      <c r="D62" s="93" t="s">
        <v>431</v>
      </c>
      <c r="E62" s="93">
        <v>1</v>
      </c>
      <c r="F62" s="93">
        <v>16</v>
      </c>
      <c r="G62" s="401">
        <v>97</v>
      </c>
    </row>
    <row r="63" spans="1:7" ht="16.5" thickBot="1" x14ac:dyDescent="0.3">
      <c r="A63" s="111"/>
      <c r="B63" s="402"/>
      <c r="C63" s="236" t="s">
        <v>654</v>
      </c>
      <c r="D63" s="236">
        <f>SUM(D4:D62)</f>
        <v>30</v>
      </c>
      <c r="E63" s="236">
        <f>SUM(E4:E62)</f>
        <v>63</v>
      </c>
      <c r="F63" s="236">
        <f>SUM(F4:F62)</f>
        <v>1072</v>
      </c>
      <c r="G63" s="201">
        <f>SUM(G4:G62)</f>
        <v>5747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16.8554687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54" t="s">
        <v>705</v>
      </c>
      <c r="B1" s="454"/>
      <c r="C1" s="454"/>
      <c r="D1" s="454"/>
      <c r="E1" s="454"/>
    </row>
    <row r="3" spans="1:10" x14ac:dyDescent="0.25">
      <c r="A3" s="2" t="s">
        <v>304</v>
      </c>
    </row>
    <row r="4" spans="1:10" ht="30" x14ac:dyDescent="0.25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1028327</v>
      </c>
      <c r="C6" s="13">
        <v>1380783679.6300001</v>
      </c>
      <c r="D6" s="13">
        <v>1342.75</v>
      </c>
      <c r="E6" s="22">
        <v>1267.0999999999999</v>
      </c>
    </row>
    <row r="7" spans="1:10" x14ac:dyDescent="0.25">
      <c r="A7" s="222" t="s">
        <v>602</v>
      </c>
      <c r="B7" s="6">
        <v>3330</v>
      </c>
      <c r="C7" s="13">
        <v>1387972.64</v>
      </c>
      <c r="D7" s="13">
        <v>416.81</v>
      </c>
      <c r="E7" s="22">
        <v>409.13</v>
      </c>
    </row>
    <row r="8" spans="1:10" x14ac:dyDescent="0.25">
      <c r="A8" s="1" t="s">
        <v>6</v>
      </c>
      <c r="B8" s="6">
        <v>34851</v>
      </c>
      <c r="C8" s="13">
        <v>18555219.73</v>
      </c>
      <c r="D8" s="13">
        <v>532.41999999999996</v>
      </c>
      <c r="E8" s="22">
        <v>436.4</v>
      </c>
    </row>
    <row r="9" spans="1:10" x14ac:dyDescent="0.25">
      <c r="A9" s="1" t="s">
        <v>45</v>
      </c>
      <c r="B9" s="6">
        <v>105708</v>
      </c>
      <c r="C9" s="13">
        <v>82605760.790000007</v>
      </c>
      <c r="D9" s="13">
        <v>781.45</v>
      </c>
      <c r="E9" s="22">
        <v>667.23</v>
      </c>
    </row>
    <row r="10" spans="1:10" x14ac:dyDescent="0.25">
      <c r="A10" s="1" t="s">
        <v>8</v>
      </c>
      <c r="B10" s="6">
        <v>11609</v>
      </c>
      <c r="C10" s="13">
        <v>5338043.7699999996</v>
      </c>
      <c r="D10" s="13">
        <v>459.82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1183825</v>
      </c>
      <c r="C11" s="49">
        <f>SUM(C6:C10)</f>
        <v>1488670676.5600002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894517</v>
      </c>
      <c r="C16" s="13">
        <v>952659352.63999999</v>
      </c>
      <c r="D16" s="13">
        <v>1065</v>
      </c>
      <c r="E16" s="7">
        <v>925.98</v>
      </c>
      <c r="G16" s="8"/>
    </row>
    <row r="17" spans="1:12" x14ac:dyDescent="0.25">
      <c r="A17" s="222" t="s">
        <v>602</v>
      </c>
      <c r="B17" s="6">
        <v>9493</v>
      </c>
      <c r="C17" s="13">
        <v>3931381.21</v>
      </c>
      <c r="D17" s="13">
        <v>414.13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348526</v>
      </c>
      <c r="C18" s="13">
        <v>271912096.08999997</v>
      </c>
      <c r="D18" s="13">
        <v>780.18</v>
      </c>
      <c r="E18" s="7">
        <v>678.6</v>
      </c>
      <c r="I18" s="8"/>
    </row>
    <row r="19" spans="1:12" x14ac:dyDescent="0.25">
      <c r="A19" s="1" t="s">
        <v>45</v>
      </c>
      <c r="B19" s="6">
        <v>69252</v>
      </c>
      <c r="C19" s="13">
        <v>44765961.759999998</v>
      </c>
      <c r="D19" s="13">
        <v>646.41999999999996</v>
      </c>
      <c r="E19" s="7">
        <v>544.11</v>
      </c>
    </row>
    <row r="20" spans="1:12" x14ac:dyDescent="0.25">
      <c r="A20" s="1" t="s">
        <v>8</v>
      </c>
      <c r="B20" s="6">
        <v>16564</v>
      </c>
      <c r="C20" s="13">
        <v>7297617.1699999999</v>
      </c>
      <c r="D20" s="13">
        <v>440.57</v>
      </c>
      <c r="E20" s="217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1338352</v>
      </c>
      <c r="C21" s="49">
        <f>SUM(C16:C20)</f>
        <v>1280566408.8700001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  <c r="H26" s="8"/>
    </row>
    <row r="27" spans="1:12" x14ac:dyDescent="0.25">
      <c r="A27" s="222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25">
      <c r="B33" s="8"/>
      <c r="C33" s="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54" t="s">
        <v>706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91" t="s">
        <v>18</v>
      </c>
      <c r="B3" s="493" t="s">
        <v>5</v>
      </c>
      <c r="C3" s="494"/>
      <c r="D3" s="494"/>
      <c r="E3" s="493" t="s">
        <v>6</v>
      </c>
      <c r="F3" s="494"/>
      <c r="G3" s="494"/>
      <c r="H3" s="493" t="s">
        <v>19</v>
      </c>
      <c r="I3" s="494"/>
      <c r="J3" s="494"/>
      <c r="K3" s="493" t="s">
        <v>20</v>
      </c>
      <c r="L3" s="494"/>
      <c r="M3" s="494"/>
    </row>
    <row r="4" spans="1:13" x14ac:dyDescent="0.25">
      <c r="A4" s="492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181546</v>
      </c>
      <c r="C5" s="30"/>
      <c r="D5" s="31">
        <v>350.62</v>
      </c>
      <c r="E5" s="30">
        <v>114710</v>
      </c>
      <c r="F5" s="30"/>
      <c r="G5" s="211">
        <v>367.55</v>
      </c>
      <c r="H5" s="174">
        <v>57296</v>
      </c>
      <c r="I5" s="30"/>
      <c r="J5" s="31">
        <v>405.73</v>
      </c>
      <c r="K5" s="30">
        <v>22328</v>
      </c>
      <c r="L5" s="30"/>
      <c r="M5" s="31">
        <v>343.7</v>
      </c>
    </row>
    <row r="6" spans="1:13" x14ac:dyDescent="0.25">
      <c r="A6" s="7" t="s">
        <v>80</v>
      </c>
      <c r="B6" s="30">
        <v>666726</v>
      </c>
      <c r="C6" s="6"/>
      <c r="D6" s="31">
        <v>726.66</v>
      </c>
      <c r="E6" s="30">
        <v>176507</v>
      </c>
      <c r="F6" s="6"/>
      <c r="G6" s="211">
        <v>707.29</v>
      </c>
      <c r="H6" s="174">
        <v>83917</v>
      </c>
      <c r="I6" s="6"/>
      <c r="J6" s="31">
        <v>693.88</v>
      </c>
      <c r="K6" s="30">
        <v>5825</v>
      </c>
      <c r="L6" s="6"/>
      <c r="M6" s="31">
        <v>846.19</v>
      </c>
    </row>
    <row r="7" spans="1:13" x14ac:dyDescent="0.25">
      <c r="A7" s="7" t="s">
        <v>23</v>
      </c>
      <c r="B7" s="30">
        <v>552036</v>
      </c>
      <c r="C7" s="6"/>
      <c r="D7" s="31">
        <v>1253.1500000000001</v>
      </c>
      <c r="E7" s="30">
        <v>72379</v>
      </c>
      <c r="F7" s="6"/>
      <c r="G7" s="211">
        <v>1201.3</v>
      </c>
      <c r="H7" s="174">
        <v>26088</v>
      </c>
      <c r="I7" s="6"/>
      <c r="J7" s="31">
        <v>1216.6400000000001</v>
      </c>
      <c r="K7" s="30">
        <v>5</v>
      </c>
      <c r="L7" s="6"/>
      <c r="M7" s="31">
        <v>1237.1600000000001</v>
      </c>
    </row>
    <row r="8" spans="1:13" x14ac:dyDescent="0.25">
      <c r="A8" s="7" t="s">
        <v>24</v>
      </c>
      <c r="B8" s="30">
        <v>334224</v>
      </c>
      <c r="C8" s="6"/>
      <c r="D8" s="31">
        <v>1704.44</v>
      </c>
      <c r="E8" s="30">
        <v>15384</v>
      </c>
      <c r="F8" s="6"/>
      <c r="G8" s="211">
        <v>1681.08</v>
      </c>
      <c r="H8" s="174">
        <v>5964</v>
      </c>
      <c r="I8" s="6"/>
      <c r="J8" s="31">
        <v>1691.21</v>
      </c>
      <c r="K8" s="30">
        <v>15</v>
      </c>
      <c r="L8" s="6"/>
      <c r="M8" s="31">
        <v>1745.6</v>
      </c>
    </row>
    <row r="9" spans="1:13" x14ac:dyDescent="0.25">
      <c r="A9" s="7" t="s">
        <v>25</v>
      </c>
      <c r="B9" s="30">
        <v>111682</v>
      </c>
      <c r="C9" s="6"/>
      <c r="D9" s="31">
        <v>2210.9</v>
      </c>
      <c r="E9" s="30">
        <v>3133</v>
      </c>
      <c r="F9" s="6"/>
      <c r="G9" s="211">
        <v>2193.7399999999998</v>
      </c>
      <c r="H9" s="174">
        <v>1219</v>
      </c>
      <c r="I9" s="6"/>
      <c r="J9" s="31">
        <v>2190.2199999999998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29336</v>
      </c>
      <c r="C10" s="6"/>
      <c r="D10" s="31">
        <v>2618.2800000000002</v>
      </c>
      <c r="E10" s="30">
        <v>531</v>
      </c>
      <c r="F10" s="6"/>
      <c r="G10" s="211">
        <v>2612.34</v>
      </c>
      <c r="H10" s="174">
        <v>194</v>
      </c>
      <c r="I10" s="6"/>
      <c r="J10" s="31">
        <v>2610.34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19571</v>
      </c>
      <c r="C11" s="6"/>
      <c r="D11" s="31">
        <v>2863.21</v>
      </c>
      <c r="E11" s="30">
        <v>284</v>
      </c>
      <c r="F11" s="6"/>
      <c r="G11" s="211">
        <v>2854.8</v>
      </c>
      <c r="H11" s="174">
        <v>135</v>
      </c>
      <c r="I11" s="6"/>
      <c r="J11" s="31">
        <v>2864.99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12634</v>
      </c>
      <c r="C12" s="6"/>
      <c r="D12" s="31">
        <v>3117.78</v>
      </c>
      <c r="E12" s="30">
        <v>166</v>
      </c>
      <c r="F12" s="6"/>
      <c r="G12" s="211">
        <v>3114.49</v>
      </c>
      <c r="H12" s="174">
        <v>71</v>
      </c>
      <c r="I12" s="6"/>
      <c r="J12" s="31">
        <v>3106.51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8547</v>
      </c>
      <c r="C13" s="6"/>
      <c r="D13" s="31">
        <v>3366.67</v>
      </c>
      <c r="E13" s="30">
        <v>90</v>
      </c>
      <c r="F13" s="6"/>
      <c r="G13" s="211">
        <v>3367.35</v>
      </c>
      <c r="H13" s="174">
        <v>28</v>
      </c>
      <c r="I13" s="6"/>
      <c r="J13" s="31">
        <v>3379.46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5666</v>
      </c>
      <c r="C14" s="6"/>
      <c r="D14" s="31">
        <v>3618.43</v>
      </c>
      <c r="E14" s="30">
        <v>79</v>
      </c>
      <c r="F14" s="6"/>
      <c r="G14" s="211">
        <v>3616.63</v>
      </c>
      <c r="H14" s="174">
        <v>22</v>
      </c>
      <c r="I14" s="6"/>
      <c r="J14" s="31">
        <v>3625.27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4201</v>
      </c>
      <c r="C15" s="6"/>
      <c r="D15" s="31">
        <v>3866.94</v>
      </c>
      <c r="E15" s="30">
        <v>54</v>
      </c>
      <c r="F15" s="6"/>
      <c r="G15" s="211">
        <v>3849.91</v>
      </c>
      <c r="H15" s="174">
        <v>10</v>
      </c>
      <c r="I15" s="6"/>
      <c r="J15" s="31">
        <v>3867.82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2740</v>
      </c>
      <c r="C16" s="6"/>
      <c r="D16" s="31">
        <v>4116.1099999999997</v>
      </c>
      <c r="E16" s="30">
        <v>30</v>
      </c>
      <c r="F16" s="6"/>
      <c r="G16" s="211">
        <v>4097.95</v>
      </c>
      <c r="H16" s="174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1930</v>
      </c>
      <c r="C17" s="6"/>
      <c r="D17" s="31">
        <v>4374.63</v>
      </c>
      <c r="E17" s="30">
        <v>12</v>
      </c>
      <c r="F17" s="6"/>
      <c r="G17" s="211">
        <v>4400.1099999999997</v>
      </c>
      <c r="H17" s="174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1383</v>
      </c>
      <c r="C18" s="6"/>
      <c r="D18" s="31">
        <v>4614.71</v>
      </c>
      <c r="E18" s="30">
        <v>5</v>
      </c>
      <c r="F18" s="6"/>
      <c r="G18" s="211">
        <v>4586.4799999999996</v>
      </c>
      <c r="H18" s="174">
        <v>1</v>
      </c>
      <c r="I18" s="6"/>
      <c r="J18" s="31">
        <v>4748.2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966</v>
      </c>
      <c r="C19" s="6"/>
      <c r="D19" s="31">
        <v>4870.51</v>
      </c>
      <c r="E19" s="30">
        <v>4</v>
      </c>
      <c r="F19" s="6"/>
      <c r="G19" s="211">
        <v>4825.96</v>
      </c>
      <c r="H19" s="174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881</v>
      </c>
      <c r="C20" s="6"/>
      <c r="D20" s="31">
        <v>5147.63</v>
      </c>
      <c r="E20" s="30">
        <v>4</v>
      </c>
      <c r="F20" s="6"/>
      <c r="G20" s="211">
        <v>5051.53</v>
      </c>
      <c r="H20" s="174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632</v>
      </c>
      <c r="C21" s="6"/>
      <c r="D21" s="31">
        <v>5358.88</v>
      </c>
      <c r="E21" s="30">
        <v>0</v>
      </c>
      <c r="F21" s="6"/>
      <c r="G21" s="211">
        <v>0</v>
      </c>
      <c r="H21" s="174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966</v>
      </c>
      <c r="C22" s="6"/>
      <c r="D22" s="31">
        <v>5973.24</v>
      </c>
      <c r="E22" s="30">
        <v>5</v>
      </c>
      <c r="F22" s="6"/>
      <c r="G22" s="211">
        <v>6178.57</v>
      </c>
      <c r="H22" s="174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1935667</v>
      </c>
      <c r="C23" s="47"/>
      <c r="D23" s="48"/>
      <c r="E23" s="47">
        <f>SUM(E5:E22)</f>
        <v>383377</v>
      </c>
      <c r="F23" s="47"/>
      <c r="G23" s="48"/>
      <c r="H23" s="47">
        <f>SUM(H5:H22)</f>
        <v>174960</v>
      </c>
      <c r="I23" s="47"/>
      <c r="J23" s="50"/>
      <c r="K23" s="51">
        <f>SUM(K5:K22)</f>
        <v>28173</v>
      </c>
      <c r="L23" s="47"/>
      <c r="M23" s="48"/>
      <c r="O23" s="8"/>
      <c r="P23" s="8"/>
    </row>
    <row r="26" spans="1:16" x14ac:dyDescent="0.25">
      <c r="A26" s="491" t="s">
        <v>18</v>
      </c>
      <c r="B26" s="493" t="s">
        <v>5</v>
      </c>
      <c r="C26" s="494"/>
      <c r="D26" s="494"/>
      <c r="E26" s="493" t="s">
        <v>6</v>
      </c>
      <c r="F26" s="494"/>
      <c r="G26" s="494"/>
      <c r="H26" s="493" t="s">
        <v>19</v>
      </c>
      <c r="I26" s="494"/>
      <c r="J26" s="494"/>
      <c r="K26" s="493" t="s">
        <v>20</v>
      </c>
      <c r="L26" s="494"/>
      <c r="M26" s="494"/>
    </row>
    <row r="27" spans="1:16" x14ac:dyDescent="0.25">
      <c r="A27" s="492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21038</v>
      </c>
      <c r="C28" s="31">
        <v>1209477.08</v>
      </c>
      <c r="D28" s="31">
        <v>57.49</v>
      </c>
      <c r="E28" s="30">
        <v>5626</v>
      </c>
      <c r="F28" s="31">
        <v>361440.62</v>
      </c>
      <c r="G28" s="31">
        <v>64.239999999999995</v>
      </c>
      <c r="H28" s="30">
        <v>1021</v>
      </c>
      <c r="I28" s="31">
        <v>62037.3</v>
      </c>
      <c r="J28" s="31">
        <v>60.76</v>
      </c>
      <c r="K28" s="30">
        <v>937</v>
      </c>
      <c r="L28" s="31">
        <v>70225.2</v>
      </c>
      <c r="M28" s="31">
        <v>74.95</v>
      </c>
    </row>
    <row r="29" spans="1:16" x14ac:dyDescent="0.25">
      <c r="A29" s="14" t="s">
        <v>452</v>
      </c>
      <c r="B29" s="30">
        <v>17539</v>
      </c>
      <c r="C29" s="31">
        <v>2567341.61</v>
      </c>
      <c r="D29" s="31">
        <v>146.38</v>
      </c>
      <c r="E29" s="30">
        <v>8117</v>
      </c>
      <c r="F29" s="31">
        <v>1188606.5</v>
      </c>
      <c r="G29" s="31">
        <v>146.43</v>
      </c>
      <c r="H29" s="30">
        <v>908</v>
      </c>
      <c r="I29" s="31">
        <v>132126.07999999999</v>
      </c>
      <c r="J29" s="31">
        <v>145.51</v>
      </c>
      <c r="K29" s="30">
        <v>2581</v>
      </c>
      <c r="L29" s="31">
        <v>416235.9</v>
      </c>
      <c r="M29" s="31">
        <v>161.27000000000001</v>
      </c>
    </row>
    <row r="30" spans="1:16" x14ac:dyDescent="0.25">
      <c r="A30" s="14" t="s">
        <v>453</v>
      </c>
      <c r="B30" s="30">
        <v>11501</v>
      </c>
      <c r="C30" s="31">
        <v>2849571.04</v>
      </c>
      <c r="D30" s="31">
        <v>247.77</v>
      </c>
      <c r="E30" s="30">
        <v>15998</v>
      </c>
      <c r="F30" s="31">
        <v>3771730.47</v>
      </c>
      <c r="G30" s="31">
        <v>235.76</v>
      </c>
      <c r="H30" s="30">
        <v>2365</v>
      </c>
      <c r="I30" s="31">
        <v>627385.12</v>
      </c>
      <c r="J30" s="31">
        <v>265.27999999999997</v>
      </c>
      <c r="K30" s="30">
        <v>2251</v>
      </c>
      <c r="L30" s="31">
        <v>558125.35</v>
      </c>
      <c r="M30" s="31">
        <v>247.95</v>
      </c>
    </row>
    <row r="31" spans="1:16" x14ac:dyDescent="0.25">
      <c r="A31" s="14" t="s">
        <v>454</v>
      </c>
      <c r="B31" s="30">
        <v>24156</v>
      </c>
      <c r="C31" s="31">
        <v>8893830.3800000008</v>
      </c>
      <c r="D31" s="31">
        <v>368.18</v>
      </c>
      <c r="E31" s="30">
        <v>8648</v>
      </c>
      <c r="F31" s="31">
        <v>3120447.52</v>
      </c>
      <c r="G31" s="31">
        <v>360.83</v>
      </c>
      <c r="H31" s="30">
        <v>11073</v>
      </c>
      <c r="I31" s="31">
        <v>3969160.74</v>
      </c>
      <c r="J31" s="31">
        <v>358.45</v>
      </c>
      <c r="K31" s="30">
        <v>1992</v>
      </c>
      <c r="L31" s="31">
        <v>668020.74</v>
      </c>
      <c r="M31" s="31">
        <v>335.35</v>
      </c>
    </row>
    <row r="32" spans="1:16" x14ac:dyDescent="0.25">
      <c r="A32" s="14" t="s">
        <v>455</v>
      </c>
      <c r="B32" s="30">
        <v>107312</v>
      </c>
      <c r="C32" s="31">
        <v>48132874.68</v>
      </c>
      <c r="D32" s="31">
        <v>448.53</v>
      </c>
      <c r="E32" s="30">
        <v>76321</v>
      </c>
      <c r="F32" s="31">
        <v>33719296.210000001</v>
      </c>
      <c r="G32" s="31">
        <v>441.81</v>
      </c>
      <c r="H32" s="30">
        <v>41929</v>
      </c>
      <c r="I32" s="31">
        <v>18455809.32</v>
      </c>
      <c r="J32" s="31">
        <v>440.17</v>
      </c>
      <c r="K32" s="30">
        <v>14567</v>
      </c>
      <c r="L32" s="31">
        <v>5961613.3099999996</v>
      </c>
      <c r="M32" s="31">
        <v>409.25</v>
      </c>
    </row>
    <row r="33" spans="1:13" x14ac:dyDescent="0.25">
      <c r="A33" s="14" t="s">
        <v>456</v>
      </c>
      <c r="B33" s="30">
        <v>151935</v>
      </c>
      <c r="C33" s="31">
        <v>83497395.010000005</v>
      </c>
      <c r="D33" s="31">
        <v>549.55999999999995</v>
      </c>
      <c r="E33" s="30">
        <v>58826</v>
      </c>
      <c r="F33" s="31">
        <v>32241225.579999998</v>
      </c>
      <c r="G33" s="31">
        <v>548.08000000000004</v>
      </c>
      <c r="H33" s="30">
        <v>27344</v>
      </c>
      <c r="I33" s="31">
        <v>14998318.18</v>
      </c>
      <c r="J33" s="31">
        <v>548.5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457</v>
      </c>
      <c r="B34" s="30">
        <v>169023</v>
      </c>
      <c r="C34" s="31">
        <v>109095698.76000001</v>
      </c>
      <c r="D34" s="31">
        <v>645.45000000000005</v>
      </c>
      <c r="E34" s="30">
        <v>35254</v>
      </c>
      <c r="F34" s="31">
        <v>22847887.859999999</v>
      </c>
      <c r="G34" s="31">
        <v>648.09</v>
      </c>
      <c r="H34" s="30">
        <v>21700</v>
      </c>
      <c r="I34" s="31">
        <v>13968567.77</v>
      </c>
      <c r="J34" s="31">
        <v>643.71</v>
      </c>
      <c r="K34" s="30">
        <v>14</v>
      </c>
      <c r="L34" s="31">
        <v>8527.82</v>
      </c>
      <c r="M34" s="31">
        <v>609.13</v>
      </c>
    </row>
    <row r="35" spans="1:13" x14ac:dyDescent="0.25">
      <c r="A35" s="14" t="s">
        <v>458</v>
      </c>
      <c r="B35" s="30">
        <v>128947</v>
      </c>
      <c r="C35" s="31">
        <v>96529127.290000007</v>
      </c>
      <c r="D35" s="31">
        <v>748.6</v>
      </c>
      <c r="E35" s="30">
        <v>29044</v>
      </c>
      <c r="F35" s="31">
        <v>21743735.739999998</v>
      </c>
      <c r="G35" s="31">
        <v>748.65</v>
      </c>
      <c r="H35" s="30">
        <v>11669</v>
      </c>
      <c r="I35" s="31">
        <v>8704283.1799999997</v>
      </c>
      <c r="J35" s="31">
        <v>745.93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107505</v>
      </c>
      <c r="C36" s="31">
        <v>91289990.25</v>
      </c>
      <c r="D36" s="31">
        <v>849.17</v>
      </c>
      <c r="E36" s="30">
        <v>27451</v>
      </c>
      <c r="F36" s="31">
        <v>23309332.469999999</v>
      </c>
      <c r="G36" s="31">
        <v>849.13</v>
      </c>
      <c r="H36" s="30">
        <v>14818</v>
      </c>
      <c r="I36" s="31">
        <v>12579193.699999999</v>
      </c>
      <c r="J36" s="31">
        <v>848.91</v>
      </c>
      <c r="K36" s="30">
        <v>5803</v>
      </c>
      <c r="L36" s="31">
        <v>4914131.3</v>
      </c>
      <c r="M36" s="31">
        <v>846.83</v>
      </c>
    </row>
    <row r="37" spans="1:13" x14ac:dyDescent="0.25">
      <c r="A37" s="14" t="s">
        <v>460</v>
      </c>
      <c r="B37" s="30">
        <v>109316</v>
      </c>
      <c r="C37" s="31">
        <v>104070198.98999999</v>
      </c>
      <c r="D37" s="31">
        <v>952.01</v>
      </c>
      <c r="E37" s="30">
        <v>25932</v>
      </c>
      <c r="F37" s="31">
        <v>24699534.390000001</v>
      </c>
      <c r="G37" s="31">
        <v>952.47</v>
      </c>
      <c r="H37" s="30">
        <v>8386</v>
      </c>
      <c r="I37" s="31">
        <v>7977611.6900000004</v>
      </c>
      <c r="J37" s="31">
        <v>951.3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461</v>
      </c>
      <c r="B38" s="30">
        <v>107748</v>
      </c>
      <c r="C38" s="31">
        <v>113152050.95999999</v>
      </c>
      <c r="D38" s="31">
        <v>1050.1500000000001</v>
      </c>
      <c r="E38" s="30">
        <v>22496</v>
      </c>
      <c r="F38" s="31">
        <v>23555723.66</v>
      </c>
      <c r="G38" s="31">
        <v>1047.1099999999999</v>
      </c>
      <c r="H38" s="30">
        <v>8569</v>
      </c>
      <c r="I38" s="31">
        <v>9024270.6899999995</v>
      </c>
      <c r="J38" s="31">
        <v>1053.1300000000001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462</v>
      </c>
      <c r="B39" s="30">
        <v>109201</v>
      </c>
      <c r="C39" s="31">
        <v>125504906.34</v>
      </c>
      <c r="D39" s="31">
        <v>1149.3</v>
      </c>
      <c r="E39" s="30">
        <v>15611</v>
      </c>
      <c r="F39" s="31">
        <v>17909073.559999999</v>
      </c>
      <c r="G39" s="31">
        <v>1147.21</v>
      </c>
      <c r="H39" s="30">
        <v>3830</v>
      </c>
      <c r="I39" s="31">
        <v>4393851.82</v>
      </c>
      <c r="J39" s="31">
        <v>1147.22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463</v>
      </c>
      <c r="B40" s="30">
        <v>107983</v>
      </c>
      <c r="C40" s="31">
        <v>135063000.78999999</v>
      </c>
      <c r="D40" s="31">
        <v>1250.78</v>
      </c>
      <c r="E40" s="30">
        <v>15302</v>
      </c>
      <c r="F40" s="31">
        <v>19125970.670000002</v>
      </c>
      <c r="G40" s="31">
        <v>1249.9000000000001</v>
      </c>
      <c r="H40" s="30">
        <v>5534</v>
      </c>
      <c r="I40" s="31">
        <v>6934675.4299999997</v>
      </c>
      <c r="J40" s="31">
        <v>1253.0999999999999</v>
      </c>
      <c r="K40" s="30">
        <v>4</v>
      </c>
      <c r="L40" s="31">
        <v>5059.2700000000004</v>
      </c>
      <c r="M40" s="31">
        <v>1264.82</v>
      </c>
    </row>
    <row r="41" spans="1:13" x14ac:dyDescent="0.25">
      <c r="A41" s="14" t="s">
        <v>464</v>
      </c>
      <c r="B41" s="30">
        <v>111150</v>
      </c>
      <c r="C41" s="31">
        <v>150322523.08000001</v>
      </c>
      <c r="D41" s="31">
        <v>1352.43</v>
      </c>
      <c r="E41" s="30">
        <v>10927</v>
      </c>
      <c r="F41" s="31">
        <v>14741530.800000001</v>
      </c>
      <c r="G41" s="31">
        <v>1349.09</v>
      </c>
      <c r="H41" s="30">
        <v>4308</v>
      </c>
      <c r="I41" s="31">
        <v>5813735.75</v>
      </c>
      <c r="J41" s="31">
        <v>1349.52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115954</v>
      </c>
      <c r="C42" s="31">
        <v>167744083.00999999</v>
      </c>
      <c r="D42" s="31">
        <v>1446.64</v>
      </c>
      <c r="E42" s="30">
        <v>8043</v>
      </c>
      <c r="F42" s="31">
        <v>11616385.859999999</v>
      </c>
      <c r="G42" s="31">
        <v>1444.29</v>
      </c>
      <c r="H42" s="30">
        <v>3847</v>
      </c>
      <c r="I42" s="31">
        <v>5573200.1500000004</v>
      </c>
      <c r="J42" s="31">
        <v>1448.71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98956</v>
      </c>
      <c r="C43" s="31">
        <v>153318101.24000001</v>
      </c>
      <c r="D43" s="31">
        <v>1549.36</v>
      </c>
      <c r="E43" s="30">
        <v>5639</v>
      </c>
      <c r="F43" s="31">
        <v>8728321.5399999991</v>
      </c>
      <c r="G43" s="31">
        <v>1547.85</v>
      </c>
      <c r="H43" s="30">
        <v>2113</v>
      </c>
      <c r="I43" s="31">
        <v>3266184.18</v>
      </c>
      <c r="J43" s="31">
        <v>1545.76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80516</v>
      </c>
      <c r="C44" s="31">
        <v>132725197.94</v>
      </c>
      <c r="D44" s="31">
        <v>1648.43</v>
      </c>
      <c r="E44" s="30">
        <v>3628</v>
      </c>
      <c r="F44" s="31">
        <v>5973606.9100000001</v>
      </c>
      <c r="G44" s="31">
        <v>1646.53</v>
      </c>
      <c r="H44" s="30">
        <v>1253</v>
      </c>
      <c r="I44" s="31">
        <v>2065926.48</v>
      </c>
      <c r="J44" s="31">
        <v>1648.78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62906</v>
      </c>
      <c r="C45" s="31">
        <v>109990236.7</v>
      </c>
      <c r="D45" s="31">
        <v>1748.49</v>
      </c>
      <c r="E45" s="30">
        <v>2746</v>
      </c>
      <c r="F45" s="31">
        <v>4797214.0999999996</v>
      </c>
      <c r="G45" s="31">
        <v>1746.98</v>
      </c>
      <c r="H45" s="30">
        <v>1094</v>
      </c>
      <c r="I45" s="31">
        <v>1911295.39</v>
      </c>
      <c r="J45" s="31">
        <v>1747.07</v>
      </c>
      <c r="K45" s="30">
        <v>15</v>
      </c>
      <c r="L45" s="31">
        <v>26184</v>
      </c>
      <c r="M45" s="31">
        <v>1745.6</v>
      </c>
    </row>
    <row r="46" spans="1:13" x14ac:dyDescent="0.25">
      <c r="A46" s="14" t="s">
        <v>469</v>
      </c>
      <c r="B46" s="30">
        <v>52423</v>
      </c>
      <c r="C46" s="31">
        <v>96840410.530000001</v>
      </c>
      <c r="D46" s="31">
        <v>1847.29</v>
      </c>
      <c r="E46" s="30">
        <v>1986</v>
      </c>
      <c r="F46" s="31">
        <v>3665924.87</v>
      </c>
      <c r="G46" s="31">
        <v>1845.88</v>
      </c>
      <c r="H46" s="30">
        <v>839</v>
      </c>
      <c r="I46" s="31">
        <v>1551245.24</v>
      </c>
      <c r="J46" s="31">
        <v>1848.92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39423</v>
      </c>
      <c r="C47" s="31">
        <v>76791002.780000001</v>
      </c>
      <c r="D47" s="31">
        <v>1947.87</v>
      </c>
      <c r="E47" s="30">
        <v>1385</v>
      </c>
      <c r="F47" s="31">
        <v>2696671.51</v>
      </c>
      <c r="G47" s="31">
        <v>1947.06</v>
      </c>
      <c r="H47" s="30">
        <v>665</v>
      </c>
      <c r="I47" s="31">
        <v>1291703.78</v>
      </c>
      <c r="J47" s="31">
        <v>1942.41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69051</v>
      </c>
      <c r="C48" s="31">
        <v>146058070.93000001</v>
      </c>
      <c r="D48" s="31">
        <v>2115.2199999999998</v>
      </c>
      <c r="E48" s="30">
        <v>2091</v>
      </c>
      <c r="F48" s="31">
        <v>4411102.07</v>
      </c>
      <c r="G48" s="31">
        <v>2109.5700000000002</v>
      </c>
      <c r="H48" s="30">
        <v>832</v>
      </c>
      <c r="I48" s="31">
        <v>1755797.75</v>
      </c>
      <c r="J48" s="31">
        <v>2110.33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42631</v>
      </c>
      <c r="C49" s="31">
        <v>100859382.84999999</v>
      </c>
      <c r="D49" s="31">
        <v>2365.87</v>
      </c>
      <c r="E49" s="30">
        <v>1042</v>
      </c>
      <c r="F49" s="31">
        <v>2461883.62</v>
      </c>
      <c r="G49" s="31">
        <v>2362.65</v>
      </c>
      <c r="H49" s="30">
        <v>387</v>
      </c>
      <c r="I49" s="31">
        <v>914083.18</v>
      </c>
      <c r="J49" s="31">
        <v>2361.9699999999998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29336</v>
      </c>
      <c r="C50" s="31">
        <v>76809749.959999993</v>
      </c>
      <c r="D50" s="31">
        <v>2618.2800000000002</v>
      </c>
      <c r="E50" s="30">
        <v>531</v>
      </c>
      <c r="F50" s="31">
        <v>1387155.07</v>
      </c>
      <c r="G50" s="31">
        <v>2612.34</v>
      </c>
      <c r="H50" s="30">
        <v>194</v>
      </c>
      <c r="I50" s="31">
        <v>506406.72</v>
      </c>
      <c r="J50" s="31">
        <v>2610.34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19571</v>
      </c>
      <c r="C51" s="31">
        <v>56035855.450000003</v>
      </c>
      <c r="D51" s="31">
        <v>2863.21</v>
      </c>
      <c r="E51" s="30">
        <v>284</v>
      </c>
      <c r="F51" s="31">
        <v>810762.52</v>
      </c>
      <c r="G51" s="31">
        <v>2854.8</v>
      </c>
      <c r="H51" s="30">
        <v>135</v>
      </c>
      <c r="I51" s="31">
        <v>386773.11</v>
      </c>
      <c r="J51" s="31">
        <v>2864.99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12634</v>
      </c>
      <c r="C52" s="31">
        <v>39390043.880000003</v>
      </c>
      <c r="D52" s="31">
        <v>3117.78</v>
      </c>
      <c r="E52" s="30">
        <v>166</v>
      </c>
      <c r="F52" s="31">
        <v>517006.12</v>
      </c>
      <c r="G52" s="31">
        <v>3114.49</v>
      </c>
      <c r="H52" s="30">
        <v>71</v>
      </c>
      <c r="I52" s="31">
        <v>220561.9</v>
      </c>
      <c r="J52" s="31">
        <v>3106.51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8547</v>
      </c>
      <c r="C53" s="31">
        <v>28774956.699999999</v>
      </c>
      <c r="D53" s="31">
        <v>3366.67</v>
      </c>
      <c r="E53" s="30">
        <v>90</v>
      </c>
      <c r="F53" s="31">
        <v>303061.93</v>
      </c>
      <c r="G53" s="31">
        <v>3367.35</v>
      </c>
      <c r="H53" s="30">
        <v>28</v>
      </c>
      <c r="I53" s="31">
        <v>94624.88</v>
      </c>
      <c r="J53" s="31">
        <v>3379.46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5666</v>
      </c>
      <c r="C54" s="31">
        <v>20502017.09</v>
      </c>
      <c r="D54" s="31">
        <v>3618.43</v>
      </c>
      <c r="E54" s="30">
        <v>79</v>
      </c>
      <c r="F54" s="31">
        <v>285713.42</v>
      </c>
      <c r="G54" s="31">
        <v>3616.63</v>
      </c>
      <c r="H54" s="30">
        <v>22</v>
      </c>
      <c r="I54" s="31">
        <v>79755.95</v>
      </c>
      <c r="J54" s="31">
        <v>3625.27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4201</v>
      </c>
      <c r="C55" s="31">
        <v>16245024.9</v>
      </c>
      <c r="D55" s="31">
        <v>3866.94</v>
      </c>
      <c r="E55" s="30">
        <v>54</v>
      </c>
      <c r="F55" s="31">
        <v>207895.32</v>
      </c>
      <c r="G55" s="31">
        <v>3849.91</v>
      </c>
      <c r="H55" s="30">
        <v>10</v>
      </c>
      <c r="I55" s="31">
        <v>38678.15</v>
      </c>
      <c r="J55" s="31">
        <v>3867.82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2740</v>
      </c>
      <c r="C56" s="31">
        <v>11278143.59</v>
      </c>
      <c r="D56" s="31">
        <v>4116.1099999999997</v>
      </c>
      <c r="E56" s="30">
        <v>30</v>
      </c>
      <c r="F56" s="31">
        <v>122938.45</v>
      </c>
      <c r="G56" s="31">
        <v>4097.95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1930</v>
      </c>
      <c r="C57" s="31">
        <v>8443038.8200000003</v>
      </c>
      <c r="D57" s="31">
        <v>4374.63</v>
      </c>
      <c r="E57" s="30">
        <v>12</v>
      </c>
      <c r="F57" s="31">
        <v>52801.279999999999</v>
      </c>
      <c r="G57" s="31">
        <v>4400.1099999999997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1383</v>
      </c>
      <c r="C58" s="31">
        <v>6382149.21</v>
      </c>
      <c r="D58" s="31">
        <v>4614.71</v>
      </c>
      <c r="E58" s="30">
        <v>5</v>
      </c>
      <c r="F58" s="31">
        <v>22932.38</v>
      </c>
      <c r="G58" s="31">
        <v>4586.4799999999996</v>
      </c>
      <c r="H58" s="30">
        <v>1</v>
      </c>
      <c r="I58" s="31">
        <v>4748.2</v>
      </c>
      <c r="J58" s="31">
        <v>4748.2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966</v>
      </c>
      <c r="C59" s="31">
        <v>4704914.83</v>
      </c>
      <c r="D59" s="31">
        <v>4870.51</v>
      </c>
      <c r="E59" s="30">
        <v>4</v>
      </c>
      <c r="F59" s="31">
        <v>19303.830000000002</v>
      </c>
      <c r="G59" s="31">
        <v>4825.96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881</v>
      </c>
      <c r="C60" s="31">
        <v>4535063.6100000003</v>
      </c>
      <c r="D60" s="31">
        <v>5147.63</v>
      </c>
      <c r="E60" s="30">
        <v>4</v>
      </c>
      <c r="F60" s="31">
        <v>20206.11</v>
      </c>
      <c r="G60" s="31">
        <v>5051.53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632</v>
      </c>
      <c r="C61" s="31">
        <v>3386809.35</v>
      </c>
      <c r="D61" s="31">
        <v>5358.88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966</v>
      </c>
      <c r="C62" s="31">
        <v>5770146.4900000002</v>
      </c>
      <c r="D62" s="31">
        <v>5973.24</v>
      </c>
      <c r="E62" s="30">
        <v>5</v>
      </c>
      <c r="F62" s="31">
        <v>30892.86</v>
      </c>
      <c r="G62" s="31">
        <v>6178.57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1935667</v>
      </c>
      <c r="C63" s="48">
        <f>SUM(C28:C62)</f>
        <v>2338762386.1200004</v>
      </c>
      <c r="D63" s="47"/>
      <c r="E63" s="47">
        <f>SUM(E28:E62)</f>
        <v>383377</v>
      </c>
      <c r="F63" s="48">
        <f>SUM(F28:F62)</f>
        <v>290467315.81999999</v>
      </c>
      <c r="G63" s="47"/>
      <c r="H63" s="47">
        <f>SUM(H28:H62)</f>
        <v>174960</v>
      </c>
      <c r="I63" s="48">
        <f>SUM(I28:I62)</f>
        <v>127371722.55000001</v>
      </c>
      <c r="J63" s="47"/>
      <c r="K63" s="47">
        <f>SUM(K28:K62)</f>
        <v>28173</v>
      </c>
      <c r="L63" s="48">
        <f>SUM(L28:L62)</f>
        <v>12635660.940000001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20" width="15.42578125" bestFit="1" customWidth="1"/>
  </cols>
  <sheetData>
    <row r="1" spans="1:20" ht="15.75" x14ac:dyDescent="0.25">
      <c r="A1" s="439" t="s">
        <v>709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40" t="s">
        <v>18</v>
      </c>
      <c r="B3" s="442" t="s">
        <v>5</v>
      </c>
      <c r="C3" s="443"/>
      <c r="D3" s="443"/>
      <c r="E3" s="444"/>
      <c r="F3" s="442" t="s">
        <v>6</v>
      </c>
      <c r="G3" s="443"/>
      <c r="H3" s="443"/>
      <c r="I3" s="444"/>
      <c r="J3" s="442" t="s">
        <v>19</v>
      </c>
      <c r="K3" s="443"/>
      <c r="L3" s="443"/>
      <c r="M3" s="444"/>
      <c r="N3" s="442" t="s">
        <v>20</v>
      </c>
      <c r="O3" s="443"/>
      <c r="P3" s="443"/>
      <c r="Q3" s="445"/>
    </row>
    <row r="4" spans="1:20" ht="15.75" thickBot="1" x14ac:dyDescent="0.3">
      <c r="A4" s="446"/>
      <c r="B4" s="153" t="s">
        <v>1</v>
      </c>
      <c r="C4" s="154" t="s">
        <v>50</v>
      </c>
      <c r="D4" s="154" t="s">
        <v>21</v>
      </c>
      <c r="E4" s="154" t="s">
        <v>433</v>
      </c>
      <c r="F4" s="153" t="s">
        <v>1</v>
      </c>
      <c r="G4" s="154" t="s">
        <v>50</v>
      </c>
      <c r="H4" s="154" t="s">
        <v>21</v>
      </c>
      <c r="I4" s="154" t="s">
        <v>433</v>
      </c>
      <c r="J4" s="153" t="s">
        <v>1</v>
      </c>
      <c r="K4" s="154" t="s">
        <v>50</v>
      </c>
      <c r="L4" s="154" t="s">
        <v>21</v>
      </c>
      <c r="M4" s="154" t="s">
        <v>433</v>
      </c>
      <c r="N4" s="153" t="s">
        <v>1</v>
      </c>
      <c r="O4" s="154" t="s">
        <v>50</v>
      </c>
      <c r="P4" s="154" t="s">
        <v>21</v>
      </c>
      <c r="Q4" s="155" t="s">
        <v>433</v>
      </c>
    </row>
    <row r="5" spans="1:20" x14ac:dyDescent="0.25">
      <c r="A5" s="148" t="s">
        <v>451</v>
      </c>
      <c r="B5" s="149">
        <v>21038</v>
      </c>
      <c r="C5" s="150">
        <v>1209477.08</v>
      </c>
      <c r="D5" s="150">
        <v>57.49</v>
      </c>
      <c r="E5" s="150">
        <v>57.12</v>
      </c>
      <c r="F5" s="149">
        <v>5626</v>
      </c>
      <c r="G5" s="150">
        <v>361440.62</v>
      </c>
      <c r="H5" s="150">
        <v>64.239999999999995</v>
      </c>
      <c r="I5" s="150">
        <v>71.099999999999994</v>
      </c>
      <c r="J5" s="149">
        <v>1021</v>
      </c>
      <c r="K5" s="150">
        <v>62037.3</v>
      </c>
      <c r="L5" s="150">
        <v>60.76</v>
      </c>
      <c r="M5" s="150">
        <v>62.8</v>
      </c>
      <c r="N5" s="149">
        <v>937</v>
      </c>
      <c r="O5" s="150">
        <v>70225.2</v>
      </c>
      <c r="P5" s="151">
        <v>74.95</v>
      </c>
      <c r="Q5" s="152">
        <v>71.13</v>
      </c>
    </row>
    <row r="6" spans="1:20" x14ac:dyDescent="0.25">
      <c r="A6" s="141" t="s">
        <v>452</v>
      </c>
      <c r="B6" s="99">
        <v>17539</v>
      </c>
      <c r="C6" s="100">
        <v>2567341.61</v>
      </c>
      <c r="D6" s="100">
        <v>146.38</v>
      </c>
      <c r="E6" s="100">
        <v>144.78</v>
      </c>
      <c r="F6" s="99">
        <v>8117</v>
      </c>
      <c r="G6" s="100">
        <v>1188606.5</v>
      </c>
      <c r="H6" s="100">
        <v>146.43</v>
      </c>
      <c r="I6" s="100">
        <v>145.44999999999999</v>
      </c>
      <c r="J6" s="99">
        <v>908</v>
      </c>
      <c r="K6" s="100">
        <v>132126.07999999999</v>
      </c>
      <c r="L6" s="100">
        <v>145.51</v>
      </c>
      <c r="M6" s="100">
        <v>141.84</v>
      </c>
      <c r="N6" s="99">
        <v>2581</v>
      </c>
      <c r="O6" s="100">
        <v>416235.9</v>
      </c>
      <c r="P6" s="98">
        <v>161.27000000000001</v>
      </c>
      <c r="Q6" s="142">
        <v>163.79</v>
      </c>
    </row>
    <row r="7" spans="1:20" x14ac:dyDescent="0.25">
      <c r="A7" s="141" t="s">
        <v>453</v>
      </c>
      <c r="B7" s="99">
        <v>11501</v>
      </c>
      <c r="C7" s="100">
        <v>2849571.04</v>
      </c>
      <c r="D7" s="100">
        <v>247.77</v>
      </c>
      <c r="E7" s="100">
        <v>246.72</v>
      </c>
      <c r="F7" s="99">
        <v>15998</v>
      </c>
      <c r="G7" s="100">
        <v>3771730.47</v>
      </c>
      <c r="H7" s="100">
        <v>235.76</v>
      </c>
      <c r="I7" s="100">
        <v>225.52</v>
      </c>
      <c r="J7" s="99">
        <v>2365</v>
      </c>
      <c r="K7" s="100">
        <v>627385.12</v>
      </c>
      <c r="L7" s="100">
        <v>265.27999999999997</v>
      </c>
      <c r="M7" s="100">
        <v>271.45</v>
      </c>
      <c r="N7" s="99">
        <v>2251</v>
      </c>
      <c r="O7" s="100">
        <v>558125.35</v>
      </c>
      <c r="P7" s="98">
        <v>247.95</v>
      </c>
      <c r="Q7" s="142">
        <v>245.48</v>
      </c>
    </row>
    <row r="8" spans="1:20" x14ac:dyDescent="0.25">
      <c r="A8" s="141" t="s">
        <v>454</v>
      </c>
      <c r="B8" s="99">
        <v>24156</v>
      </c>
      <c r="C8" s="100">
        <v>8893830.3800000008</v>
      </c>
      <c r="D8" s="100">
        <v>368.18</v>
      </c>
      <c r="E8" s="100">
        <v>376.38</v>
      </c>
      <c r="F8" s="99">
        <v>8648</v>
      </c>
      <c r="G8" s="100">
        <v>3120447.52</v>
      </c>
      <c r="H8" s="100">
        <v>360.83</v>
      </c>
      <c r="I8" s="100">
        <v>377.12</v>
      </c>
      <c r="J8" s="99">
        <v>11073</v>
      </c>
      <c r="K8" s="100">
        <v>3969160.74</v>
      </c>
      <c r="L8" s="100">
        <v>358.45</v>
      </c>
      <c r="M8" s="100">
        <v>362.72</v>
      </c>
      <c r="N8" s="99">
        <v>1992</v>
      </c>
      <c r="O8" s="100">
        <v>668020.74</v>
      </c>
      <c r="P8" s="98">
        <v>335.35</v>
      </c>
      <c r="Q8" s="142">
        <v>339.13</v>
      </c>
    </row>
    <row r="9" spans="1:20" x14ac:dyDescent="0.25">
      <c r="A9" s="141" t="s">
        <v>455</v>
      </c>
      <c r="B9" s="99">
        <v>107312</v>
      </c>
      <c r="C9" s="100">
        <v>48132874.68</v>
      </c>
      <c r="D9" s="100">
        <v>448.53</v>
      </c>
      <c r="E9" s="100">
        <v>447.23</v>
      </c>
      <c r="F9" s="99">
        <v>76321</v>
      </c>
      <c r="G9" s="100">
        <v>33719296.210000001</v>
      </c>
      <c r="H9" s="100">
        <v>441.81</v>
      </c>
      <c r="I9" s="100">
        <v>436.4</v>
      </c>
      <c r="J9" s="99">
        <v>41929</v>
      </c>
      <c r="K9" s="100">
        <v>18455809.32</v>
      </c>
      <c r="L9" s="100">
        <v>440.17</v>
      </c>
      <c r="M9" s="100">
        <v>429.3</v>
      </c>
      <c r="N9" s="99">
        <v>14567</v>
      </c>
      <c r="O9" s="100">
        <v>5961613.3099999996</v>
      </c>
      <c r="P9" s="98">
        <v>409.25</v>
      </c>
      <c r="Q9" s="142">
        <v>409.13</v>
      </c>
    </row>
    <row r="10" spans="1:20" x14ac:dyDescent="0.25">
      <c r="A10" s="141" t="s">
        <v>456</v>
      </c>
      <c r="B10" s="99">
        <v>151935</v>
      </c>
      <c r="C10" s="100">
        <v>83497395.010000005</v>
      </c>
      <c r="D10" s="100">
        <v>549.55999999999995</v>
      </c>
      <c r="E10" s="100">
        <v>548.44000000000005</v>
      </c>
      <c r="F10" s="99">
        <v>58826</v>
      </c>
      <c r="G10" s="100">
        <v>32241225.579999998</v>
      </c>
      <c r="H10" s="100">
        <v>548.08000000000004</v>
      </c>
      <c r="I10" s="100">
        <v>544.94000000000005</v>
      </c>
      <c r="J10" s="99">
        <v>27344</v>
      </c>
      <c r="K10" s="100">
        <v>14998318.18</v>
      </c>
      <c r="L10" s="100">
        <v>548.5</v>
      </c>
      <c r="M10" s="100">
        <v>550.63</v>
      </c>
      <c r="N10" s="99">
        <v>3</v>
      </c>
      <c r="O10" s="100">
        <v>1745.43</v>
      </c>
      <c r="P10" s="98">
        <v>581.80999999999995</v>
      </c>
      <c r="Q10" s="142">
        <v>581.80999999999995</v>
      </c>
    </row>
    <row r="11" spans="1:20" x14ac:dyDescent="0.25">
      <c r="A11" s="141" t="s">
        <v>457</v>
      </c>
      <c r="B11" s="99">
        <v>169023</v>
      </c>
      <c r="C11" s="100">
        <v>109095698.76000001</v>
      </c>
      <c r="D11" s="100">
        <v>645.45000000000005</v>
      </c>
      <c r="E11" s="100">
        <v>642.84</v>
      </c>
      <c r="F11" s="99">
        <v>35254</v>
      </c>
      <c r="G11" s="100">
        <v>22847887.859999999</v>
      </c>
      <c r="H11" s="100">
        <v>648.09</v>
      </c>
      <c r="I11" s="100">
        <v>647.33000000000004</v>
      </c>
      <c r="J11" s="99">
        <v>21700</v>
      </c>
      <c r="K11" s="100">
        <v>13968567.77</v>
      </c>
      <c r="L11" s="100">
        <v>643.71</v>
      </c>
      <c r="M11" s="100">
        <v>639.65</v>
      </c>
      <c r="N11" s="99">
        <v>14</v>
      </c>
      <c r="O11" s="100">
        <v>8527.82</v>
      </c>
      <c r="P11" s="98">
        <v>609.13</v>
      </c>
      <c r="Q11" s="142">
        <v>609.13</v>
      </c>
    </row>
    <row r="12" spans="1:20" x14ac:dyDescent="0.25">
      <c r="A12" s="141" t="s">
        <v>458</v>
      </c>
      <c r="B12" s="99">
        <v>128947</v>
      </c>
      <c r="C12" s="100">
        <v>96529127.290000007</v>
      </c>
      <c r="D12" s="100">
        <v>748.6</v>
      </c>
      <c r="E12" s="100">
        <v>748.3</v>
      </c>
      <c r="F12" s="99">
        <v>29044</v>
      </c>
      <c r="G12" s="100">
        <v>21743735.739999998</v>
      </c>
      <c r="H12" s="100">
        <v>748.65</v>
      </c>
      <c r="I12" s="100">
        <v>747.8</v>
      </c>
      <c r="J12" s="99">
        <v>11669</v>
      </c>
      <c r="K12" s="100">
        <v>8704283.1799999997</v>
      </c>
      <c r="L12" s="100">
        <v>745.93</v>
      </c>
      <c r="M12" s="100">
        <v>744.17</v>
      </c>
      <c r="N12" s="99">
        <v>0</v>
      </c>
      <c r="O12" s="100">
        <v>0</v>
      </c>
      <c r="P12" s="98">
        <v>0</v>
      </c>
      <c r="Q12" s="142" t="s">
        <v>431</v>
      </c>
    </row>
    <row r="13" spans="1:20" x14ac:dyDescent="0.25">
      <c r="A13" s="141" t="s">
        <v>459</v>
      </c>
      <c r="B13" s="99">
        <v>107505</v>
      </c>
      <c r="C13" s="100">
        <v>91289990.25</v>
      </c>
      <c r="D13" s="100">
        <v>849.17</v>
      </c>
      <c r="E13" s="100">
        <v>848.67</v>
      </c>
      <c r="F13" s="99">
        <v>27451</v>
      </c>
      <c r="G13" s="100">
        <v>23309332.469999999</v>
      </c>
      <c r="H13" s="100">
        <v>849.13</v>
      </c>
      <c r="I13" s="100">
        <v>849.79</v>
      </c>
      <c r="J13" s="99">
        <v>14818</v>
      </c>
      <c r="K13" s="100">
        <v>12579193.699999999</v>
      </c>
      <c r="L13" s="100">
        <v>848.91</v>
      </c>
      <c r="M13" s="100">
        <v>846</v>
      </c>
      <c r="N13" s="99">
        <v>5803</v>
      </c>
      <c r="O13" s="100">
        <v>4914131.3</v>
      </c>
      <c r="P13" s="98">
        <v>846.83</v>
      </c>
      <c r="Q13" s="142">
        <v>846</v>
      </c>
    </row>
    <row r="14" spans="1:20" x14ac:dyDescent="0.25">
      <c r="A14" s="141" t="s">
        <v>460</v>
      </c>
      <c r="B14" s="99">
        <v>109316</v>
      </c>
      <c r="C14" s="100">
        <v>104070198.98999999</v>
      </c>
      <c r="D14" s="100">
        <v>952.01</v>
      </c>
      <c r="E14" s="100">
        <v>952.81</v>
      </c>
      <c r="F14" s="99">
        <v>25932</v>
      </c>
      <c r="G14" s="100">
        <v>24699534.390000001</v>
      </c>
      <c r="H14" s="100">
        <v>952.47</v>
      </c>
      <c r="I14" s="100">
        <v>954.6</v>
      </c>
      <c r="J14" s="99">
        <v>8386</v>
      </c>
      <c r="K14" s="100">
        <v>7977611.6900000004</v>
      </c>
      <c r="L14" s="100">
        <v>951.3</v>
      </c>
      <c r="M14" s="100">
        <v>951.14</v>
      </c>
      <c r="N14" s="99">
        <v>5</v>
      </c>
      <c r="O14" s="100">
        <v>4666.07</v>
      </c>
      <c r="P14" s="98">
        <v>933.21</v>
      </c>
      <c r="Q14" s="142">
        <v>924.15</v>
      </c>
    </row>
    <row r="15" spans="1:20" x14ac:dyDescent="0.25">
      <c r="A15" s="141" t="s">
        <v>438</v>
      </c>
      <c r="B15" s="99">
        <v>552036</v>
      </c>
      <c r="C15" s="100">
        <v>691786564.17999995</v>
      </c>
      <c r="D15" s="100">
        <v>1253.1500000000001</v>
      </c>
      <c r="E15" s="100">
        <v>1256.55</v>
      </c>
      <c r="F15" s="99">
        <v>72379</v>
      </c>
      <c r="G15" s="100">
        <v>86948684.549999997</v>
      </c>
      <c r="H15" s="100">
        <v>1201.3</v>
      </c>
      <c r="I15" s="100">
        <v>1185.72</v>
      </c>
      <c r="J15" s="99">
        <v>26088</v>
      </c>
      <c r="K15" s="100">
        <v>31739733.84</v>
      </c>
      <c r="L15" s="100">
        <v>1216.6400000000001</v>
      </c>
      <c r="M15" s="100">
        <v>1217.25</v>
      </c>
      <c r="N15" s="99">
        <v>5</v>
      </c>
      <c r="O15" s="100">
        <v>6185.82</v>
      </c>
      <c r="P15" s="98">
        <v>1237.1600000000001</v>
      </c>
      <c r="Q15" s="142">
        <v>1255.1300000000001</v>
      </c>
    </row>
    <row r="16" spans="1:20" x14ac:dyDescent="0.25">
      <c r="A16" s="141" t="s">
        <v>439</v>
      </c>
      <c r="B16" s="99">
        <v>334224</v>
      </c>
      <c r="C16" s="100">
        <v>569664949.19000006</v>
      </c>
      <c r="D16" s="100">
        <v>1704.44</v>
      </c>
      <c r="E16" s="100">
        <v>1683.15</v>
      </c>
      <c r="F16" s="99">
        <v>15384</v>
      </c>
      <c r="G16" s="100">
        <v>25861738.93</v>
      </c>
      <c r="H16" s="100">
        <v>1681.08</v>
      </c>
      <c r="I16" s="100">
        <v>1651.06</v>
      </c>
      <c r="J16" s="99">
        <v>5964</v>
      </c>
      <c r="K16" s="100">
        <v>10086355.07</v>
      </c>
      <c r="L16" s="100">
        <v>1691.21</v>
      </c>
      <c r="M16" s="100">
        <v>1668.88</v>
      </c>
      <c r="N16" s="99">
        <v>15</v>
      </c>
      <c r="O16" s="100">
        <v>26184</v>
      </c>
      <c r="P16" s="98">
        <v>1745.6</v>
      </c>
      <c r="Q16" s="142">
        <v>1745.6</v>
      </c>
      <c r="T16" s="8"/>
    </row>
    <row r="17" spans="1:20" x14ac:dyDescent="0.25">
      <c r="A17" s="141" t="s">
        <v>440</v>
      </c>
      <c r="B17" s="99">
        <v>111682</v>
      </c>
      <c r="C17" s="100">
        <v>246917453.78</v>
      </c>
      <c r="D17" s="100">
        <v>2210.9</v>
      </c>
      <c r="E17" s="100">
        <v>2193.36</v>
      </c>
      <c r="F17" s="99">
        <v>3133</v>
      </c>
      <c r="G17" s="100">
        <v>6872985.6900000004</v>
      </c>
      <c r="H17" s="100">
        <v>2193.7399999999998</v>
      </c>
      <c r="I17" s="100">
        <v>2167.34</v>
      </c>
      <c r="J17" s="99">
        <v>1219</v>
      </c>
      <c r="K17" s="100">
        <v>2669880.9300000002</v>
      </c>
      <c r="L17" s="100">
        <v>2190.2199999999998</v>
      </c>
      <c r="M17" s="100">
        <v>2159.52</v>
      </c>
      <c r="N17" s="99">
        <v>0</v>
      </c>
      <c r="O17" s="100">
        <v>0</v>
      </c>
      <c r="P17" s="98">
        <v>0</v>
      </c>
      <c r="Q17" s="142" t="s">
        <v>431</v>
      </c>
      <c r="S17" s="8"/>
    </row>
    <row r="18" spans="1:20" x14ac:dyDescent="0.25">
      <c r="A18" s="141" t="s">
        <v>487</v>
      </c>
      <c r="B18" s="99">
        <v>48907</v>
      </c>
      <c r="C18" s="100">
        <v>132845605.41</v>
      </c>
      <c r="D18" s="100">
        <v>2716.29</v>
      </c>
      <c r="E18" s="100">
        <v>2702.36</v>
      </c>
      <c r="F18" s="99">
        <v>815</v>
      </c>
      <c r="G18" s="100">
        <v>2197917.59</v>
      </c>
      <c r="H18" s="100">
        <v>2696.83</v>
      </c>
      <c r="I18" s="100">
        <v>2677.81</v>
      </c>
      <c r="J18" s="99">
        <v>329</v>
      </c>
      <c r="K18" s="100">
        <v>893179.83</v>
      </c>
      <c r="L18" s="100">
        <v>2714.83</v>
      </c>
      <c r="M18" s="100">
        <v>2697.6</v>
      </c>
      <c r="N18" s="99">
        <v>0</v>
      </c>
      <c r="O18" s="100">
        <v>0</v>
      </c>
      <c r="P18" s="98">
        <v>0</v>
      </c>
      <c r="Q18" s="142" t="s">
        <v>431</v>
      </c>
    </row>
    <row r="19" spans="1:20" x14ac:dyDescent="0.25">
      <c r="A19" s="141" t="s">
        <v>488</v>
      </c>
      <c r="B19" s="99">
        <v>21181</v>
      </c>
      <c r="C19" s="100">
        <v>68165000.579999998</v>
      </c>
      <c r="D19" s="100">
        <v>3218.21</v>
      </c>
      <c r="E19" s="100">
        <v>3203.51</v>
      </c>
      <c r="F19" s="99">
        <v>256</v>
      </c>
      <c r="G19" s="100">
        <v>820068.05</v>
      </c>
      <c r="H19" s="100">
        <v>3203.39</v>
      </c>
      <c r="I19" s="100">
        <v>3172.2</v>
      </c>
      <c r="J19" s="99">
        <v>99</v>
      </c>
      <c r="K19" s="100">
        <v>315186.78000000003</v>
      </c>
      <c r="L19" s="100">
        <v>3183.7</v>
      </c>
      <c r="M19" s="100">
        <v>3133.31</v>
      </c>
      <c r="N19" s="99">
        <v>0</v>
      </c>
      <c r="O19" s="100">
        <v>0</v>
      </c>
      <c r="P19" s="98">
        <v>0</v>
      </c>
      <c r="Q19" s="142" t="s">
        <v>431</v>
      </c>
    </row>
    <row r="20" spans="1:20" x14ac:dyDescent="0.25">
      <c r="A20" s="141" t="s">
        <v>489</v>
      </c>
      <c r="B20" s="99">
        <v>9867</v>
      </c>
      <c r="C20" s="100">
        <v>36747041.990000002</v>
      </c>
      <c r="D20" s="100">
        <v>3724.24</v>
      </c>
      <c r="E20" s="100">
        <v>3713.43</v>
      </c>
      <c r="F20" s="99">
        <v>133</v>
      </c>
      <c r="G20" s="100">
        <v>493608.74</v>
      </c>
      <c r="H20" s="100">
        <v>3711.34</v>
      </c>
      <c r="I20" s="100">
        <v>3680.68</v>
      </c>
      <c r="J20" s="99">
        <v>32</v>
      </c>
      <c r="K20" s="100">
        <v>118434.1</v>
      </c>
      <c r="L20" s="100">
        <v>3701.07</v>
      </c>
      <c r="M20" s="100">
        <v>3678.11</v>
      </c>
      <c r="N20" s="99">
        <v>0</v>
      </c>
      <c r="O20" s="100">
        <v>0</v>
      </c>
      <c r="P20" s="98">
        <v>0</v>
      </c>
      <c r="Q20" s="142" t="s">
        <v>431</v>
      </c>
      <c r="S20" s="8"/>
    </row>
    <row r="21" spans="1:20" ht="15.75" thickBot="1" x14ac:dyDescent="0.3">
      <c r="A21" s="143" t="s">
        <v>490</v>
      </c>
      <c r="B21" s="144">
        <v>9498</v>
      </c>
      <c r="C21" s="145">
        <v>44500265.899999999</v>
      </c>
      <c r="D21" s="145">
        <v>4685.22</v>
      </c>
      <c r="E21" s="145">
        <v>4514.1899999999996</v>
      </c>
      <c r="F21" s="144">
        <v>60</v>
      </c>
      <c r="G21" s="145">
        <v>269074.90999999997</v>
      </c>
      <c r="H21" s="145">
        <v>4484.58</v>
      </c>
      <c r="I21" s="145">
        <v>4259.5</v>
      </c>
      <c r="J21" s="144">
        <v>16</v>
      </c>
      <c r="K21" s="145">
        <v>74458.92</v>
      </c>
      <c r="L21" s="145">
        <v>4653.68</v>
      </c>
      <c r="M21" s="145">
        <v>4333.33</v>
      </c>
      <c r="N21" s="144">
        <v>0</v>
      </c>
      <c r="O21" s="145">
        <v>0</v>
      </c>
      <c r="P21" s="146">
        <v>0</v>
      </c>
      <c r="Q21" s="147" t="s">
        <v>431</v>
      </c>
    </row>
    <row r="22" spans="1:20" ht="16.5" thickBot="1" x14ac:dyDescent="0.3">
      <c r="A22" s="137" t="s">
        <v>528</v>
      </c>
      <c r="B22" s="138">
        <v>1935667</v>
      </c>
      <c r="C22" s="139">
        <v>2338762386.1199999</v>
      </c>
      <c r="D22" s="139">
        <v>1208.25</v>
      </c>
      <c r="E22" s="139">
        <v>1110.27</v>
      </c>
      <c r="F22" s="138">
        <v>383377</v>
      </c>
      <c r="G22" s="139">
        <v>290467315.81999999</v>
      </c>
      <c r="H22" s="139">
        <v>757.65</v>
      </c>
      <c r="I22" s="139">
        <v>648.63</v>
      </c>
      <c r="J22" s="138">
        <v>174960</v>
      </c>
      <c r="K22" s="139">
        <v>127371722.55</v>
      </c>
      <c r="L22" s="139">
        <v>728</v>
      </c>
      <c r="M22" s="139">
        <v>609.80999999999995</v>
      </c>
      <c r="N22" s="138">
        <v>28173</v>
      </c>
      <c r="O22" s="139">
        <v>12635660.939999999</v>
      </c>
      <c r="P22" s="140">
        <v>448.5</v>
      </c>
      <c r="Q22" s="248">
        <v>409.13</v>
      </c>
      <c r="S22" s="9"/>
      <c r="T22" s="9"/>
    </row>
    <row r="23" spans="1:20" x14ac:dyDescent="0.25"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</row>
    <row r="24" spans="1:20" ht="15.75" x14ac:dyDescent="0.25">
      <c r="A24" s="439" t="s">
        <v>707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</row>
    <row r="25" spans="1:20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25">
      <c r="A26" s="440" t="s">
        <v>18</v>
      </c>
      <c r="B26" s="442" t="s">
        <v>5</v>
      </c>
      <c r="C26" s="443"/>
      <c r="D26" s="443"/>
      <c r="E26" s="444"/>
      <c r="F26" s="442" t="s">
        <v>6</v>
      </c>
      <c r="G26" s="443"/>
      <c r="H26" s="443"/>
      <c r="I26" s="444"/>
      <c r="J26" s="442" t="s">
        <v>19</v>
      </c>
      <c r="K26" s="443"/>
      <c r="L26" s="443"/>
      <c r="M26" s="444"/>
      <c r="N26" s="442" t="s">
        <v>20</v>
      </c>
      <c r="O26" s="443"/>
      <c r="P26" s="443"/>
      <c r="Q26" s="445"/>
      <c r="S26" s="8"/>
    </row>
    <row r="27" spans="1:20" ht="15.75" thickBot="1" x14ac:dyDescent="0.3">
      <c r="A27" s="446"/>
      <c r="B27" s="153" t="s">
        <v>1</v>
      </c>
      <c r="C27" s="154" t="s">
        <v>50</v>
      </c>
      <c r="D27" s="154" t="s">
        <v>21</v>
      </c>
      <c r="E27" s="154" t="s">
        <v>433</v>
      </c>
      <c r="F27" s="153" t="s">
        <v>1</v>
      </c>
      <c r="G27" s="154" t="s">
        <v>50</v>
      </c>
      <c r="H27" s="154" t="s">
        <v>21</v>
      </c>
      <c r="I27" s="154" t="s">
        <v>433</v>
      </c>
      <c r="J27" s="153" t="s">
        <v>1</v>
      </c>
      <c r="K27" s="154" t="s">
        <v>50</v>
      </c>
      <c r="L27" s="154" t="s">
        <v>21</v>
      </c>
      <c r="M27" s="154" t="s">
        <v>433</v>
      </c>
      <c r="N27" s="153" t="s">
        <v>1</v>
      </c>
      <c r="O27" s="154" t="s">
        <v>50</v>
      </c>
      <c r="P27" s="154" t="s">
        <v>21</v>
      </c>
      <c r="Q27" s="155" t="s">
        <v>433</v>
      </c>
    </row>
    <row r="28" spans="1:20" x14ac:dyDescent="0.25">
      <c r="A28" s="148" t="s">
        <v>451</v>
      </c>
      <c r="B28" s="149">
        <v>11893</v>
      </c>
      <c r="C28" s="150">
        <v>668953.78</v>
      </c>
      <c r="D28" s="150">
        <v>56.25</v>
      </c>
      <c r="E28" s="150">
        <v>55.1</v>
      </c>
      <c r="F28" s="149">
        <v>807</v>
      </c>
      <c r="G28" s="150">
        <v>50617.04</v>
      </c>
      <c r="H28" s="150">
        <v>62.72</v>
      </c>
      <c r="I28" s="150">
        <v>70.92</v>
      </c>
      <c r="J28" s="149">
        <v>634</v>
      </c>
      <c r="K28" s="150">
        <v>38328.21</v>
      </c>
      <c r="L28" s="150">
        <v>60.45</v>
      </c>
      <c r="M28" s="150">
        <v>62.62</v>
      </c>
      <c r="N28" s="149">
        <v>419</v>
      </c>
      <c r="O28" s="150">
        <v>30877.74</v>
      </c>
      <c r="P28" s="151">
        <v>73.69</v>
      </c>
      <c r="Q28" s="152">
        <v>71.13</v>
      </c>
      <c r="S28" s="8"/>
    </row>
    <row r="29" spans="1:20" x14ac:dyDescent="0.25">
      <c r="A29" s="141" t="s">
        <v>452</v>
      </c>
      <c r="B29" s="99">
        <v>8018</v>
      </c>
      <c r="C29" s="100">
        <v>1157735.1299999999</v>
      </c>
      <c r="D29" s="100">
        <v>144.38999999999999</v>
      </c>
      <c r="E29" s="100">
        <v>141.9</v>
      </c>
      <c r="F29" s="99">
        <v>2335</v>
      </c>
      <c r="G29" s="100">
        <v>343588.34</v>
      </c>
      <c r="H29" s="100">
        <v>147.15</v>
      </c>
      <c r="I29" s="100">
        <v>145.44999999999999</v>
      </c>
      <c r="J29" s="99">
        <v>559</v>
      </c>
      <c r="K29" s="100">
        <v>81843.08</v>
      </c>
      <c r="L29" s="100">
        <v>146.41</v>
      </c>
      <c r="M29" s="100">
        <v>142.54</v>
      </c>
      <c r="N29" s="99">
        <v>819</v>
      </c>
      <c r="O29" s="100">
        <v>134098.39000000001</v>
      </c>
      <c r="P29" s="98">
        <v>163.72999999999999</v>
      </c>
      <c r="Q29" s="142">
        <v>172.7</v>
      </c>
    </row>
    <row r="30" spans="1:20" x14ac:dyDescent="0.25">
      <c r="A30" s="141" t="s">
        <v>453</v>
      </c>
      <c r="B30" s="99">
        <v>4936</v>
      </c>
      <c r="C30" s="100">
        <v>1223028.52</v>
      </c>
      <c r="D30" s="100">
        <v>247.78</v>
      </c>
      <c r="E30" s="100">
        <v>246.92</v>
      </c>
      <c r="F30" s="99">
        <v>6552</v>
      </c>
      <c r="G30" s="100">
        <v>1517679.47</v>
      </c>
      <c r="H30" s="100">
        <v>231.64</v>
      </c>
      <c r="I30" s="100">
        <v>219.38</v>
      </c>
      <c r="J30" s="99">
        <v>1006</v>
      </c>
      <c r="K30" s="100">
        <v>265733.01</v>
      </c>
      <c r="L30" s="100">
        <v>264.14999999999998</v>
      </c>
      <c r="M30" s="100">
        <v>272.05</v>
      </c>
      <c r="N30" s="99">
        <v>665</v>
      </c>
      <c r="O30" s="100">
        <v>165484.85</v>
      </c>
      <c r="P30" s="98">
        <v>248.85</v>
      </c>
      <c r="Q30" s="142">
        <v>245.48</v>
      </c>
    </row>
    <row r="31" spans="1:20" x14ac:dyDescent="0.25">
      <c r="A31" s="141" t="s">
        <v>454</v>
      </c>
      <c r="B31" s="99">
        <v>7348</v>
      </c>
      <c r="C31" s="100">
        <v>2675996.5299999998</v>
      </c>
      <c r="D31" s="100">
        <v>364.18</v>
      </c>
      <c r="E31" s="100">
        <v>371.98</v>
      </c>
      <c r="F31" s="99">
        <v>1091</v>
      </c>
      <c r="G31" s="100">
        <v>376585.63</v>
      </c>
      <c r="H31" s="100">
        <v>345.17</v>
      </c>
      <c r="I31" s="100">
        <v>343.36</v>
      </c>
      <c r="J31" s="99">
        <v>4960</v>
      </c>
      <c r="K31" s="100">
        <v>1781920.91</v>
      </c>
      <c r="L31" s="100">
        <v>359.26</v>
      </c>
      <c r="M31" s="100">
        <v>362.87</v>
      </c>
      <c r="N31" s="99">
        <v>676</v>
      </c>
      <c r="O31" s="100">
        <v>226506.81</v>
      </c>
      <c r="P31" s="98">
        <v>335.07</v>
      </c>
      <c r="Q31" s="142">
        <v>339.13</v>
      </c>
    </row>
    <row r="32" spans="1:20" x14ac:dyDescent="0.25">
      <c r="A32" s="141" t="s">
        <v>455</v>
      </c>
      <c r="B32" s="99">
        <v>30599</v>
      </c>
      <c r="C32" s="100">
        <v>13782839.32</v>
      </c>
      <c r="D32" s="100">
        <v>450.43</v>
      </c>
      <c r="E32" s="100">
        <v>451.18</v>
      </c>
      <c r="F32" s="99">
        <v>12091</v>
      </c>
      <c r="G32" s="100">
        <v>5328394.0999999996</v>
      </c>
      <c r="H32" s="100">
        <v>440.69</v>
      </c>
      <c r="I32" s="100">
        <v>436.4</v>
      </c>
      <c r="J32" s="99">
        <v>20921</v>
      </c>
      <c r="K32" s="100">
        <v>9226994.0600000005</v>
      </c>
      <c r="L32" s="100">
        <v>441.04</v>
      </c>
      <c r="M32" s="100">
        <v>429.4</v>
      </c>
      <c r="N32" s="99">
        <v>6565</v>
      </c>
      <c r="O32" s="100">
        <v>2687117.03</v>
      </c>
      <c r="P32" s="98">
        <v>409.31</v>
      </c>
      <c r="Q32" s="142">
        <v>409.13</v>
      </c>
    </row>
    <row r="33" spans="1:21" x14ac:dyDescent="0.25">
      <c r="A33" s="141" t="s">
        <v>456</v>
      </c>
      <c r="B33" s="99">
        <v>49356</v>
      </c>
      <c r="C33" s="100">
        <v>27185966.66</v>
      </c>
      <c r="D33" s="100">
        <v>550.80999999999995</v>
      </c>
      <c r="E33" s="100">
        <v>550.54</v>
      </c>
      <c r="F33" s="99">
        <v>3531</v>
      </c>
      <c r="G33" s="100">
        <v>1908540.94</v>
      </c>
      <c r="H33" s="100">
        <v>540.51</v>
      </c>
      <c r="I33" s="100">
        <v>533.42999999999995</v>
      </c>
      <c r="J33" s="99">
        <v>14636</v>
      </c>
      <c r="K33" s="100">
        <v>8026889.7199999997</v>
      </c>
      <c r="L33" s="100">
        <v>548.42999999999995</v>
      </c>
      <c r="M33" s="100">
        <v>549.07000000000005</v>
      </c>
      <c r="N33" s="99">
        <v>2</v>
      </c>
      <c r="O33" s="100">
        <v>1163.6199999999999</v>
      </c>
      <c r="P33" s="98">
        <v>581.80999999999995</v>
      </c>
      <c r="Q33" s="142">
        <v>581.80999999999995</v>
      </c>
    </row>
    <row r="34" spans="1:21" x14ac:dyDescent="0.25">
      <c r="A34" s="141" t="s">
        <v>457</v>
      </c>
      <c r="B34" s="99">
        <v>64430</v>
      </c>
      <c r="C34" s="100">
        <v>41724717.329999998</v>
      </c>
      <c r="D34" s="100">
        <v>647.6</v>
      </c>
      <c r="E34" s="100">
        <v>646.26</v>
      </c>
      <c r="F34" s="99">
        <v>1533</v>
      </c>
      <c r="G34" s="100">
        <v>990536.63</v>
      </c>
      <c r="H34" s="100">
        <v>646.14</v>
      </c>
      <c r="I34" s="100">
        <v>644.04</v>
      </c>
      <c r="J34" s="99">
        <v>13787</v>
      </c>
      <c r="K34" s="100">
        <v>8901003.7899999991</v>
      </c>
      <c r="L34" s="100">
        <v>645.61</v>
      </c>
      <c r="M34" s="100">
        <v>642.66</v>
      </c>
      <c r="N34" s="99">
        <v>14</v>
      </c>
      <c r="O34" s="100">
        <v>8527.82</v>
      </c>
      <c r="P34" s="98">
        <v>609.13</v>
      </c>
      <c r="Q34" s="142">
        <v>609.13</v>
      </c>
      <c r="S34" s="8"/>
    </row>
    <row r="35" spans="1:21" x14ac:dyDescent="0.25">
      <c r="A35" s="141" t="s">
        <v>458</v>
      </c>
      <c r="B35" s="99">
        <v>61163</v>
      </c>
      <c r="C35" s="100">
        <v>45906631.609999999</v>
      </c>
      <c r="D35" s="100">
        <v>750.56</v>
      </c>
      <c r="E35" s="100">
        <v>751.09</v>
      </c>
      <c r="F35" s="99">
        <v>1093</v>
      </c>
      <c r="G35" s="100">
        <v>817696.51</v>
      </c>
      <c r="H35" s="100">
        <v>748.12</v>
      </c>
      <c r="I35" s="100">
        <v>747.31</v>
      </c>
      <c r="J35" s="99">
        <v>8455</v>
      </c>
      <c r="K35" s="100">
        <v>6310960.79</v>
      </c>
      <c r="L35" s="100">
        <v>746.42</v>
      </c>
      <c r="M35" s="100">
        <v>745.19</v>
      </c>
      <c r="N35" s="99">
        <v>0</v>
      </c>
      <c r="O35" s="100">
        <v>0</v>
      </c>
      <c r="P35" s="98">
        <v>0</v>
      </c>
      <c r="Q35" s="142" t="s">
        <v>431</v>
      </c>
    </row>
    <row r="36" spans="1:21" x14ac:dyDescent="0.25">
      <c r="A36" s="141" t="s">
        <v>459</v>
      </c>
      <c r="B36" s="99">
        <v>56747</v>
      </c>
      <c r="C36" s="100">
        <v>48203433.659999996</v>
      </c>
      <c r="D36" s="100">
        <v>849.44</v>
      </c>
      <c r="E36" s="100">
        <v>849.09</v>
      </c>
      <c r="F36" s="99">
        <v>948</v>
      </c>
      <c r="G36" s="100">
        <v>806944.91</v>
      </c>
      <c r="H36" s="100">
        <v>851.21</v>
      </c>
      <c r="I36" s="100">
        <v>850.5</v>
      </c>
      <c r="J36" s="99">
        <v>9959</v>
      </c>
      <c r="K36" s="100">
        <v>8464452.3599999994</v>
      </c>
      <c r="L36" s="100">
        <v>849.93</v>
      </c>
      <c r="M36" s="100">
        <v>846</v>
      </c>
      <c r="N36" s="99">
        <v>2432</v>
      </c>
      <c r="O36" s="100">
        <v>2060086.9</v>
      </c>
      <c r="P36" s="98">
        <v>847.08</v>
      </c>
      <c r="Q36" s="142">
        <v>846</v>
      </c>
    </row>
    <row r="37" spans="1:21" x14ac:dyDescent="0.25">
      <c r="A37" s="141" t="s">
        <v>460</v>
      </c>
      <c r="B37" s="99">
        <v>58867</v>
      </c>
      <c r="C37" s="100">
        <v>56057705.689999998</v>
      </c>
      <c r="D37" s="100">
        <v>952.28</v>
      </c>
      <c r="E37" s="100">
        <v>953.24</v>
      </c>
      <c r="F37" s="99">
        <v>881</v>
      </c>
      <c r="G37" s="100">
        <v>836260.44</v>
      </c>
      <c r="H37" s="100">
        <v>949.22</v>
      </c>
      <c r="I37" s="100">
        <v>949.31</v>
      </c>
      <c r="J37" s="99">
        <v>6665</v>
      </c>
      <c r="K37" s="100">
        <v>6345920.2699999996</v>
      </c>
      <c r="L37" s="100">
        <v>952.13</v>
      </c>
      <c r="M37" s="100">
        <v>952.85</v>
      </c>
      <c r="N37" s="99">
        <v>5</v>
      </c>
      <c r="O37" s="100">
        <v>4666.07</v>
      </c>
      <c r="P37" s="98">
        <v>933.21</v>
      </c>
      <c r="Q37" s="142">
        <v>924.15</v>
      </c>
      <c r="S37" s="8"/>
    </row>
    <row r="38" spans="1:21" x14ac:dyDescent="0.25">
      <c r="A38" s="141" t="s">
        <v>438</v>
      </c>
      <c r="B38" s="99">
        <v>321901</v>
      </c>
      <c r="C38" s="100">
        <v>405014621.57999998</v>
      </c>
      <c r="D38" s="100">
        <v>1258.2</v>
      </c>
      <c r="E38" s="100">
        <v>1263.3900000000001</v>
      </c>
      <c r="F38" s="99">
        <v>2920</v>
      </c>
      <c r="G38" s="100">
        <v>3547659.47</v>
      </c>
      <c r="H38" s="100">
        <v>1214.95</v>
      </c>
      <c r="I38" s="100">
        <v>1212.97</v>
      </c>
      <c r="J38" s="99">
        <v>18029</v>
      </c>
      <c r="K38" s="100">
        <v>21802269.359999999</v>
      </c>
      <c r="L38" s="100">
        <v>1209.29</v>
      </c>
      <c r="M38" s="100">
        <v>1193.83</v>
      </c>
      <c r="N38" s="99">
        <v>3</v>
      </c>
      <c r="O38" s="100">
        <v>3804.14</v>
      </c>
      <c r="P38" s="98">
        <v>1268.05</v>
      </c>
      <c r="Q38" s="142">
        <v>1255.1300000000001</v>
      </c>
    </row>
    <row r="39" spans="1:21" x14ac:dyDescent="0.25">
      <c r="A39" s="141" t="s">
        <v>439</v>
      </c>
      <c r="B39" s="99">
        <v>218696</v>
      </c>
      <c r="C39" s="100">
        <v>374159298.82999998</v>
      </c>
      <c r="D39" s="100">
        <v>1710.86</v>
      </c>
      <c r="E39" s="100">
        <v>1694.05</v>
      </c>
      <c r="F39" s="99">
        <v>773</v>
      </c>
      <c r="G39" s="100">
        <v>1313789.1299999999</v>
      </c>
      <c r="H39" s="100">
        <v>1699.6</v>
      </c>
      <c r="I39" s="100">
        <v>1678.16</v>
      </c>
      <c r="J39" s="99">
        <v>4680</v>
      </c>
      <c r="K39" s="100">
        <v>7940084.0599999996</v>
      </c>
      <c r="L39" s="100">
        <v>1696.6</v>
      </c>
      <c r="M39" s="100">
        <v>1678.31</v>
      </c>
      <c r="N39" s="99">
        <v>9</v>
      </c>
      <c r="O39" s="100">
        <v>15710.4</v>
      </c>
      <c r="P39" s="98">
        <v>1745.6</v>
      </c>
      <c r="Q39" s="142">
        <v>1745.6</v>
      </c>
    </row>
    <row r="40" spans="1:21" x14ac:dyDescent="0.25">
      <c r="A40" s="141" t="s">
        <v>440</v>
      </c>
      <c r="B40" s="99">
        <v>75100</v>
      </c>
      <c r="C40" s="100">
        <v>165971637.28999999</v>
      </c>
      <c r="D40" s="100">
        <v>2210.0100000000002</v>
      </c>
      <c r="E40" s="100">
        <v>2192.56</v>
      </c>
      <c r="F40" s="99">
        <v>210</v>
      </c>
      <c r="G40" s="100">
        <v>460194.87</v>
      </c>
      <c r="H40" s="100">
        <v>2191.4</v>
      </c>
      <c r="I40" s="100">
        <v>2161.96</v>
      </c>
      <c r="J40" s="99">
        <v>1005</v>
      </c>
      <c r="K40" s="100">
        <v>2204003.0099999998</v>
      </c>
      <c r="L40" s="100">
        <v>2193.04</v>
      </c>
      <c r="M40" s="100">
        <v>2160.7800000000002</v>
      </c>
      <c r="N40" s="99">
        <v>0</v>
      </c>
      <c r="O40" s="100">
        <v>0</v>
      </c>
      <c r="P40" s="98">
        <v>0</v>
      </c>
      <c r="Q40" s="142" t="s">
        <v>431</v>
      </c>
    </row>
    <row r="41" spans="1:21" x14ac:dyDescent="0.25">
      <c r="A41" s="141" t="s">
        <v>487</v>
      </c>
      <c r="B41" s="99">
        <v>33548</v>
      </c>
      <c r="C41" s="100">
        <v>91177088.409999996</v>
      </c>
      <c r="D41" s="100">
        <v>2717.81</v>
      </c>
      <c r="E41" s="100">
        <v>2704.95</v>
      </c>
      <c r="F41" s="99">
        <v>57</v>
      </c>
      <c r="G41" s="100">
        <v>152319.37</v>
      </c>
      <c r="H41" s="100">
        <v>2672.27</v>
      </c>
      <c r="I41" s="100">
        <v>2636.38</v>
      </c>
      <c r="J41" s="99">
        <v>280</v>
      </c>
      <c r="K41" s="100">
        <v>759136.03</v>
      </c>
      <c r="L41" s="100">
        <v>2711.2</v>
      </c>
      <c r="M41" s="100">
        <v>2693.53</v>
      </c>
      <c r="N41" s="99">
        <v>0</v>
      </c>
      <c r="O41" s="100">
        <v>0</v>
      </c>
      <c r="P41" s="98">
        <v>0</v>
      </c>
      <c r="Q41" s="142" t="s">
        <v>431</v>
      </c>
    </row>
    <row r="42" spans="1:21" x14ac:dyDescent="0.25">
      <c r="A42" s="141" t="s">
        <v>488</v>
      </c>
      <c r="B42" s="99">
        <v>15021</v>
      </c>
      <c r="C42" s="100">
        <v>48383552.710000001</v>
      </c>
      <c r="D42" s="100">
        <v>3221.06</v>
      </c>
      <c r="E42" s="100">
        <v>3208.93</v>
      </c>
      <c r="F42" s="99">
        <v>20</v>
      </c>
      <c r="G42" s="100">
        <v>64275.08</v>
      </c>
      <c r="H42" s="100">
        <v>3213.75</v>
      </c>
      <c r="I42" s="100">
        <v>3222.54</v>
      </c>
      <c r="J42" s="99">
        <v>88</v>
      </c>
      <c r="K42" s="100">
        <v>279555.84999999998</v>
      </c>
      <c r="L42" s="100">
        <v>3176.77</v>
      </c>
      <c r="M42" s="100">
        <v>3133.31</v>
      </c>
      <c r="N42" s="99">
        <v>0</v>
      </c>
      <c r="O42" s="100">
        <v>0</v>
      </c>
      <c r="P42" s="98">
        <v>0</v>
      </c>
      <c r="Q42" s="142" t="s">
        <v>431</v>
      </c>
    </row>
    <row r="43" spans="1:21" x14ac:dyDescent="0.25">
      <c r="A43" s="141" t="s">
        <v>489</v>
      </c>
      <c r="B43" s="99">
        <v>7146</v>
      </c>
      <c r="C43" s="100">
        <v>26610934.059999999</v>
      </c>
      <c r="D43" s="100">
        <v>3723.89</v>
      </c>
      <c r="E43" s="100">
        <v>3713.95</v>
      </c>
      <c r="F43" s="99">
        <v>5</v>
      </c>
      <c r="G43" s="100">
        <v>18763.29</v>
      </c>
      <c r="H43" s="100">
        <v>3752.66</v>
      </c>
      <c r="I43" s="100">
        <v>3776.67</v>
      </c>
      <c r="J43" s="99">
        <v>30</v>
      </c>
      <c r="K43" s="100">
        <v>110694.22</v>
      </c>
      <c r="L43" s="100">
        <v>3689.81</v>
      </c>
      <c r="M43" s="100">
        <v>3676.17</v>
      </c>
      <c r="N43" s="99">
        <v>0</v>
      </c>
      <c r="O43" s="100">
        <v>0</v>
      </c>
      <c r="P43" s="98">
        <v>0</v>
      </c>
      <c r="Q43" s="142" t="s">
        <v>431</v>
      </c>
      <c r="S43" s="8"/>
      <c r="U43" s="8"/>
    </row>
    <row r="44" spans="1:21" ht="15.75" thickBot="1" x14ac:dyDescent="0.3">
      <c r="A44" s="143" t="s">
        <v>490</v>
      </c>
      <c r="B44" s="144">
        <v>6888</v>
      </c>
      <c r="C44" s="145">
        <v>32267511.16</v>
      </c>
      <c r="D44" s="145">
        <v>4684.6000000000004</v>
      </c>
      <c r="E44" s="145">
        <v>4516.59</v>
      </c>
      <c r="F44" s="144">
        <v>4</v>
      </c>
      <c r="G44" s="145">
        <v>21374.51</v>
      </c>
      <c r="H44" s="145">
        <v>5343.63</v>
      </c>
      <c r="I44" s="145">
        <v>4589.5200000000004</v>
      </c>
      <c r="J44" s="144">
        <v>14</v>
      </c>
      <c r="K44" s="145">
        <v>65972.06</v>
      </c>
      <c r="L44" s="145">
        <v>4712.29</v>
      </c>
      <c r="M44" s="145">
        <v>4352.18</v>
      </c>
      <c r="N44" s="144">
        <v>0</v>
      </c>
      <c r="O44" s="145">
        <v>0</v>
      </c>
      <c r="P44" s="146">
        <v>0</v>
      </c>
      <c r="Q44" s="147" t="s">
        <v>431</v>
      </c>
    </row>
    <row r="45" spans="1:21" ht="16.5" thickBot="1" x14ac:dyDescent="0.3">
      <c r="A45" s="137" t="s">
        <v>528</v>
      </c>
      <c r="B45" s="138">
        <v>1031657</v>
      </c>
      <c r="C45" s="139">
        <v>1382171652.27</v>
      </c>
      <c r="D45" s="139">
        <v>1339.76</v>
      </c>
      <c r="E45" s="139">
        <v>1265.08</v>
      </c>
      <c r="F45" s="138">
        <v>34851</v>
      </c>
      <c r="G45" s="139">
        <v>18555219.73</v>
      </c>
      <c r="H45" s="139">
        <v>532.41999999999996</v>
      </c>
      <c r="I45" s="139">
        <v>436.4</v>
      </c>
      <c r="J45" s="138">
        <v>105708</v>
      </c>
      <c r="K45" s="139">
        <v>82605760.790000007</v>
      </c>
      <c r="L45" s="139">
        <v>781.45</v>
      </c>
      <c r="M45" s="139">
        <v>667.23</v>
      </c>
      <c r="N45" s="138">
        <v>11609</v>
      </c>
      <c r="O45" s="139">
        <v>5338043.7699999996</v>
      </c>
      <c r="P45" s="140">
        <v>459.82</v>
      </c>
      <c r="Q45" s="248">
        <v>409.13</v>
      </c>
      <c r="S45" s="8"/>
      <c r="T45" s="9"/>
    </row>
    <row r="46" spans="1:21" x14ac:dyDescent="0.25"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</row>
    <row r="47" spans="1:21" ht="15.75" x14ac:dyDescent="0.25">
      <c r="A47" s="447" t="s">
        <v>708</v>
      </c>
      <c r="B47" s="447"/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U47" s="8"/>
    </row>
    <row r="48" spans="1:21" ht="15.75" thickBot="1" x14ac:dyDescent="0.3"/>
    <row r="49" spans="1:19" x14ac:dyDescent="0.25">
      <c r="A49" s="448" t="s">
        <v>18</v>
      </c>
      <c r="B49" s="450" t="s">
        <v>5</v>
      </c>
      <c r="C49" s="451"/>
      <c r="D49" s="451"/>
      <c r="E49" s="452"/>
      <c r="F49" s="450" t="s">
        <v>6</v>
      </c>
      <c r="G49" s="451"/>
      <c r="H49" s="451"/>
      <c r="I49" s="452"/>
      <c r="J49" s="450" t="s">
        <v>19</v>
      </c>
      <c r="K49" s="451"/>
      <c r="L49" s="451"/>
      <c r="M49" s="452"/>
      <c r="N49" s="450" t="s">
        <v>20</v>
      </c>
      <c r="O49" s="451"/>
      <c r="P49" s="451"/>
      <c r="Q49" s="453"/>
    </row>
    <row r="50" spans="1:19" ht="15.75" thickBot="1" x14ac:dyDescent="0.3">
      <c r="A50" s="449"/>
      <c r="B50" s="156" t="s">
        <v>1</v>
      </c>
      <c r="C50" s="157" t="s">
        <v>50</v>
      </c>
      <c r="D50" s="157" t="s">
        <v>21</v>
      </c>
      <c r="E50" s="157" t="s">
        <v>433</v>
      </c>
      <c r="F50" s="156" t="s">
        <v>1</v>
      </c>
      <c r="G50" s="157" t="s">
        <v>50</v>
      </c>
      <c r="H50" s="157" t="s">
        <v>21</v>
      </c>
      <c r="I50" s="157" t="s">
        <v>433</v>
      </c>
      <c r="J50" s="156" t="s">
        <v>1</v>
      </c>
      <c r="K50" s="157" t="s">
        <v>50</v>
      </c>
      <c r="L50" s="157" t="s">
        <v>21</v>
      </c>
      <c r="M50" s="157" t="s">
        <v>433</v>
      </c>
      <c r="N50" s="156" t="s">
        <v>1</v>
      </c>
      <c r="O50" s="157" t="s">
        <v>50</v>
      </c>
      <c r="P50" s="157" t="s">
        <v>21</v>
      </c>
      <c r="Q50" s="158" t="s">
        <v>433</v>
      </c>
    </row>
    <row r="51" spans="1:19" x14ac:dyDescent="0.25">
      <c r="A51" s="159" t="s">
        <v>451</v>
      </c>
      <c r="B51" s="160">
        <v>9145</v>
      </c>
      <c r="C51" s="161">
        <v>540523.30000000005</v>
      </c>
      <c r="D51" s="161">
        <v>59.11</v>
      </c>
      <c r="E51" s="161">
        <v>60.27</v>
      </c>
      <c r="F51" s="160">
        <v>4819</v>
      </c>
      <c r="G51" s="161">
        <v>310823.58</v>
      </c>
      <c r="H51" s="161">
        <v>64.5</v>
      </c>
      <c r="I51" s="161">
        <v>71.12</v>
      </c>
      <c r="J51" s="160">
        <v>387</v>
      </c>
      <c r="K51" s="161">
        <v>23709.09</v>
      </c>
      <c r="L51" s="161">
        <v>61.26</v>
      </c>
      <c r="M51" s="161">
        <v>64.41</v>
      </c>
      <c r="N51" s="160">
        <v>518</v>
      </c>
      <c r="O51" s="161">
        <v>39347.46</v>
      </c>
      <c r="P51" s="162">
        <v>75.959999999999994</v>
      </c>
      <c r="Q51" s="163">
        <v>71.13</v>
      </c>
    </row>
    <row r="52" spans="1:19" x14ac:dyDescent="0.25">
      <c r="A52" s="164" t="s">
        <v>452</v>
      </c>
      <c r="B52" s="102">
        <v>9521</v>
      </c>
      <c r="C52" s="103">
        <v>1409606.48</v>
      </c>
      <c r="D52" s="103">
        <v>148.05000000000001</v>
      </c>
      <c r="E52" s="103">
        <v>146.87</v>
      </c>
      <c r="F52" s="102">
        <v>5782</v>
      </c>
      <c r="G52" s="103">
        <v>845018.16</v>
      </c>
      <c r="H52" s="103">
        <v>146.15</v>
      </c>
      <c r="I52" s="103">
        <v>145.44999999999999</v>
      </c>
      <c r="J52" s="102">
        <v>349</v>
      </c>
      <c r="K52" s="103">
        <v>50283</v>
      </c>
      <c r="L52" s="103">
        <v>144.08000000000001</v>
      </c>
      <c r="M52" s="103">
        <v>141.44</v>
      </c>
      <c r="N52" s="102">
        <v>1762</v>
      </c>
      <c r="O52" s="103">
        <v>282137.51</v>
      </c>
      <c r="P52" s="101">
        <v>160.12</v>
      </c>
      <c r="Q52" s="165">
        <v>163.5</v>
      </c>
    </row>
    <row r="53" spans="1:19" x14ac:dyDescent="0.25">
      <c r="A53" s="164" t="s">
        <v>453</v>
      </c>
      <c r="B53" s="102">
        <v>6565</v>
      </c>
      <c r="C53" s="103">
        <v>1626542.52</v>
      </c>
      <c r="D53" s="103">
        <v>247.76</v>
      </c>
      <c r="E53" s="103">
        <v>246.64</v>
      </c>
      <c r="F53" s="102">
        <v>9446</v>
      </c>
      <c r="G53" s="103">
        <v>2254051</v>
      </c>
      <c r="H53" s="103">
        <v>238.62</v>
      </c>
      <c r="I53" s="103">
        <v>230.38</v>
      </c>
      <c r="J53" s="102">
        <v>1359</v>
      </c>
      <c r="K53" s="103">
        <v>361652.11</v>
      </c>
      <c r="L53" s="103">
        <v>266.12</v>
      </c>
      <c r="M53" s="103">
        <v>270.32</v>
      </c>
      <c r="N53" s="102">
        <v>1586</v>
      </c>
      <c r="O53" s="103">
        <v>392640.5</v>
      </c>
      <c r="P53" s="101">
        <v>247.57</v>
      </c>
      <c r="Q53" s="165">
        <v>245.48</v>
      </c>
    </row>
    <row r="54" spans="1:19" x14ac:dyDescent="0.25">
      <c r="A54" s="164" t="s">
        <v>454</v>
      </c>
      <c r="B54" s="102">
        <v>16808</v>
      </c>
      <c r="C54" s="103">
        <v>6217833.8499999996</v>
      </c>
      <c r="D54" s="103">
        <v>369.93</v>
      </c>
      <c r="E54" s="103">
        <v>377.76</v>
      </c>
      <c r="F54" s="102">
        <v>7557</v>
      </c>
      <c r="G54" s="103">
        <v>2743861.89</v>
      </c>
      <c r="H54" s="103">
        <v>363.09</v>
      </c>
      <c r="I54" s="103">
        <v>377.12</v>
      </c>
      <c r="J54" s="102">
        <v>6113</v>
      </c>
      <c r="K54" s="103">
        <v>2187239.83</v>
      </c>
      <c r="L54" s="103">
        <v>357.8</v>
      </c>
      <c r="M54" s="103">
        <v>362.6</v>
      </c>
      <c r="N54" s="102">
        <v>1316</v>
      </c>
      <c r="O54" s="103">
        <v>441513.93</v>
      </c>
      <c r="P54" s="101">
        <v>335.5</v>
      </c>
      <c r="Q54" s="165">
        <v>339.13</v>
      </c>
      <c r="S54" s="8"/>
    </row>
    <row r="55" spans="1:19" x14ac:dyDescent="0.25">
      <c r="A55" s="164" t="s">
        <v>455</v>
      </c>
      <c r="B55" s="102">
        <v>76713</v>
      </c>
      <c r="C55" s="103">
        <v>34350035.359999999</v>
      </c>
      <c r="D55" s="103">
        <v>447.77</v>
      </c>
      <c r="E55" s="103">
        <v>445.6</v>
      </c>
      <c r="F55" s="102">
        <v>64230</v>
      </c>
      <c r="G55" s="103">
        <v>28390902.109999999</v>
      </c>
      <c r="H55" s="103">
        <v>442.02</v>
      </c>
      <c r="I55" s="103">
        <v>436.41</v>
      </c>
      <c r="J55" s="102">
        <v>21008</v>
      </c>
      <c r="K55" s="103">
        <v>9228815.2599999998</v>
      </c>
      <c r="L55" s="103">
        <v>439.3</v>
      </c>
      <c r="M55" s="103">
        <v>429.15</v>
      </c>
      <c r="N55" s="102">
        <v>8002</v>
      </c>
      <c r="O55" s="103">
        <v>3274496.28</v>
      </c>
      <c r="P55" s="101">
        <v>409.21</v>
      </c>
      <c r="Q55" s="165">
        <v>409.13</v>
      </c>
    </row>
    <row r="56" spans="1:19" x14ac:dyDescent="0.25">
      <c r="A56" s="164" t="s">
        <v>456</v>
      </c>
      <c r="B56" s="102">
        <v>102579</v>
      </c>
      <c r="C56" s="103">
        <v>56311428.350000001</v>
      </c>
      <c r="D56" s="103">
        <v>548.96</v>
      </c>
      <c r="E56" s="103">
        <v>547.01</v>
      </c>
      <c r="F56" s="102">
        <v>55295</v>
      </c>
      <c r="G56" s="103">
        <v>30332684.640000001</v>
      </c>
      <c r="H56" s="103">
        <v>548.55999999999995</v>
      </c>
      <c r="I56" s="103">
        <v>545.72</v>
      </c>
      <c r="J56" s="102">
        <v>12708</v>
      </c>
      <c r="K56" s="103">
        <v>6971428.46</v>
      </c>
      <c r="L56" s="103">
        <v>548.59</v>
      </c>
      <c r="M56" s="103">
        <v>550.88</v>
      </c>
      <c r="N56" s="102">
        <v>1</v>
      </c>
      <c r="O56" s="103">
        <v>581.80999999999995</v>
      </c>
      <c r="P56" s="101">
        <v>581.80999999999995</v>
      </c>
      <c r="Q56" s="165">
        <v>581.80999999999995</v>
      </c>
    </row>
    <row r="57" spans="1:19" x14ac:dyDescent="0.25">
      <c r="A57" s="164" t="s">
        <v>457</v>
      </c>
      <c r="B57" s="102">
        <v>104593</v>
      </c>
      <c r="C57" s="103">
        <v>67370981.430000007</v>
      </c>
      <c r="D57" s="103">
        <v>644.13</v>
      </c>
      <c r="E57" s="103">
        <v>641.01</v>
      </c>
      <c r="F57" s="102">
        <v>33721</v>
      </c>
      <c r="G57" s="103">
        <v>21857351.23</v>
      </c>
      <c r="H57" s="103">
        <v>648.17999999999995</v>
      </c>
      <c r="I57" s="103">
        <v>647.44000000000005</v>
      </c>
      <c r="J57" s="102">
        <v>7913</v>
      </c>
      <c r="K57" s="103">
        <v>5067563.9800000004</v>
      </c>
      <c r="L57" s="103">
        <v>640.41</v>
      </c>
      <c r="M57" s="103">
        <v>635.22</v>
      </c>
      <c r="N57" s="102">
        <v>0</v>
      </c>
      <c r="O57" s="103">
        <v>0</v>
      </c>
      <c r="P57" s="101">
        <v>0</v>
      </c>
      <c r="Q57" s="165" t="s">
        <v>431</v>
      </c>
      <c r="S57" s="8"/>
    </row>
    <row r="58" spans="1:19" x14ac:dyDescent="0.25">
      <c r="A58" s="164" t="s">
        <v>458</v>
      </c>
      <c r="B58" s="102">
        <v>67784</v>
      </c>
      <c r="C58" s="103">
        <v>50622495.68</v>
      </c>
      <c r="D58" s="103">
        <v>746.82</v>
      </c>
      <c r="E58" s="103">
        <v>745.6</v>
      </c>
      <c r="F58" s="102">
        <v>27951</v>
      </c>
      <c r="G58" s="103">
        <v>20926039.23</v>
      </c>
      <c r="H58" s="103">
        <v>748.67</v>
      </c>
      <c r="I58" s="103">
        <v>747.8</v>
      </c>
      <c r="J58" s="102">
        <v>3214</v>
      </c>
      <c r="K58" s="103">
        <v>2393322.39</v>
      </c>
      <c r="L58" s="103">
        <v>744.66</v>
      </c>
      <c r="M58" s="103">
        <v>741.42</v>
      </c>
      <c r="N58" s="102">
        <v>0</v>
      </c>
      <c r="O58" s="103">
        <v>0</v>
      </c>
      <c r="P58" s="101">
        <v>0</v>
      </c>
      <c r="Q58" s="165" t="s">
        <v>431</v>
      </c>
    </row>
    <row r="59" spans="1:19" x14ac:dyDescent="0.25">
      <c r="A59" s="164" t="s">
        <v>459</v>
      </c>
      <c r="B59" s="102">
        <v>50758</v>
      </c>
      <c r="C59" s="103">
        <v>43086556.590000004</v>
      </c>
      <c r="D59" s="103">
        <v>848.86</v>
      </c>
      <c r="E59" s="103">
        <v>848.24</v>
      </c>
      <c r="F59" s="102">
        <v>26503</v>
      </c>
      <c r="G59" s="103">
        <v>22502387.559999999</v>
      </c>
      <c r="H59" s="103">
        <v>849.05</v>
      </c>
      <c r="I59" s="103">
        <v>849.75</v>
      </c>
      <c r="J59" s="102">
        <v>4859</v>
      </c>
      <c r="K59" s="103">
        <v>4114741.34</v>
      </c>
      <c r="L59" s="103">
        <v>846.83</v>
      </c>
      <c r="M59" s="103">
        <v>846</v>
      </c>
      <c r="N59" s="102">
        <v>3371</v>
      </c>
      <c r="O59" s="103">
        <v>2854044.4</v>
      </c>
      <c r="P59" s="101">
        <v>846.65</v>
      </c>
      <c r="Q59" s="165">
        <v>846</v>
      </c>
    </row>
    <row r="60" spans="1:19" x14ac:dyDescent="0.25">
      <c r="A60" s="164" t="s">
        <v>460</v>
      </c>
      <c r="B60" s="102">
        <v>50449</v>
      </c>
      <c r="C60" s="103">
        <v>48012493.299999997</v>
      </c>
      <c r="D60" s="103">
        <v>951.7</v>
      </c>
      <c r="E60" s="103">
        <v>952.25</v>
      </c>
      <c r="F60" s="102">
        <v>25051</v>
      </c>
      <c r="G60" s="103">
        <v>23863273.949999999</v>
      </c>
      <c r="H60" s="103">
        <v>952.59</v>
      </c>
      <c r="I60" s="103">
        <v>954.8</v>
      </c>
      <c r="J60" s="102">
        <v>1721</v>
      </c>
      <c r="K60" s="103">
        <v>1631691.42</v>
      </c>
      <c r="L60" s="103">
        <v>948.11</v>
      </c>
      <c r="M60" s="103">
        <v>947.84</v>
      </c>
      <c r="N60" s="102">
        <v>0</v>
      </c>
      <c r="O60" s="103">
        <v>0</v>
      </c>
      <c r="P60" s="101">
        <v>0</v>
      </c>
      <c r="Q60" s="165" t="s">
        <v>431</v>
      </c>
    </row>
    <row r="61" spans="1:19" x14ac:dyDescent="0.25">
      <c r="A61" s="164" t="s">
        <v>438</v>
      </c>
      <c r="B61" s="102">
        <v>230135</v>
      </c>
      <c r="C61" s="103">
        <v>286771942.60000002</v>
      </c>
      <c r="D61" s="103">
        <v>1246.0999999999999</v>
      </c>
      <c r="E61" s="103">
        <v>1244.5899999999999</v>
      </c>
      <c r="F61" s="102">
        <v>69459</v>
      </c>
      <c r="G61" s="103">
        <v>83401025.079999998</v>
      </c>
      <c r="H61" s="103">
        <v>1200.72</v>
      </c>
      <c r="I61" s="103">
        <v>1184.98</v>
      </c>
      <c r="J61" s="102">
        <v>8059</v>
      </c>
      <c r="K61" s="103">
        <v>9937464.4800000004</v>
      </c>
      <c r="L61" s="103">
        <v>1233.0899999999999</v>
      </c>
      <c r="M61" s="103">
        <v>1255.1300000000001</v>
      </c>
      <c r="N61" s="102">
        <v>2</v>
      </c>
      <c r="O61" s="103">
        <v>2381.6799999999998</v>
      </c>
      <c r="P61" s="101">
        <v>1190.8399999999999</v>
      </c>
      <c r="Q61" s="165">
        <v>1190.8399999999999</v>
      </c>
    </row>
    <row r="62" spans="1:19" x14ac:dyDescent="0.25">
      <c r="A62" s="164" t="s">
        <v>439</v>
      </c>
      <c r="B62" s="102">
        <v>115528</v>
      </c>
      <c r="C62" s="103">
        <v>195505650.36000001</v>
      </c>
      <c r="D62" s="103">
        <v>1692.28</v>
      </c>
      <c r="E62" s="103">
        <v>1662.1</v>
      </c>
      <c r="F62" s="102">
        <v>14611</v>
      </c>
      <c r="G62" s="103">
        <v>24547949.800000001</v>
      </c>
      <c r="H62" s="103">
        <v>1680.1</v>
      </c>
      <c r="I62" s="103">
        <v>1649.94</v>
      </c>
      <c r="J62" s="102">
        <v>1284</v>
      </c>
      <c r="K62" s="103">
        <v>2146271.0099999998</v>
      </c>
      <c r="L62" s="103">
        <v>1671.55</v>
      </c>
      <c r="M62" s="103">
        <v>1636.36</v>
      </c>
      <c r="N62" s="102">
        <v>6</v>
      </c>
      <c r="O62" s="103">
        <v>10473.6</v>
      </c>
      <c r="P62" s="101">
        <v>1745.6</v>
      </c>
      <c r="Q62" s="165">
        <v>1745.6</v>
      </c>
    </row>
    <row r="63" spans="1:19" x14ac:dyDescent="0.25">
      <c r="A63" s="164" t="s">
        <v>440</v>
      </c>
      <c r="B63" s="102">
        <v>36582</v>
      </c>
      <c r="C63" s="103">
        <v>80945816.489999995</v>
      </c>
      <c r="D63" s="103">
        <v>2212.7199999999998</v>
      </c>
      <c r="E63" s="103">
        <v>2195.0500000000002</v>
      </c>
      <c r="F63" s="102">
        <v>2923</v>
      </c>
      <c r="G63" s="103">
        <v>6412790.8200000003</v>
      </c>
      <c r="H63" s="103">
        <v>2193.91</v>
      </c>
      <c r="I63" s="103">
        <v>2167.83</v>
      </c>
      <c r="J63" s="102">
        <v>214</v>
      </c>
      <c r="K63" s="103">
        <v>465877.92</v>
      </c>
      <c r="L63" s="103">
        <v>2177</v>
      </c>
      <c r="M63" s="103">
        <v>2154.86</v>
      </c>
      <c r="N63" s="102">
        <v>0</v>
      </c>
      <c r="O63" s="103">
        <v>0</v>
      </c>
      <c r="P63" s="101">
        <v>0</v>
      </c>
      <c r="Q63" s="165" t="s">
        <v>431</v>
      </c>
    </row>
    <row r="64" spans="1:19" x14ac:dyDescent="0.25">
      <c r="A64" s="164" t="s">
        <v>487</v>
      </c>
      <c r="B64" s="102">
        <v>15359</v>
      </c>
      <c r="C64" s="103">
        <v>41668517</v>
      </c>
      <c r="D64" s="103">
        <v>2712.97</v>
      </c>
      <c r="E64" s="103">
        <v>2696.92</v>
      </c>
      <c r="F64" s="102">
        <v>758</v>
      </c>
      <c r="G64" s="103">
        <v>2045598.22</v>
      </c>
      <c r="H64" s="103">
        <v>2698.68</v>
      </c>
      <c r="I64" s="103">
        <v>2680.66</v>
      </c>
      <c r="J64" s="102">
        <v>49</v>
      </c>
      <c r="K64" s="103">
        <v>134043.79999999999</v>
      </c>
      <c r="L64" s="103">
        <v>2735.59</v>
      </c>
      <c r="M64" s="103">
        <v>2736.5</v>
      </c>
      <c r="N64" s="102">
        <v>0</v>
      </c>
      <c r="O64" s="103">
        <v>0</v>
      </c>
      <c r="P64" s="101">
        <v>0</v>
      </c>
      <c r="Q64" s="165" t="s">
        <v>431</v>
      </c>
    </row>
    <row r="65" spans="1:20" x14ac:dyDescent="0.25">
      <c r="A65" s="164" t="s">
        <v>488</v>
      </c>
      <c r="B65" s="102">
        <v>6160</v>
      </c>
      <c r="C65" s="103">
        <v>19781447.870000001</v>
      </c>
      <c r="D65" s="103">
        <v>3211.27</v>
      </c>
      <c r="E65" s="103">
        <v>3191.34</v>
      </c>
      <c r="F65" s="102">
        <v>236</v>
      </c>
      <c r="G65" s="103">
        <v>755792.97</v>
      </c>
      <c r="H65" s="103">
        <v>3202.51</v>
      </c>
      <c r="I65" s="103">
        <v>3171.53</v>
      </c>
      <c r="J65" s="102">
        <v>11</v>
      </c>
      <c r="K65" s="103">
        <v>35630.93</v>
      </c>
      <c r="L65" s="103">
        <v>3239.18</v>
      </c>
      <c r="M65" s="103">
        <v>3202.35</v>
      </c>
      <c r="N65" s="102">
        <v>0</v>
      </c>
      <c r="O65" s="103">
        <v>0</v>
      </c>
      <c r="P65" s="101">
        <v>0</v>
      </c>
      <c r="Q65" s="165" t="s">
        <v>431</v>
      </c>
    </row>
    <row r="66" spans="1:20" x14ac:dyDescent="0.25">
      <c r="A66" s="164" t="s">
        <v>489</v>
      </c>
      <c r="B66" s="102">
        <v>2721</v>
      </c>
      <c r="C66" s="103">
        <v>10136107.93</v>
      </c>
      <c r="D66" s="103">
        <v>3725.14</v>
      </c>
      <c r="E66" s="103">
        <v>3711.94</v>
      </c>
      <c r="F66" s="102">
        <v>128</v>
      </c>
      <c r="G66" s="103">
        <v>474845.45</v>
      </c>
      <c r="H66" s="103">
        <v>3709.73</v>
      </c>
      <c r="I66" s="103">
        <v>3676.62</v>
      </c>
      <c r="J66" s="102">
        <v>2</v>
      </c>
      <c r="K66" s="103">
        <v>7739.88</v>
      </c>
      <c r="L66" s="103">
        <v>3869.94</v>
      </c>
      <c r="M66" s="103">
        <v>3869.94</v>
      </c>
      <c r="N66" s="102">
        <v>0</v>
      </c>
      <c r="O66" s="103">
        <v>0</v>
      </c>
      <c r="P66" s="101">
        <v>0</v>
      </c>
      <c r="Q66" s="165" t="s">
        <v>431</v>
      </c>
    </row>
    <row r="67" spans="1:20" ht="15.75" thickBot="1" x14ac:dyDescent="0.3">
      <c r="A67" s="166" t="s">
        <v>490</v>
      </c>
      <c r="B67" s="167">
        <v>2610</v>
      </c>
      <c r="C67" s="168">
        <v>12232754.74</v>
      </c>
      <c r="D67" s="168">
        <v>4686.88</v>
      </c>
      <c r="E67" s="168">
        <v>4502.63</v>
      </c>
      <c r="F67" s="167">
        <v>56</v>
      </c>
      <c r="G67" s="168">
        <v>247700.4</v>
      </c>
      <c r="H67" s="168">
        <v>4423.22</v>
      </c>
      <c r="I67" s="168">
        <v>4218.54</v>
      </c>
      <c r="J67" s="167">
        <v>2</v>
      </c>
      <c r="K67" s="168">
        <v>8486.86</v>
      </c>
      <c r="L67" s="168">
        <v>4243.43</v>
      </c>
      <c r="M67" s="168">
        <v>4243.43</v>
      </c>
      <c r="N67" s="167">
        <v>0</v>
      </c>
      <c r="O67" s="168">
        <v>0</v>
      </c>
      <c r="P67" s="169">
        <v>0</v>
      </c>
      <c r="Q67" s="170" t="s">
        <v>431</v>
      </c>
    </row>
    <row r="68" spans="1:20" ht="16.5" thickBot="1" x14ac:dyDescent="0.3">
      <c r="A68" s="104" t="s">
        <v>528</v>
      </c>
      <c r="B68" s="105">
        <v>904010</v>
      </c>
      <c r="C68" s="106">
        <v>956590733.85000002</v>
      </c>
      <c r="D68" s="106">
        <v>1058.1600000000001</v>
      </c>
      <c r="E68" s="106">
        <v>916.02</v>
      </c>
      <c r="F68" s="105">
        <v>348526</v>
      </c>
      <c r="G68" s="106">
        <v>271912096.08999997</v>
      </c>
      <c r="H68" s="106">
        <v>780.18</v>
      </c>
      <c r="I68" s="106">
        <v>678.6</v>
      </c>
      <c r="J68" s="105">
        <v>69252</v>
      </c>
      <c r="K68" s="106">
        <v>44765961.759999998</v>
      </c>
      <c r="L68" s="106">
        <v>646.41999999999996</v>
      </c>
      <c r="M68" s="106">
        <v>544.11</v>
      </c>
      <c r="N68" s="105">
        <v>16564</v>
      </c>
      <c r="O68" s="106">
        <v>7297617.1699999999</v>
      </c>
      <c r="P68" s="107">
        <v>440.57</v>
      </c>
      <c r="Q68" s="326">
        <v>409.13</v>
      </c>
      <c r="S68" s="8"/>
      <c r="T68" s="9"/>
    </row>
    <row r="70" spans="1:20" x14ac:dyDescent="0.25">
      <c r="B70" s="8"/>
      <c r="C70" s="8"/>
      <c r="D70" s="8"/>
    </row>
    <row r="71" spans="1:20" x14ac:dyDescent="0.25">
      <c r="B71" s="8"/>
    </row>
    <row r="74" spans="1:20" x14ac:dyDescent="0.25">
      <c r="B74" s="8"/>
      <c r="C74" s="8"/>
      <c r="D74" s="8"/>
      <c r="F74" s="8"/>
    </row>
    <row r="75" spans="1:20" x14ac:dyDescent="0.25">
      <c r="C75" s="8"/>
    </row>
    <row r="77" spans="1:20" x14ac:dyDescent="0.25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54" t="s">
        <v>720</v>
      </c>
      <c r="B1" s="454"/>
      <c r="C1" s="454"/>
    </row>
    <row r="2" spans="1:4" ht="15.75" thickBot="1" x14ac:dyDescent="0.3">
      <c r="B2" s="39"/>
    </row>
    <row r="3" spans="1:4" s="42" customFormat="1" ht="16.5" thickBot="1" x14ac:dyDescent="0.3">
      <c r="A3" s="239" t="s">
        <v>52</v>
      </c>
      <c r="B3" s="136" t="s">
        <v>307</v>
      </c>
      <c r="C3" s="240" t="s">
        <v>1</v>
      </c>
    </row>
    <row r="4" spans="1:4" x14ac:dyDescent="0.25">
      <c r="A4" s="83">
        <v>1</v>
      </c>
      <c r="B4" s="133" t="s">
        <v>76</v>
      </c>
      <c r="C4" s="269">
        <v>35603</v>
      </c>
    </row>
    <row r="5" spans="1:4" x14ac:dyDescent="0.25">
      <c r="A5" s="52">
        <v>2</v>
      </c>
      <c r="B5" s="7" t="s">
        <v>77</v>
      </c>
      <c r="C5" s="131">
        <v>40998</v>
      </c>
      <c r="D5" s="8"/>
    </row>
    <row r="6" spans="1:4" x14ac:dyDescent="0.25">
      <c r="A6" s="52">
        <v>3</v>
      </c>
      <c r="B6" s="78" t="s">
        <v>308</v>
      </c>
      <c r="C6" s="131">
        <v>6048</v>
      </c>
    </row>
    <row r="7" spans="1:4" x14ac:dyDescent="0.25">
      <c r="A7" s="52">
        <v>4</v>
      </c>
      <c r="B7" s="78" t="s">
        <v>309</v>
      </c>
      <c r="C7" s="131">
        <v>6729</v>
      </c>
    </row>
    <row r="8" spans="1:4" x14ac:dyDescent="0.25">
      <c r="A8" s="52">
        <v>5</v>
      </c>
      <c r="B8" s="78" t="s">
        <v>310</v>
      </c>
      <c r="C8" s="131">
        <v>7799</v>
      </c>
    </row>
    <row r="9" spans="1:4" x14ac:dyDescent="0.25">
      <c r="A9" s="52">
        <v>6</v>
      </c>
      <c r="B9" s="78" t="s">
        <v>311</v>
      </c>
      <c r="C9" s="131">
        <v>9218</v>
      </c>
    </row>
    <row r="10" spans="1:4" x14ac:dyDescent="0.25">
      <c r="A10" s="52">
        <v>7</v>
      </c>
      <c r="B10" s="78" t="s">
        <v>312</v>
      </c>
      <c r="C10" s="131">
        <v>11044</v>
      </c>
    </row>
    <row r="11" spans="1:4" x14ac:dyDescent="0.25">
      <c r="A11" s="52">
        <v>8</v>
      </c>
      <c r="B11" s="78" t="s">
        <v>313</v>
      </c>
      <c r="C11" s="131">
        <v>13956</v>
      </c>
    </row>
    <row r="12" spans="1:4" x14ac:dyDescent="0.25">
      <c r="A12" s="52">
        <v>9</v>
      </c>
      <c r="B12" s="78" t="s">
        <v>314</v>
      </c>
      <c r="C12" s="131">
        <v>16164</v>
      </c>
    </row>
    <row r="13" spans="1:4" x14ac:dyDescent="0.25">
      <c r="A13" s="52">
        <v>10</v>
      </c>
      <c r="B13" s="78" t="s">
        <v>170</v>
      </c>
      <c r="C13" s="131">
        <v>18353</v>
      </c>
    </row>
    <row r="14" spans="1:4" x14ac:dyDescent="0.25">
      <c r="A14" s="52">
        <v>11</v>
      </c>
      <c r="B14" s="78" t="s">
        <v>315</v>
      </c>
      <c r="C14" s="131">
        <v>23958</v>
      </c>
    </row>
    <row r="15" spans="1:4" x14ac:dyDescent="0.25">
      <c r="A15" s="52">
        <v>12</v>
      </c>
      <c r="B15" s="78" t="s">
        <v>316</v>
      </c>
      <c r="C15" s="131">
        <v>29751</v>
      </c>
    </row>
    <row r="16" spans="1:4" x14ac:dyDescent="0.25">
      <c r="A16" s="52">
        <v>13</v>
      </c>
      <c r="B16" s="78" t="s">
        <v>317</v>
      </c>
      <c r="C16" s="131">
        <v>34829</v>
      </c>
    </row>
    <row r="17" spans="1:5" x14ac:dyDescent="0.25">
      <c r="A17" s="52">
        <v>14</v>
      </c>
      <c r="B17" s="78" t="s">
        <v>118</v>
      </c>
      <c r="C17" s="131">
        <v>48168</v>
      </c>
    </row>
    <row r="18" spans="1:5" x14ac:dyDescent="0.25">
      <c r="A18" s="52">
        <v>15</v>
      </c>
      <c r="B18" s="78" t="s">
        <v>318</v>
      </c>
      <c r="C18" s="131">
        <v>65427</v>
      </c>
    </row>
    <row r="19" spans="1:5" x14ac:dyDescent="0.25">
      <c r="A19" s="52">
        <v>16</v>
      </c>
      <c r="B19" s="78" t="s">
        <v>319</v>
      </c>
      <c r="C19" s="131">
        <v>68754</v>
      </c>
    </row>
    <row r="20" spans="1:5" x14ac:dyDescent="0.25">
      <c r="A20" s="52">
        <v>17</v>
      </c>
      <c r="B20" s="78" t="s">
        <v>123</v>
      </c>
      <c r="C20" s="131">
        <v>75637</v>
      </c>
    </row>
    <row r="21" spans="1:5" x14ac:dyDescent="0.25">
      <c r="A21" s="52">
        <v>18</v>
      </c>
      <c r="B21" s="78" t="s">
        <v>320</v>
      </c>
      <c r="C21" s="131">
        <v>78026</v>
      </c>
    </row>
    <row r="22" spans="1:5" x14ac:dyDescent="0.25">
      <c r="A22" s="52">
        <v>19</v>
      </c>
      <c r="B22" s="78" t="s">
        <v>321</v>
      </c>
      <c r="C22" s="131">
        <v>85460</v>
      </c>
    </row>
    <row r="23" spans="1:5" x14ac:dyDescent="0.25">
      <c r="A23" s="52">
        <v>20</v>
      </c>
      <c r="B23" s="78" t="s">
        <v>121</v>
      </c>
      <c r="C23" s="131">
        <v>99766</v>
      </c>
    </row>
    <row r="24" spans="1:5" x14ac:dyDescent="0.25">
      <c r="A24" s="52">
        <v>21</v>
      </c>
      <c r="B24" s="78" t="s">
        <v>322</v>
      </c>
      <c r="C24" s="131">
        <v>103861</v>
      </c>
    </row>
    <row r="25" spans="1:5" ht="15.75" thickBot="1" x14ac:dyDescent="0.3">
      <c r="A25" s="265">
        <v>22</v>
      </c>
      <c r="B25" s="266" t="s">
        <v>78</v>
      </c>
      <c r="C25" s="267">
        <v>1642628</v>
      </c>
      <c r="E25" s="8"/>
    </row>
    <row r="26" spans="1:5" s="42" customFormat="1" ht="16.5" thickBot="1" x14ac:dyDescent="0.3">
      <c r="A26" s="111"/>
      <c r="B26" s="268" t="s">
        <v>10</v>
      </c>
      <c r="C26" s="201">
        <f>SUM(C4:C25)</f>
        <v>2522177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54" t="s">
        <v>721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</row>
    <row r="2" spans="1:23" ht="15.75" customHeight="1" thickBot="1" x14ac:dyDescent="0.3">
      <c r="C2" s="39"/>
    </row>
    <row r="3" spans="1:23" s="38" customFormat="1" ht="14.25" customHeight="1" x14ac:dyDescent="0.25">
      <c r="A3" s="455" t="s">
        <v>52</v>
      </c>
      <c r="B3" s="457" t="s">
        <v>102</v>
      </c>
      <c r="C3" s="459" t="s">
        <v>105</v>
      </c>
      <c r="D3" s="460"/>
      <c r="E3" s="460"/>
      <c r="F3" s="461"/>
      <c r="G3" s="459" t="s">
        <v>106</v>
      </c>
      <c r="H3" s="460"/>
      <c r="I3" s="460"/>
      <c r="J3" s="461"/>
      <c r="K3" s="459" t="s">
        <v>107</v>
      </c>
      <c r="L3" s="460"/>
      <c r="M3" s="460"/>
      <c r="N3" s="461"/>
      <c r="O3" s="459" t="s">
        <v>108</v>
      </c>
      <c r="P3" s="460"/>
      <c r="Q3" s="460"/>
      <c r="R3" s="461"/>
      <c r="S3" s="459" t="s">
        <v>104</v>
      </c>
      <c r="T3" s="460"/>
      <c r="U3" s="460"/>
      <c r="V3" s="460"/>
      <c r="W3" s="461"/>
    </row>
    <row r="4" spans="1:23" s="38" customFormat="1" ht="16.5" thickBot="1" x14ac:dyDescent="0.3">
      <c r="A4" s="495"/>
      <c r="B4" s="496"/>
      <c r="C4" s="122" t="s">
        <v>1</v>
      </c>
      <c r="D4" s="123" t="s">
        <v>103</v>
      </c>
      <c r="E4" s="124" t="s">
        <v>21</v>
      </c>
      <c r="F4" s="125" t="s">
        <v>433</v>
      </c>
      <c r="G4" s="122" t="s">
        <v>1</v>
      </c>
      <c r="H4" s="123" t="s">
        <v>103</v>
      </c>
      <c r="I4" s="124" t="s">
        <v>21</v>
      </c>
      <c r="J4" s="125" t="s">
        <v>433</v>
      </c>
      <c r="K4" s="122" t="s">
        <v>1</v>
      </c>
      <c r="L4" s="123" t="s">
        <v>103</v>
      </c>
      <c r="M4" s="124" t="s">
        <v>21</v>
      </c>
      <c r="N4" s="125" t="s">
        <v>433</v>
      </c>
      <c r="O4" s="122" t="s">
        <v>1</v>
      </c>
      <c r="P4" s="123" t="s">
        <v>103</v>
      </c>
      <c r="Q4" s="124" t="s">
        <v>21</v>
      </c>
      <c r="R4" s="125" t="s">
        <v>433</v>
      </c>
      <c r="S4" s="122" t="s">
        <v>1</v>
      </c>
      <c r="T4" s="123" t="s">
        <v>103</v>
      </c>
      <c r="U4" s="124" t="s">
        <v>21</v>
      </c>
      <c r="V4" s="125" t="s">
        <v>433</v>
      </c>
      <c r="W4" s="124" t="s">
        <v>529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431</v>
      </c>
      <c r="G5" s="128">
        <v>32901</v>
      </c>
      <c r="H5" s="129">
        <v>11450019.51</v>
      </c>
      <c r="I5" s="126">
        <v>348.01</v>
      </c>
      <c r="J5" s="127">
        <v>307.8</v>
      </c>
      <c r="K5" s="128">
        <v>1307</v>
      </c>
      <c r="L5" s="129">
        <v>1074782.6100000001</v>
      </c>
      <c r="M5" s="126">
        <v>822.33</v>
      </c>
      <c r="N5" s="127">
        <v>846</v>
      </c>
      <c r="O5" s="128">
        <v>1395</v>
      </c>
      <c r="P5" s="129">
        <v>1180291.47</v>
      </c>
      <c r="Q5" s="126">
        <v>846.09</v>
      </c>
      <c r="R5" s="127">
        <v>846</v>
      </c>
      <c r="S5" s="264">
        <v>35603</v>
      </c>
      <c r="T5" s="129">
        <v>13705093.59</v>
      </c>
      <c r="U5" s="127">
        <v>384.94</v>
      </c>
      <c r="V5" s="127">
        <v>409.12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3156</v>
      </c>
      <c r="D6" s="116">
        <v>4560139.71</v>
      </c>
      <c r="E6" s="114">
        <v>1444.91</v>
      </c>
      <c r="F6" s="114">
        <v>1516.58</v>
      </c>
      <c r="G6" s="115">
        <v>16617</v>
      </c>
      <c r="H6" s="116">
        <v>9659715.5399999991</v>
      </c>
      <c r="I6" s="113">
        <v>581.32000000000005</v>
      </c>
      <c r="J6" s="114">
        <v>485.31</v>
      </c>
      <c r="K6" s="115">
        <v>19454</v>
      </c>
      <c r="L6" s="116">
        <v>12621164.970000001</v>
      </c>
      <c r="M6" s="113">
        <v>648.77</v>
      </c>
      <c r="N6" s="114">
        <v>521.55999999999995</v>
      </c>
      <c r="O6" s="115">
        <v>1771</v>
      </c>
      <c r="P6" s="116">
        <v>1487415.09</v>
      </c>
      <c r="Q6" s="113">
        <v>839.87</v>
      </c>
      <c r="R6" s="114">
        <v>846</v>
      </c>
      <c r="S6" s="115">
        <v>40998</v>
      </c>
      <c r="T6" s="116">
        <v>28328435.309999999</v>
      </c>
      <c r="U6" s="114">
        <v>690.97</v>
      </c>
      <c r="V6" s="114">
        <v>543.98</v>
      </c>
      <c r="W6" s="110">
        <v>1.63</v>
      </c>
    </row>
    <row r="7" spans="1:23" x14ac:dyDescent="0.25">
      <c r="A7" s="52">
        <v>3</v>
      </c>
      <c r="B7" s="113" t="s">
        <v>95</v>
      </c>
      <c r="C7" s="115">
        <v>10032</v>
      </c>
      <c r="D7" s="116">
        <v>15664537.539999999</v>
      </c>
      <c r="E7" s="114">
        <v>1561.46</v>
      </c>
      <c r="F7" s="114">
        <v>1548.51</v>
      </c>
      <c r="G7" s="115">
        <v>15482</v>
      </c>
      <c r="H7" s="116">
        <v>9859183.4000000004</v>
      </c>
      <c r="I7" s="113">
        <v>636.82000000000005</v>
      </c>
      <c r="J7" s="114">
        <v>539.48</v>
      </c>
      <c r="K7" s="115">
        <v>14856</v>
      </c>
      <c r="L7" s="116">
        <v>10277497.48</v>
      </c>
      <c r="M7" s="113">
        <v>691.81</v>
      </c>
      <c r="N7" s="114">
        <v>575.88</v>
      </c>
      <c r="O7" s="115">
        <v>468</v>
      </c>
      <c r="P7" s="116">
        <v>390086.93</v>
      </c>
      <c r="Q7" s="113">
        <v>833.52</v>
      </c>
      <c r="R7" s="114">
        <v>846</v>
      </c>
      <c r="S7" s="115">
        <v>40838</v>
      </c>
      <c r="T7" s="116">
        <v>36191305.350000001</v>
      </c>
      <c r="U7" s="114">
        <v>886.22</v>
      </c>
      <c r="V7" s="114">
        <v>684.2</v>
      </c>
      <c r="W7" s="110">
        <v>1.62</v>
      </c>
    </row>
    <row r="8" spans="1:23" x14ac:dyDescent="0.25">
      <c r="A8" s="52">
        <v>4</v>
      </c>
      <c r="B8" s="113" t="s">
        <v>96</v>
      </c>
      <c r="C8" s="115">
        <v>52510</v>
      </c>
      <c r="D8" s="116">
        <v>77484137.239999995</v>
      </c>
      <c r="E8" s="114">
        <v>1475.61</v>
      </c>
      <c r="F8" s="114">
        <v>1436.02</v>
      </c>
      <c r="G8" s="115">
        <v>26641</v>
      </c>
      <c r="H8" s="116">
        <v>18594182.32</v>
      </c>
      <c r="I8" s="113">
        <v>697.95</v>
      </c>
      <c r="J8" s="114">
        <v>585.85</v>
      </c>
      <c r="K8" s="115">
        <v>22588</v>
      </c>
      <c r="L8" s="116">
        <v>16799704.59</v>
      </c>
      <c r="M8" s="113">
        <v>743.74</v>
      </c>
      <c r="N8" s="114">
        <v>615.51</v>
      </c>
      <c r="O8" s="115">
        <v>443</v>
      </c>
      <c r="P8" s="116">
        <v>370005.4</v>
      </c>
      <c r="Q8" s="113">
        <v>835.23</v>
      </c>
      <c r="R8" s="114">
        <v>846</v>
      </c>
      <c r="S8" s="115">
        <v>102182</v>
      </c>
      <c r="T8" s="116">
        <v>113248029.55</v>
      </c>
      <c r="U8" s="114">
        <v>1108.3</v>
      </c>
      <c r="V8" s="114">
        <v>991.7</v>
      </c>
      <c r="W8" s="110">
        <v>4.05</v>
      </c>
    </row>
    <row r="9" spans="1:23" x14ac:dyDescent="0.25">
      <c r="A9" s="52">
        <v>5</v>
      </c>
      <c r="B9" s="113" t="s">
        <v>97</v>
      </c>
      <c r="C9" s="115">
        <v>231156</v>
      </c>
      <c r="D9" s="116">
        <v>312372532.05000001</v>
      </c>
      <c r="E9" s="114">
        <v>1351.35</v>
      </c>
      <c r="F9" s="114">
        <v>1225.5999999999999</v>
      </c>
      <c r="G9" s="115">
        <v>34613</v>
      </c>
      <c r="H9" s="116">
        <v>26134891.41</v>
      </c>
      <c r="I9" s="113">
        <v>755.06</v>
      </c>
      <c r="J9" s="114">
        <v>657.3</v>
      </c>
      <c r="K9" s="115">
        <v>26655</v>
      </c>
      <c r="L9" s="116">
        <v>20228192.59</v>
      </c>
      <c r="M9" s="113">
        <v>758.89</v>
      </c>
      <c r="N9" s="114">
        <v>625.47</v>
      </c>
      <c r="O9" s="115">
        <v>391</v>
      </c>
      <c r="P9" s="116">
        <v>322762</v>
      </c>
      <c r="Q9" s="113">
        <v>825.48</v>
      </c>
      <c r="R9" s="114">
        <v>846</v>
      </c>
      <c r="S9" s="115">
        <v>292815</v>
      </c>
      <c r="T9" s="116">
        <v>359058378.05000001</v>
      </c>
      <c r="U9" s="114">
        <v>1226.23</v>
      </c>
      <c r="V9" s="114">
        <v>1111.7</v>
      </c>
      <c r="W9" s="110">
        <v>11.61</v>
      </c>
    </row>
    <row r="10" spans="1:23" x14ac:dyDescent="0.25">
      <c r="A10" s="52">
        <v>6</v>
      </c>
      <c r="B10" s="113" t="s">
        <v>98</v>
      </c>
      <c r="C10" s="115">
        <v>399069</v>
      </c>
      <c r="D10" s="116">
        <v>505576884.55000001</v>
      </c>
      <c r="E10" s="114">
        <v>1266.8900000000001</v>
      </c>
      <c r="F10" s="114">
        <v>1165.1099999999999</v>
      </c>
      <c r="G10" s="115">
        <v>38795</v>
      </c>
      <c r="H10" s="116">
        <v>32314352.379999999</v>
      </c>
      <c r="I10" s="113">
        <v>832.95</v>
      </c>
      <c r="J10" s="114">
        <v>756.6</v>
      </c>
      <c r="K10" s="115">
        <v>26480</v>
      </c>
      <c r="L10" s="116">
        <v>20269515.309999999</v>
      </c>
      <c r="M10" s="113">
        <v>765.47</v>
      </c>
      <c r="N10" s="114">
        <v>635.42999999999995</v>
      </c>
      <c r="O10" s="115">
        <v>5168</v>
      </c>
      <c r="P10" s="116">
        <v>2091757.43</v>
      </c>
      <c r="Q10" s="113">
        <v>404.75</v>
      </c>
      <c r="R10" s="114">
        <v>409.13</v>
      </c>
      <c r="S10" s="115">
        <v>469512</v>
      </c>
      <c r="T10" s="116">
        <v>560252509.66999996</v>
      </c>
      <c r="U10" s="114">
        <v>1193.27</v>
      </c>
      <c r="V10" s="114">
        <v>1080.58</v>
      </c>
      <c r="W10" s="110">
        <v>18.62</v>
      </c>
    </row>
    <row r="11" spans="1:23" x14ac:dyDescent="0.25">
      <c r="A11" s="52">
        <v>7</v>
      </c>
      <c r="B11" s="113" t="s">
        <v>99</v>
      </c>
      <c r="C11" s="115">
        <v>401361</v>
      </c>
      <c r="D11" s="116">
        <v>499741105.86000001</v>
      </c>
      <c r="E11" s="114">
        <v>1245.1199999999999</v>
      </c>
      <c r="F11" s="114">
        <v>1168.3499999999999</v>
      </c>
      <c r="G11" s="115">
        <v>41134</v>
      </c>
      <c r="H11" s="116">
        <v>34980647.140000001</v>
      </c>
      <c r="I11" s="113">
        <v>850.41</v>
      </c>
      <c r="J11" s="114">
        <v>779.82</v>
      </c>
      <c r="K11" s="115">
        <v>21443</v>
      </c>
      <c r="L11" s="116">
        <v>16120445.300000001</v>
      </c>
      <c r="M11" s="113">
        <v>751.78</v>
      </c>
      <c r="N11" s="114">
        <v>632.23</v>
      </c>
      <c r="O11" s="115">
        <v>10791</v>
      </c>
      <c r="P11" s="116">
        <v>3997674.75</v>
      </c>
      <c r="Q11" s="113">
        <v>370.46</v>
      </c>
      <c r="R11" s="114">
        <v>409.13</v>
      </c>
      <c r="S11" s="115">
        <v>474729</v>
      </c>
      <c r="T11" s="116">
        <v>554839873.04999995</v>
      </c>
      <c r="U11" s="114">
        <v>1168.75</v>
      </c>
      <c r="V11" s="114">
        <v>1052.4000000000001</v>
      </c>
      <c r="W11" s="110">
        <v>18.82</v>
      </c>
    </row>
    <row r="12" spans="1:23" x14ac:dyDescent="0.25">
      <c r="A12" s="52">
        <v>8</v>
      </c>
      <c r="B12" s="113" t="s">
        <v>100</v>
      </c>
      <c r="C12" s="115">
        <v>348028</v>
      </c>
      <c r="D12" s="116">
        <v>412518664.76999998</v>
      </c>
      <c r="E12" s="114">
        <v>1185.3</v>
      </c>
      <c r="F12" s="114">
        <v>1092.78</v>
      </c>
      <c r="G12" s="115">
        <v>56103</v>
      </c>
      <c r="H12" s="116">
        <v>46939535.340000004</v>
      </c>
      <c r="I12" s="113">
        <v>836.67</v>
      </c>
      <c r="J12" s="114">
        <v>752.46</v>
      </c>
      <c r="K12" s="115">
        <v>18203</v>
      </c>
      <c r="L12" s="116">
        <v>13111238.029999999</v>
      </c>
      <c r="M12" s="113">
        <v>720.28</v>
      </c>
      <c r="N12" s="114">
        <v>617.33000000000004</v>
      </c>
      <c r="O12" s="115">
        <v>5260</v>
      </c>
      <c r="P12" s="116">
        <v>1927708.46</v>
      </c>
      <c r="Q12" s="113">
        <v>366.48</v>
      </c>
      <c r="R12" s="114">
        <v>409.13</v>
      </c>
      <c r="S12" s="115">
        <v>427594</v>
      </c>
      <c r="T12" s="116">
        <v>474497146.60000002</v>
      </c>
      <c r="U12" s="114">
        <v>1109.69</v>
      </c>
      <c r="V12" s="114">
        <v>989.15</v>
      </c>
      <c r="W12" s="110">
        <v>16.95</v>
      </c>
    </row>
    <row r="13" spans="1:23" x14ac:dyDescent="0.25">
      <c r="A13" s="52">
        <v>9</v>
      </c>
      <c r="B13" s="113" t="s">
        <v>101</v>
      </c>
      <c r="C13" s="115">
        <v>231389</v>
      </c>
      <c r="D13" s="116">
        <v>250713533.24000001</v>
      </c>
      <c r="E13" s="114">
        <v>1083.52</v>
      </c>
      <c r="F13" s="114">
        <v>952.52</v>
      </c>
      <c r="G13" s="115">
        <v>48576</v>
      </c>
      <c r="H13" s="116">
        <v>40023454.460000001</v>
      </c>
      <c r="I13" s="113">
        <v>823.93</v>
      </c>
      <c r="J13" s="114">
        <v>724.77</v>
      </c>
      <c r="K13" s="115">
        <v>12190</v>
      </c>
      <c r="L13" s="116">
        <v>8539455.1300000008</v>
      </c>
      <c r="M13" s="113">
        <v>700.53</v>
      </c>
      <c r="N13" s="114">
        <v>600.91999999999996</v>
      </c>
      <c r="O13" s="115">
        <v>1383</v>
      </c>
      <c r="P13" s="116">
        <v>481970.72</v>
      </c>
      <c r="Q13" s="113">
        <v>348.5</v>
      </c>
      <c r="R13" s="114">
        <v>233.79</v>
      </c>
      <c r="S13" s="115">
        <v>293538</v>
      </c>
      <c r="T13" s="116">
        <v>299758413.55000001</v>
      </c>
      <c r="U13" s="114">
        <v>1021.19</v>
      </c>
      <c r="V13" s="114">
        <v>873.22</v>
      </c>
      <c r="W13" s="110">
        <v>11.64</v>
      </c>
    </row>
    <row r="14" spans="1:23" x14ac:dyDescent="0.25">
      <c r="A14" s="52">
        <v>10</v>
      </c>
      <c r="B14" s="113" t="s">
        <v>109</v>
      </c>
      <c r="C14" s="115">
        <v>172261</v>
      </c>
      <c r="D14" s="116">
        <v>176578040.38999999</v>
      </c>
      <c r="E14" s="114">
        <v>1025.06</v>
      </c>
      <c r="F14" s="114">
        <v>841.94</v>
      </c>
      <c r="G14" s="115">
        <v>44335</v>
      </c>
      <c r="H14" s="116">
        <v>36735461.840000004</v>
      </c>
      <c r="I14" s="113">
        <v>828.59</v>
      </c>
      <c r="J14" s="114">
        <v>720.73</v>
      </c>
      <c r="K14" s="115">
        <v>7972</v>
      </c>
      <c r="L14" s="116">
        <v>5546375.5700000003</v>
      </c>
      <c r="M14" s="113">
        <v>695.73</v>
      </c>
      <c r="N14" s="114">
        <v>568.67999999999995</v>
      </c>
      <c r="O14" s="115">
        <v>781</v>
      </c>
      <c r="P14" s="116">
        <v>269819.61</v>
      </c>
      <c r="Q14" s="113">
        <v>345.48</v>
      </c>
      <c r="R14" s="114">
        <v>210.41</v>
      </c>
      <c r="S14" s="115">
        <v>225349</v>
      </c>
      <c r="T14" s="116">
        <v>219129697.41</v>
      </c>
      <c r="U14" s="114">
        <v>972.4</v>
      </c>
      <c r="V14" s="114">
        <v>796.49</v>
      </c>
      <c r="W14" s="110">
        <v>8.93</v>
      </c>
    </row>
    <row r="15" spans="1:23" x14ac:dyDescent="0.25">
      <c r="A15" s="52">
        <v>11</v>
      </c>
      <c r="B15" s="113" t="s">
        <v>110</v>
      </c>
      <c r="C15" s="115">
        <v>71545</v>
      </c>
      <c r="D15" s="116">
        <v>69672059.159999996</v>
      </c>
      <c r="E15" s="114">
        <v>973.82</v>
      </c>
      <c r="F15" s="114">
        <v>772.8</v>
      </c>
      <c r="G15" s="115">
        <v>22211</v>
      </c>
      <c r="H15" s="116">
        <v>18699550.91</v>
      </c>
      <c r="I15" s="113">
        <v>841.9</v>
      </c>
      <c r="J15" s="114">
        <v>728.58</v>
      </c>
      <c r="K15" s="115">
        <v>2977</v>
      </c>
      <c r="L15" s="116">
        <v>2180011.98</v>
      </c>
      <c r="M15" s="113">
        <v>732.28</v>
      </c>
      <c r="N15" s="114">
        <v>604.45000000000005</v>
      </c>
      <c r="O15" s="115">
        <v>269</v>
      </c>
      <c r="P15" s="116">
        <v>101087.95</v>
      </c>
      <c r="Q15" s="113">
        <v>375.79</v>
      </c>
      <c r="R15" s="114">
        <v>233.79</v>
      </c>
      <c r="S15" s="115">
        <v>97002</v>
      </c>
      <c r="T15" s="116">
        <v>90652710</v>
      </c>
      <c r="U15" s="114">
        <v>934.54</v>
      </c>
      <c r="V15" s="114">
        <v>753.12</v>
      </c>
      <c r="W15" s="110">
        <v>3.85</v>
      </c>
    </row>
    <row r="16" spans="1:23" ht="15.75" thickBot="1" x14ac:dyDescent="0.3">
      <c r="A16" s="52">
        <v>12</v>
      </c>
      <c r="B16" s="113" t="s">
        <v>111</v>
      </c>
      <c r="C16" s="115">
        <v>15160</v>
      </c>
      <c r="D16" s="116">
        <v>13880751.609999999</v>
      </c>
      <c r="E16" s="114">
        <v>915.61686081794187</v>
      </c>
      <c r="F16" s="114">
        <v>683.07</v>
      </c>
      <c r="G16" s="115">
        <v>5969</v>
      </c>
      <c r="H16" s="116">
        <v>5076321.57</v>
      </c>
      <c r="I16" s="270">
        <v>850.44757413302068</v>
      </c>
      <c r="J16" s="114">
        <v>722.17</v>
      </c>
      <c r="K16" s="115">
        <v>835</v>
      </c>
      <c r="L16" s="116">
        <v>603338.99</v>
      </c>
      <c r="M16" s="114">
        <v>722.56166467065862</v>
      </c>
      <c r="N16" s="114">
        <v>638.4</v>
      </c>
      <c r="O16" s="115">
        <v>53</v>
      </c>
      <c r="P16" s="116">
        <v>15081.13</v>
      </c>
      <c r="Q16" s="114">
        <v>284.54962264150942</v>
      </c>
      <c r="R16" s="114">
        <v>186.88</v>
      </c>
      <c r="S16" s="115">
        <v>22017</v>
      </c>
      <c r="T16" s="116">
        <v>19575493.300000001</v>
      </c>
      <c r="U16" s="114">
        <v>889.10811191352138</v>
      </c>
      <c r="V16" s="114">
        <v>693.18</v>
      </c>
      <c r="W16" s="110">
        <v>0.87293635617167242</v>
      </c>
    </row>
    <row r="17" spans="1:23" s="42" customFormat="1" ht="16.5" thickBot="1" x14ac:dyDescent="0.3">
      <c r="A17" s="111"/>
      <c r="B17" s="118" t="s">
        <v>528</v>
      </c>
      <c r="C17" s="119">
        <v>1935667</v>
      </c>
      <c r="D17" s="120">
        <v>2338762386.1199999</v>
      </c>
      <c r="E17" s="121">
        <v>1208.2462459296976</v>
      </c>
      <c r="F17" s="121">
        <v>1110.27</v>
      </c>
      <c r="G17" s="119">
        <v>383377</v>
      </c>
      <c r="H17" s="120">
        <v>290467315.81999999</v>
      </c>
      <c r="I17" s="121">
        <v>757.65451714630763</v>
      </c>
      <c r="J17" s="121">
        <v>648.63</v>
      </c>
      <c r="K17" s="119">
        <v>174960</v>
      </c>
      <c r="L17" s="120">
        <v>127371722.55000001</v>
      </c>
      <c r="M17" s="121">
        <v>728.00481567215365</v>
      </c>
      <c r="N17" s="121">
        <v>609.80999999999995</v>
      </c>
      <c r="O17" s="119">
        <v>28173</v>
      </c>
      <c r="P17" s="120">
        <v>12635660.940000001</v>
      </c>
      <c r="Q17" s="121">
        <v>448.50250026621239</v>
      </c>
      <c r="R17" s="121">
        <v>409.13</v>
      </c>
      <c r="S17" s="119">
        <v>2522177</v>
      </c>
      <c r="T17" s="120">
        <v>2769237085.4300003</v>
      </c>
      <c r="U17" s="121">
        <v>1097.9550941230534</v>
      </c>
      <c r="V17" s="118">
        <v>969.77</v>
      </c>
      <c r="W17" s="112">
        <v>100</v>
      </c>
    </row>
    <row r="18" spans="1:23" x14ac:dyDescent="0.25">
      <c r="C18" s="335"/>
    </row>
    <row r="19" spans="1:23" ht="15" customHeight="1" x14ac:dyDescent="0.25">
      <c r="A19" s="454" t="s">
        <v>722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</row>
    <row r="20" spans="1:23" ht="15.75" thickBot="1" x14ac:dyDescent="0.3"/>
    <row r="21" spans="1:23" ht="15.75" x14ac:dyDescent="0.25">
      <c r="A21" s="455" t="s">
        <v>52</v>
      </c>
      <c r="B21" s="457" t="s">
        <v>102</v>
      </c>
      <c r="C21" s="459" t="s">
        <v>105</v>
      </c>
      <c r="D21" s="460"/>
      <c r="E21" s="460"/>
      <c r="F21" s="461"/>
      <c r="G21" s="459" t="s">
        <v>106</v>
      </c>
      <c r="H21" s="460"/>
      <c r="I21" s="460"/>
      <c r="J21" s="461"/>
      <c r="K21" s="459" t="s">
        <v>107</v>
      </c>
      <c r="L21" s="460"/>
      <c r="M21" s="460"/>
      <c r="N21" s="461"/>
      <c r="O21" s="459" t="s">
        <v>108</v>
      </c>
      <c r="P21" s="460"/>
      <c r="Q21" s="460"/>
      <c r="R21" s="461"/>
      <c r="S21" s="459" t="s">
        <v>104</v>
      </c>
      <c r="T21" s="460"/>
      <c r="U21" s="460"/>
      <c r="V21" s="460"/>
      <c r="W21" s="461"/>
    </row>
    <row r="22" spans="1:23" ht="16.5" thickBot="1" x14ac:dyDescent="0.3">
      <c r="A22" s="495"/>
      <c r="B22" s="496"/>
      <c r="C22" s="122" t="s">
        <v>1</v>
      </c>
      <c r="D22" s="123" t="s">
        <v>103</v>
      </c>
      <c r="E22" s="124" t="s">
        <v>21</v>
      </c>
      <c r="F22" s="125" t="s">
        <v>433</v>
      </c>
      <c r="G22" s="122" t="s">
        <v>1</v>
      </c>
      <c r="H22" s="123" t="s">
        <v>103</v>
      </c>
      <c r="I22" s="124" t="s">
        <v>21</v>
      </c>
      <c r="J22" s="125" t="s">
        <v>433</v>
      </c>
      <c r="K22" s="122" t="s">
        <v>1</v>
      </c>
      <c r="L22" s="123" t="s">
        <v>103</v>
      </c>
      <c r="M22" s="124" t="s">
        <v>21</v>
      </c>
      <c r="N22" s="125" t="s">
        <v>433</v>
      </c>
      <c r="O22" s="122" t="s">
        <v>1</v>
      </c>
      <c r="P22" s="123" t="s">
        <v>103</v>
      </c>
      <c r="Q22" s="124" t="s">
        <v>21</v>
      </c>
      <c r="R22" s="125" t="s">
        <v>433</v>
      </c>
      <c r="S22" s="122" t="s">
        <v>1</v>
      </c>
      <c r="T22" s="123" t="s">
        <v>103</v>
      </c>
      <c r="U22" s="124" t="s">
        <v>21</v>
      </c>
      <c r="V22" s="125" t="s">
        <v>433</v>
      </c>
      <c r="W22" s="124" t="s">
        <v>529</v>
      </c>
    </row>
    <row r="23" spans="1:23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16807</v>
      </c>
      <c r="H23" s="129">
        <v>5845702.5300000003</v>
      </c>
      <c r="I23" s="126">
        <v>347.81</v>
      </c>
      <c r="J23" s="127">
        <v>306.22000000000003</v>
      </c>
      <c r="K23" s="128">
        <v>736</v>
      </c>
      <c r="L23" s="129">
        <v>605769.30000000005</v>
      </c>
      <c r="M23" s="126">
        <v>823.06</v>
      </c>
      <c r="N23" s="127">
        <v>846</v>
      </c>
      <c r="O23" s="128">
        <v>814</v>
      </c>
      <c r="P23" s="129">
        <v>687527.46</v>
      </c>
      <c r="Q23" s="126">
        <v>844.63</v>
      </c>
      <c r="R23" s="127">
        <v>846</v>
      </c>
      <c r="S23" s="264">
        <v>18357</v>
      </c>
      <c r="T23" s="129">
        <v>7138999.29</v>
      </c>
      <c r="U23" s="129">
        <v>388.9</v>
      </c>
      <c r="V23" s="127">
        <v>409.13</v>
      </c>
      <c r="W23" s="108">
        <v>1.55</v>
      </c>
    </row>
    <row r="24" spans="1:23" x14ac:dyDescent="0.25">
      <c r="A24" s="52">
        <v>2</v>
      </c>
      <c r="B24" s="113" t="s">
        <v>77</v>
      </c>
      <c r="C24" s="115">
        <v>2422</v>
      </c>
      <c r="D24" s="116">
        <v>3547784.29</v>
      </c>
      <c r="E24" s="114">
        <v>1464.82</v>
      </c>
      <c r="F24" s="114">
        <v>1502.39</v>
      </c>
      <c r="G24" s="115">
        <v>3667</v>
      </c>
      <c r="H24" s="116">
        <v>2316069.7000000002</v>
      </c>
      <c r="I24" s="113">
        <v>631.6</v>
      </c>
      <c r="J24" s="114">
        <v>490.42</v>
      </c>
      <c r="K24" s="115">
        <v>11443</v>
      </c>
      <c r="L24" s="116">
        <v>7640294.7599999998</v>
      </c>
      <c r="M24" s="113">
        <v>667.68</v>
      </c>
      <c r="N24" s="114">
        <v>542.63</v>
      </c>
      <c r="O24" s="115">
        <v>938</v>
      </c>
      <c r="P24" s="116">
        <v>786087.69</v>
      </c>
      <c r="Q24" s="113">
        <v>838.05</v>
      </c>
      <c r="R24" s="114">
        <v>846</v>
      </c>
      <c r="S24" s="115">
        <v>18470</v>
      </c>
      <c r="T24" s="116">
        <v>14290236.439999999</v>
      </c>
      <c r="U24" s="116">
        <v>773.7</v>
      </c>
      <c r="V24" s="114">
        <v>605.46</v>
      </c>
      <c r="W24" s="110">
        <v>1.56</v>
      </c>
    </row>
    <row r="25" spans="1:23" x14ac:dyDescent="0.25">
      <c r="A25" s="52">
        <v>3</v>
      </c>
      <c r="B25" s="113" t="s">
        <v>95</v>
      </c>
      <c r="C25" s="115">
        <v>6980</v>
      </c>
      <c r="D25" s="116">
        <v>11523956.68</v>
      </c>
      <c r="E25" s="114">
        <v>1651</v>
      </c>
      <c r="F25" s="114">
        <v>1625.24</v>
      </c>
      <c r="G25" s="115">
        <v>2131</v>
      </c>
      <c r="H25" s="116">
        <v>1332987.6299999999</v>
      </c>
      <c r="I25" s="113">
        <v>625.52</v>
      </c>
      <c r="J25" s="114">
        <v>490.43</v>
      </c>
      <c r="K25" s="115">
        <v>8587</v>
      </c>
      <c r="L25" s="116">
        <v>6211363</v>
      </c>
      <c r="M25" s="113">
        <v>723.34</v>
      </c>
      <c r="N25" s="114">
        <v>609.20000000000005</v>
      </c>
      <c r="O25" s="115">
        <v>213</v>
      </c>
      <c r="P25" s="116">
        <v>175544.13</v>
      </c>
      <c r="Q25" s="113">
        <v>824.15</v>
      </c>
      <c r="R25" s="114">
        <v>846</v>
      </c>
      <c r="S25" s="115">
        <v>17911</v>
      </c>
      <c r="T25" s="116">
        <v>19243851.440000001</v>
      </c>
      <c r="U25" s="116">
        <v>1074.42</v>
      </c>
      <c r="V25" s="114">
        <v>896.36</v>
      </c>
      <c r="W25" s="110">
        <v>1.51</v>
      </c>
    </row>
    <row r="26" spans="1:23" x14ac:dyDescent="0.25">
      <c r="A26" s="52">
        <v>4</v>
      </c>
      <c r="B26" s="337" t="s">
        <v>96</v>
      </c>
      <c r="C26" s="338">
        <v>24589</v>
      </c>
      <c r="D26" s="339">
        <v>42185646.140000001</v>
      </c>
      <c r="E26" s="114">
        <v>1715.63</v>
      </c>
      <c r="F26" s="114">
        <v>1637.03</v>
      </c>
      <c r="G26" s="115">
        <v>2928</v>
      </c>
      <c r="H26" s="116">
        <v>1883604.33</v>
      </c>
      <c r="I26" s="113">
        <v>643.30999999999995</v>
      </c>
      <c r="J26" s="114">
        <v>508.68</v>
      </c>
      <c r="K26" s="115">
        <v>13567</v>
      </c>
      <c r="L26" s="116">
        <v>10683558.58</v>
      </c>
      <c r="M26" s="113">
        <v>787.47</v>
      </c>
      <c r="N26" s="114">
        <v>657.36</v>
      </c>
      <c r="O26" s="115">
        <v>207</v>
      </c>
      <c r="P26" s="116">
        <v>171727.8</v>
      </c>
      <c r="Q26" s="113">
        <v>829.6</v>
      </c>
      <c r="R26" s="114">
        <v>846</v>
      </c>
      <c r="S26" s="115">
        <v>41291</v>
      </c>
      <c r="T26" s="116">
        <v>54924536.850000001</v>
      </c>
      <c r="U26" s="116">
        <v>1330.18</v>
      </c>
      <c r="V26" s="114">
        <v>1368.34</v>
      </c>
      <c r="W26" s="110">
        <v>3.49</v>
      </c>
    </row>
    <row r="27" spans="1:23" x14ac:dyDescent="0.25">
      <c r="A27" s="52">
        <v>5</v>
      </c>
      <c r="B27" s="113" t="s">
        <v>97</v>
      </c>
      <c r="C27" s="115">
        <v>124899</v>
      </c>
      <c r="D27" s="116">
        <v>187098715.91</v>
      </c>
      <c r="E27" s="114">
        <v>1498</v>
      </c>
      <c r="F27" s="114">
        <v>1350.1</v>
      </c>
      <c r="G27" s="115">
        <v>2626</v>
      </c>
      <c r="H27" s="116">
        <v>1780760.47</v>
      </c>
      <c r="I27" s="113">
        <v>678.13</v>
      </c>
      <c r="J27" s="114">
        <v>531.1</v>
      </c>
      <c r="K27" s="115">
        <v>16750</v>
      </c>
      <c r="L27" s="116">
        <v>13745825.199999999</v>
      </c>
      <c r="M27" s="113">
        <v>820.65</v>
      </c>
      <c r="N27" s="114">
        <v>691.01</v>
      </c>
      <c r="O27" s="115">
        <v>153</v>
      </c>
      <c r="P27" s="116">
        <v>124675.6</v>
      </c>
      <c r="Q27" s="113">
        <v>814.87</v>
      </c>
      <c r="R27" s="114">
        <v>846</v>
      </c>
      <c r="S27" s="115">
        <v>144428</v>
      </c>
      <c r="T27" s="116">
        <v>202749977.18000001</v>
      </c>
      <c r="U27" s="116">
        <v>1403.81</v>
      </c>
      <c r="V27" s="114">
        <v>1257.58</v>
      </c>
      <c r="W27" s="110">
        <v>12.2</v>
      </c>
    </row>
    <row r="28" spans="1:23" x14ac:dyDescent="0.25">
      <c r="A28" s="52">
        <v>6</v>
      </c>
      <c r="B28" s="113" t="s">
        <v>98</v>
      </c>
      <c r="C28" s="115">
        <v>219669</v>
      </c>
      <c r="D28" s="116">
        <v>307981749.68000001</v>
      </c>
      <c r="E28" s="114">
        <v>1402.03</v>
      </c>
      <c r="F28" s="114">
        <v>1283.1300000000001</v>
      </c>
      <c r="G28" s="115">
        <v>1831</v>
      </c>
      <c r="H28" s="116">
        <v>1408046.25</v>
      </c>
      <c r="I28" s="113">
        <v>769</v>
      </c>
      <c r="J28" s="114">
        <v>581.07000000000005</v>
      </c>
      <c r="K28" s="115">
        <v>16856</v>
      </c>
      <c r="L28" s="116">
        <v>14060045.02</v>
      </c>
      <c r="M28" s="113">
        <v>834.13</v>
      </c>
      <c r="N28" s="114">
        <v>718.37</v>
      </c>
      <c r="O28" s="115">
        <v>2168</v>
      </c>
      <c r="P28" s="116">
        <v>864698.41</v>
      </c>
      <c r="Q28" s="113">
        <v>398.85</v>
      </c>
      <c r="R28" s="114">
        <v>409.13</v>
      </c>
      <c r="S28" s="115">
        <v>240524</v>
      </c>
      <c r="T28" s="116">
        <v>324314539.36000001</v>
      </c>
      <c r="U28" s="116">
        <v>1348.37</v>
      </c>
      <c r="V28" s="114">
        <v>1231.52</v>
      </c>
      <c r="W28" s="110">
        <v>20.32</v>
      </c>
    </row>
    <row r="29" spans="1:23" x14ac:dyDescent="0.25">
      <c r="A29" s="52">
        <v>7</v>
      </c>
      <c r="B29" s="113" t="s">
        <v>99</v>
      </c>
      <c r="C29" s="115">
        <v>219426</v>
      </c>
      <c r="D29" s="116">
        <v>302026026.88999999</v>
      </c>
      <c r="E29" s="114">
        <v>1376.44</v>
      </c>
      <c r="F29" s="114">
        <v>1325.58</v>
      </c>
      <c r="G29" s="115">
        <v>1233</v>
      </c>
      <c r="H29" s="116">
        <v>1064043.6599999999</v>
      </c>
      <c r="I29" s="113">
        <v>862.97</v>
      </c>
      <c r="J29" s="114">
        <v>711.82</v>
      </c>
      <c r="K29" s="115">
        <v>13755</v>
      </c>
      <c r="L29" s="116">
        <v>11270342.9</v>
      </c>
      <c r="M29" s="113">
        <v>819.36</v>
      </c>
      <c r="N29" s="114">
        <v>718.3</v>
      </c>
      <c r="O29" s="115">
        <v>4502</v>
      </c>
      <c r="P29" s="116">
        <v>1665796.41</v>
      </c>
      <c r="Q29" s="113">
        <v>370.01</v>
      </c>
      <c r="R29" s="114">
        <v>409.13</v>
      </c>
      <c r="S29" s="115">
        <v>238916</v>
      </c>
      <c r="T29" s="116">
        <v>316026209.86000001</v>
      </c>
      <c r="U29" s="116">
        <v>1322.75</v>
      </c>
      <c r="V29" s="114">
        <v>1277.52</v>
      </c>
      <c r="W29" s="110">
        <v>20.18</v>
      </c>
    </row>
    <row r="30" spans="1:23" x14ac:dyDescent="0.25">
      <c r="A30" s="52">
        <v>8</v>
      </c>
      <c r="B30" s="113" t="s">
        <v>100</v>
      </c>
      <c r="C30" s="115">
        <v>189254</v>
      </c>
      <c r="D30" s="116">
        <v>248200135.40000001</v>
      </c>
      <c r="E30" s="114">
        <v>1311.47</v>
      </c>
      <c r="F30" s="114">
        <v>1267.1199999999999</v>
      </c>
      <c r="G30" s="115">
        <v>1159</v>
      </c>
      <c r="H30" s="116">
        <v>1012740.74</v>
      </c>
      <c r="I30" s="113">
        <v>873.81</v>
      </c>
      <c r="J30" s="114">
        <v>777.8</v>
      </c>
      <c r="K30" s="115">
        <v>11260</v>
      </c>
      <c r="L30" s="116">
        <v>8805479.8000000007</v>
      </c>
      <c r="M30" s="113">
        <v>782.01</v>
      </c>
      <c r="N30" s="114">
        <v>687.07</v>
      </c>
      <c r="O30" s="115">
        <v>1925</v>
      </c>
      <c r="P30" s="116">
        <v>678212.95</v>
      </c>
      <c r="Q30" s="113">
        <v>352.32</v>
      </c>
      <c r="R30" s="114">
        <v>409.13</v>
      </c>
      <c r="S30" s="115">
        <v>203598</v>
      </c>
      <c r="T30" s="116">
        <v>258696568.88999999</v>
      </c>
      <c r="U30" s="116">
        <v>1270.6199999999999</v>
      </c>
      <c r="V30" s="114">
        <v>1229.02</v>
      </c>
      <c r="W30" s="110">
        <v>17.2</v>
      </c>
    </row>
    <row r="31" spans="1:23" x14ac:dyDescent="0.25">
      <c r="A31" s="52">
        <v>9</v>
      </c>
      <c r="B31" s="113" t="s">
        <v>101</v>
      </c>
      <c r="C31" s="115">
        <v>120519</v>
      </c>
      <c r="D31" s="116">
        <v>143150680.06</v>
      </c>
      <c r="E31" s="114">
        <v>1187.79</v>
      </c>
      <c r="F31" s="114">
        <v>1098.53</v>
      </c>
      <c r="G31" s="115">
        <v>971</v>
      </c>
      <c r="H31" s="116">
        <v>795553.74</v>
      </c>
      <c r="I31" s="113">
        <v>819.31</v>
      </c>
      <c r="J31" s="114">
        <v>646.71</v>
      </c>
      <c r="K31" s="115">
        <v>6962</v>
      </c>
      <c r="L31" s="116">
        <v>5273037.67</v>
      </c>
      <c r="M31" s="113">
        <v>757.4</v>
      </c>
      <c r="N31" s="114">
        <v>661.03</v>
      </c>
      <c r="O31" s="115">
        <v>428</v>
      </c>
      <c r="P31" s="116">
        <v>121520.74</v>
      </c>
      <c r="Q31" s="113">
        <v>283.93</v>
      </c>
      <c r="R31" s="114">
        <v>233.79</v>
      </c>
      <c r="S31" s="115">
        <v>128880</v>
      </c>
      <c r="T31" s="116">
        <v>149340792.21000001</v>
      </c>
      <c r="U31" s="116">
        <v>1158.76</v>
      </c>
      <c r="V31" s="114">
        <v>1057.9000000000001</v>
      </c>
      <c r="W31" s="110">
        <v>10.89</v>
      </c>
    </row>
    <row r="32" spans="1:23" x14ac:dyDescent="0.25">
      <c r="A32" s="52">
        <v>10</v>
      </c>
      <c r="B32" s="113" t="s">
        <v>109</v>
      </c>
      <c r="C32" s="115">
        <v>84194</v>
      </c>
      <c r="D32" s="116">
        <v>94413372.430000007</v>
      </c>
      <c r="E32" s="114">
        <v>1121.3800000000001</v>
      </c>
      <c r="F32" s="114">
        <v>988.08</v>
      </c>
      <c r="G32" s="115">
        <v>846</v>
      </c>
      <c r="H32" s="116">
        <v>648165.73</v>
      </c>
      <c r="I32" s="113">
        <v>766.15</v>
      </c>
      <c r="J32" s="114">
        <v>545.95000000000005</v>
      </c>
      <c r="K32" s="115">
        <v>4074</v>
      </c>
      <c r="L32" s="116">
        <v>3015082.19</v>
      </c>
      <c r="M32" s="113">
        <v>740.08</v>
      </c>
      <c r="N32" s="114">
        <v>638.35</v>
      </c>
      <c r="O32" s="115">
        <v>202</v>
      </c>
      <c r="P32" s="116">
        <v>47485.33</v>
      </c>
      <c r="Q32" s="113">
        <v>235.08</v>
      </c>
      <c r="R32" s="114">
        <v>186.88</v>
      </c>
      <c r="S32" s="115">
        <v>89316</v>
      </c>
      <c r="T32" s="116">
        <v>98124105.680000007</v>
      </c>
      <c r="U32" s="116">
        <v>1098.6199999999999</v>
      </c>
      <c r="V32" s="114">
        <v>961.04</v>
      </c>
      <c r="W32" s="110">
        <v>7.54</v>
      </c>
    </row>
    <row r="33" spans="1:23" x14ac:dyDescent="0.25">
      <c r="A33" s="52">
        <v>11</v>
      </c>
      <c r="B33" s="113" t="s">
        <v>110</v>
      </c>
      <c r="C33" s="115">
        <v>33234</v>
      </c>
      <c r="D33" s="116">
        <v>35467284.789999999</v>
      </c>
      <c r="E33" s="114">
        <v>1067.2</v>
      </c>
      <c r="F33" s="114">
        <v>918.64</v>
      </c>
      <c r="G33" s="115">
        <v>518</v>
      </c>
      <c r="H33" s="116">
        <v>380498.9</v>
      </c>
      <c r="I33" s="113">
        <v>734.55</v>
      </c>
      <c r="J33" s="114">
        <v>482.85</v>
      </c>
      <c r="K33" s="115">
        <v>1386</v>
      </c>
      <c r="L33" s="116">
        <v>1057116.96</v>
      </c>
      <c r="M33" s="113">
        <v>762.71</v>
      </c>
      <c r="N33" s="114">
        <v>686.95</v>
      </c>
      <c r="O33" s="115">
        <v>54</v>
      </c>
      <c r="P33" s="116">
        <v>13021.91</v>
      </c>
      <c r="Q33" s="113">
        <v>241.15</v>
      </c>
      <c r="R33" s="114">
        <v>192.8</v>
      </c>
      <c r="S33" s="115">
        <v>35192</v>
      </c>
      <c r="T33" s="116">
        <v>36917922.560000002</v>
      </c>
      <c r="U33" s="116">
        <v>1049.04</v>
      </c>
      <c r="V33" s="114">
        <v>895.71</v>
      </c>
      <c r="W33" s="110">
        <v>2.97</v>
      </c>
    </row>
    <row r="34" spans="1:23" ht="15.75" thickBot="1" x14ac:dyDescent="0.3">
      <c r="A34" s="265">
        <v>12</v>
      </c>
      <c r="B34" s="266" t="s">
        <v>111</v>
      </c>
      <c r="C34" s="250">
        <v>6471</v>
      </c>
      <c r="D34" s="251">
        <v>6576300</v>
      </c>
      <c r="E34" s="251">
        <v>1016.2726008344923</v>
      </c>
      <c r="F34" s="281">
        <v>857.92</v>
      </c>
      <c r="G34" s="250">
        <v>134</v>
      </c>
      <c r="H34" s="251">
        <v>87046.05</v>
      </c>
      <c r="I34" s="251">
        <v>649.59738805970153</v>
      </c>
      <c r="J34" s="281">
        <v>452.17</v>
      </c>
      <c r="K34" s="250">
        <v>332</v>
      </c>
      <c r="L34" s="251">
        <v>237845.41</v>
      </c>
      <c r="M34" s="251">
        <v>716.40183734939762</v>
      </c>
      <c r="N34" s="281">
        <v>637.85</v>
      </c>
      <c r="O34" s="250">
        <v>5</v>
      </c>
      <c r="P34" s="251">
        <v>1745.34</v>
      </c>
      <c r="Q34" s="251">
        <v>349.06799999999998</v>
      </c>
      <c r="R34" s="281">
        <v>186.88</v>
      </c>
      <c r="S34" s="250">
        <v>6942</v>
      </c>
      <c r="T34" s="251">
        <v>6902936.7999999998</v>
      </c>
      <c r="U34" s="251">
        <v>994.37291846730045</v>
      </c>
      <c r="V34" s="281">
        <v>839.55</v>
      </c>
      <c r="W34" s="251">
        <v>0.58640424049162676</v>
      </c>
    </row>
    <row r="35" spans="1:23" ht="16.5" thickBot="1" x14ac:dyDescent="0.3">
      <c r="A35" s="111"/>
      <c r="B35" s="118" t="s">
        <v>528</v>
      </c>
      <c r="C35" s="236">
        <v>1031657</v>
      </c>
      <c r="D35" s="296">
        <v>1382171652.27</v>
      </c>
      <c r="E35" s="296">
        <v>1339.7589046262469</v>
      </c>
      <c r="F35" s="121">
        <v>1265.08</v>
      </c>
      <c r="G35" s="236">
        <v>34851</v>
      </c>
      <c r="H35" s="296">
        <v>18555219.73</v>
      </c>
      <c r="I35" s="296">
        <v>532.41570485782336</v>
      </c>
      <c r="J35" s="121">
        <v>436.4</v>
      </c>
      <c r="K35" s="236">
        <v>105708</v>
      </c>
      <c r="L35" s="296">
        <v>82605760.789999992</v>
      </c>
      <c r="M35" s="296">
        <v>781.45231004275922</v>
      </c>
      <c r="N35" s="121">
        <v>667.23</v>
      </c>
      <c r="O35" s="236">
        <v>11609</v>
      </c>
      <c r="P35" s="296">
        <v>5338043.7700000005</v>
      </c>
      <c r="Q35" s="296">
        <v>459.81943061417871</v>
      </c>
      <c r="R35" s="121">
        <v>409.13</v>
      </c>
      <c r="S35" s="236">
        <v>1183825</v>
      </c>
      <c r="T35" s="296">
        <v>1488670676.5599999</v>
      </c>
      <c r="U35" s="296">
        <v>1257.5090714928303</v>
      </c>
      <c r="V35" s="121">
        <v>1172.51</v>
      </c>
      <c r="W35" s="112">
        <v>100</v>
      </c>
    </row>
    <row r="36" spans="1:23" x14ac:dyDescent="0.25">
      <c r="D36" s="9"/>
    </row>
    <row r="37" spans="1:23" ht="15.75" x14ac:dyDescent="0.25">
      <c r="A37" s="454" t="s">
        <v>723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</row>
    <row r="38" spans="1:23" ht="15.75" thickBot="1" x14ac:dyDescent="0.3"/>
    <row r="39" spans="1:23" ht="15.75" x14ac:dyDescent="0.25">
      <c r="A39" s="455" t="s">
        <v>52</v>
      </c>
      <c r="B39" s="457" t="s">
        <v>102</v>
      </c>
      <c r="C39" s="459" t="s">
        <v>105</v>
      </c>
      <c r="D39" s="460"/>
      <c r="E39" s="460"/>
      <c r="F39" s="461"/>
      <c r="G39" s="459" t="s">
        <v>106</v>
      </c>
      <c r="H39" s="460"/>
      <c r="I39" s="460"/>
      <c r="J39" s="461"/>
      <c r="K39" s="459" t="s">
        <v>107</v>
      </c>
      <c r="L39" s="460"/>
      <c r="M39" s="460"/>
      <c r="N39" s="461"/>
      <c r="O39" s="459" t="s">
        <v>108</v>
      </c>
      <c r="P39" s="460"/>
      <c r="Q39" s="460"/>
      <c r="R39" s="461"/>
      <c r="S39" s="459" t="s">
        <v>104</v>
      </c>
      <c r="T39" s="460"/>
      <c r="U39" s="460"/>
      <c r="V39" s="460"/>
      <c r="W39" s="461"/>
    </row>
    <row r="40" spans="1:23" ht="16.5" thickBot="1" x14ac:dyDescent="0.3">
      <c r="A40" s="495"/>
      <c r="B40" s="496"/>
      <c r="C40" s="122" t="s">
        <v>1</v>
      </c>
      <c r="D40" s="123" t="s">
        <v>103</v>
      </c>
      <c r="E40" s="124" t="s">
        <v>21</v>
      </c>
      <c r="F40" s="125" t="s">
        <v>433</v>
      </c>
      <c r="G40" s="122" t="s">
        <v>1</v>
      </c>
      <c r="H40" s="123" t="s">
        <v>103</v>
      </c>
      <c r="I40" s="124" t="s">
        <v>21</v>
      </c>
      <c r="J40" s="125" t="s">
        <v>433</v>
      </c>
      <c r="K40" s="122" t="s">
        <v>1</v>
      </c>
      <c r="L40" s="123" t="s">
        <v>103</v>
      </c>
      <c r="M40" s="124" t="s">
        <v>21</v>
      </c>
      <c r="N40" s="125" t="s">
        <v>433</v>
      </c>
      <c r="O40" s="122" t="s">
        <v>1</v>
      </c>
      <c r="P40" s="123" t="s">
        <v>103</v>
      </c>
      <c r="Q40" s="124" t="s">
        <v>21</v>
      </c>
      <c r="R40" s="125" t="s">
        <v>433</v>
      </c>
      <c r="S40" s="122" t="s">
        <v>1</v>
      </c>
      <c r="T40" s="123" t="s">
        <v>103</v>
      </c>
      <c r="U40" s="124" t="s">
        <v>21</v>
      </c>
      <c r="V40" s="125" t="s">
        <v>433</v>
      </c>
      <c r="W40" s="124" t="s">
        <v>529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16094</v>
      </c>
      <c r="H41" s="129">
        <v>5604316.9800000004</v>
      </c>
      <c r="I41" s="126">
        <v>348.22</v>
      </c>
      <c r="J41" s="127">
        <v>310.33</v>
      </c>
      <c r="K41" s="128">
        <v>571</v>
      </c>
      <c r="L41" s="129">
        <v>469013.31</v>
      </c>
      <c r="M41" s="126">
        <v>821.39</v>
      </c>
      <c r="N41" s="127">
        <v>846</v>
      </c>
      <c r="O41" s="128">
        <v>581</v>
      </c>
      <c r="P41" s="129">
        <v>492764.01</v>
      </c>
      <c r="Q41" s="126">
        <v>848.13</v>
      </c>
      <c r="R41" s="127">
        <v>846</v>
      </c>
      <c r="S41" s="264">
        <v>17246</v>
      </c>
      <c r="T41" s="129">
        <v>6566094.2999999998</v>
      </c>
      <c r="U41" s="129">
        <v>380.73</v>
      </c>
      <c r="V41" s="126">
        <v>409.12</v>
      </c>
      <c r="W41" s="108">
        <v>1.29</v>
      </c>
    </row>
    <row r="42" spans="1:23" x14ac:dyDescent="0.25">
      <c r="A42" s="52">
        <v>2</v>
      </c>
      <c r="B42" s="113" t="s">
        <v>77</v>
      </c>
      <c r="C42" s="115">
        <v>734</v>
      </c>
      <c r="D42" s="116">
        <v>1012355.42</v>
      </c>
      <c r="E42" s="114">
        <v>1379.23</v>
      </c>
      <c r="F42" s="114">
        <v>1552.1</v>
      </c>
      <c r="G42" s="115">
        <v>12950</v>
      </c>
      <c r="H42" s="116">
        <v>7343645.8399999999</v>
      </c>
      <c r="I42" s="113">
        <v>567.08000000000004</v>
      </c>
      <c r="J42" s="114">
        <v>483.41</v>
      </c>
      <c r="K42" s="115">
        <v>8011</v>
      </c>
      <c r="L42" s="116">
        <v>4980870.21</v>
      </c>
      <c r="M42" s="113">
        <v>621.75</v>
      </c>
      <c r="N42" s="114">
        <v>494.11</v>
      </c>
      <c r="O42" s="115">
        <v>833</v>
      </c>
      <c r="P42" s="116">
        <v>701327.4</v>
      </c>
      <c r="Q42" s="113">
        <v>841.93</v>
      </c>
      <c r="R42" s="114">
        <v>846</v>
      </c>
      <c r="S42" s="115">
        <v>22528</v>
      </c>
      <c r="T42" s="116">
        <v>14038198.869999999</v>
      </c>
      <c r="U42" s="116">
        <v>623.14</v>
      </c>
      <c r="V42" s="113">
        <v>508.33</v>
      </c>
      <c r="W42" s="110">
        <v>1.68</v>
      </c>
    </row>
    <row r="43" spans="1:23" x14ac:dyDescent="0.25">
      <c r="A43" s="52">
        <v>3</v>
      </c>
      <c r="B43" s="113" t="s">
        <v>95</v>
      </c>
      <c r="C43" s="115">
        <v>3052</v>
      </c>
      <c r="D43" s="116">
        <v>4140580.86</v>
      </c>
      <c r="E43" s="114">
        <v>1356.68</v>
      </c>
      <c r="F43" s="114">
        <v>1303.1300000000001</v>
      </c>
      <c r="G43" s="115">
        <v>13351</v>
      </c>
      <c r="H43" s="116">
        <v>8526195.7699999996</v>
      </c>
      <c r="I43" s="113">
        <v>638.62</v>
      </c>
      <c r="J43" s="114">
        <v>548.91999999999996</v>
      </c>
      <c r="K43" s="115">
        <v>6269</v>
      </c>
      <c r="L43" s="116">
        <v>4066134.48</v>
      </c>
      <c r="M43" s="113">
        <v>648.61</v>
      </c>
      <c r="N43" s="114">
        <v>534.91</v>
      </c>
      <c r="O43" s="115">
        <v>255</v>
      </c>
      <c r="P43" s="116">
        <v>214542.8</v>
      </c>
      <c r="Q43" s="113">
        <v>841.34</v>
      </c>
      <c r="R43" s="114">
        <v>846</v>
      </c>
      <c r="S43" s="115">
        <v>22927</v>
      </c>
      <c r="T43" s="116">
        <v>16947453.91</v>
      </c>
      <c r="U43" s="116">
        <v>739.19</v>
      </c>
      <c r="V43" s="113">
        <v>596.36</v>
      </c>
      <c r="W43" s="110">
        <v>1.71</v>
      </c>
    </row>
    <row r="44" spans="1:23" x14ac:dyDescent="0.25">
      <c r="A44" s="52">
        <v>4</v>
      </c>
      <c r="B44" s="337" t="s">
        <v>96</v>
      </c>
      <c r="C44" s="338">
        <v>27921</v>
      </c>
      <c r="D44" s="339">
        <v>35298491.100000001</v>
      </c>
      <c r="E44" s="114">
        <v>1264.23</v>
      </c>
      <c r="F44" s="114">
        <v>1194.31</v>
      </c>
      <c r="G44" s="115">
        <v>23713</v>
      </c>
      <c r="H44" s="116">
        <v>16710577.99</v>
      </c>
      <c r="I44" s="113">
        <v>704.7</v>
      </c>
      <c r="J44" s="114">
        <v>595.53</v>
      </c>
      <c r="K44" s="115">
        <v>9021</v>
      </c>
      <c r="L44" s="116">
        <v>6116146.0099999998</v>
      </c>
      <c r="M44" s="113">
        <v>677.99</v>
      </c>
      <c r="N44" s="114">
        <v>551.58000000000004</v>
      </c>
      <c r="O44" s="115">
        <v>236</v>
      </c>
      <c r="P44" s="116">
        <v>198277.6</v>
      </c>
      <c r="Q44" s="113">
        <v>840.16</v>
      </c>
      <c r="R44" s="114">
        <v>846</v>
      </c>
      <c r="S44" s="115">
        <v>60891</v>
      </c>
      <c r="T44" s="116">
        <v>58323492.700000003</v>
      </c>
      <c r="U44" s="116">
        <v>957.83</v>
      </c>
      <c r="V44" s="113">
        <v>856.65</v>
      </c>
      <c r="W44" s="110">
        <v>4.55</v>
      </c>
    </row>
    <row r="45" spans="1:23" x14ac:dyDescent="0.25">
      <c r="A45" s="52">
        <v>5</v>
      </c>
      <c r="B45" s="113" t="s">
        <v>97</v>
      </c>
      <c r="C45" s="115">
        <v>106257</v>
      </c>
      <c r="D45" s="116">
        <v>125273816.14</v>
      </c>
      <c r="E45" s="114">
        <v>1178.97</v>
      </c>
      <c r="F45" s="114">
        <v>1097.6400000000001</v>
      </c>
      <c r="G45" s="115">
        <v>31987</v>
      </c>
      <c r="H45" s="116">
        <v>24354130.940000001</v>
      </c>
      <c r="I45" s="113">
        <v>761.38</v>
      </c>
      <c r="J45" s="114">
        <v>668.02</v>
      </c>
      <c r="K45" s="115">
        <v>9905</v>
      </c>
      <c r="L45" s="116">
        <v>6482367.3899999997</v>
      </c>
      <c r="M45" s="113">
        <v>654.45000000000005</v>
      </c>
      <c r="N45" s="114">
        <v>539.70000000000005</v>
      </c>
      <c r="O45" s="115">
        <v>238</v>
      </c>
      <c r="P45" s="116">
        <v>198086.39999999999</v>
      </c>
      <c r="Q45" s="113">
        <v>832.3</v>
      </c>
      <c r="R45" s="114">
        <v>846</v>
      </c>
      <c r="S45" s="115">
        <v>148387</v>
      </c>
      <c r="T45" s="116">
        <v>156308400.87</v>
      </c>
      <c r="U45" s="116">
        <v>1053.3800000000001</v>
      </c>
      <c r="V45" s="113">
        <v>946.82</v>
      </c>
      <c r="W45" s="110">
        <v>11.09</v>
      </c>
    </row>
    <row r="46" spans="1:23" x14ac:dyDescent="0.25">
      <c r="A46" s="52">
        <v>6</v>
      </c>
      <c r="B46" s="113" t="s">
        <v>98</v>
      </c>
      <c r="C46" s="115">
        <v>179400</v>
      </c>
      <c r="D46" s="116">
        <v>197595134.87</v>
      </c>
      <c r="E46" s="114">
        <v>1101.42</v>
      </c>
      <c r="F46" s="114">
        <v>982.69</v>
      </c>
      <c r="G46" s="115">
        <v>36964</v>
      </c>
      <c r="H46" s="116">
        <v>30906306.129999999</v>
      </c>
      <c r="I46" s="113">
        <v>836.12</v>
      </c>
      <c r="J46" s="114">
        <v>764.76</v>
      </c>
      <c r="K46" s="115">
        <v>9624</v>
      </c>
      <c r="L46" s="116">
        <v>6209470.29</v>
      </c>
      <c r="M46" s="113">
        <v>645.21</v>
      </c>
      <c r="N46" s="114">
        <v>542.49</v>
      </c>
      <c r="O46" s="115">
        <v>3000</v>
      </c>
      <c r="P46" s="116">
        <v>1227059.02</v>
      </c>
      <c r="Q46" s="113">
        <v>409.02</v>
      </c>
      <c r="R46" s="114">
        <v>409.13</v>
      </c>
      <c r="S46" s="115">
        <v>228988</v>
      </c>
      <c r="T46" s="116">
        <v>235937970.31</v>
      </c>
      <c r="U46" s="116">
        <v>1030.3499999999999</v>
      </c>
      <c r="V46" s="113">
        <v>896.86</v>
      </c>
      <c r="W46" s="110">
        <v>17.11</v>
      </c>
    </row>
    <row r="47" spans="1:23" x14ac:dyDescent="0.25">
      <c r="A47" s="52">
        <v>7</v>
      </c>
      <c r="B47" s="113" t="s">
        <v>99</v>
      </c>
      <c r="C47" s="115">
        <v>181935</v>
      </c>
      <c r="D47" s="116">
        <v>197715078.97</v>
      </c>
      <c r="E47" s="114">
        <v>1086.73</v>
      </c>
      <c r="F47" s="114">
        <v>937.24</v>
      </c>
      <c r="G47" s="115">
        <v>39901</v>
      </c>
      <c r="H47" s="116">
        <v>33916603.479999997</v>
      </c>
      <c r="I47" s="113">
        <v>850.02</v>
      </c>
      <c r="J47" s="114">
        <v>781.12</v>
      </c>
      <c r="K47" s="115">
        <v>7688</v>
      </c>
      <c r="L47" s="116">
        <v>4850102.4000000004</v>
      </c>
      <c r="M47" s="113">
        <v>630.87</v>
      </c>
      <c r="N47" s="114">
        <v>550.63</v>
      </c>
      <c r="O47" s="115">
        <v>6289</v>
      </c>
      <c r="P47" s="116">
        <v>2331878.34</v>
      </c>
      <c r="Q47" s="113">
        <v>370.79</v>
      </c>
      <c r="R47" s="114">
        <v>409.13</v>
      </c>
      <c r="S47" s="115">
        <v>235813</v>
      </c>
      <c r="T47" s="116">
        <v>238813663.19</v>
      </c>
      <c r="U47" s="116">
        <v>1012.72</v>
      </c>
      <c r="V47" s="113">
        <v>855.43</v>
      </c>
      <c r="W47" s="110">
        <v>17.62</v>
      </c>
    </row>
    <row r="48" spans="1:23" x14ac:dyDescent="0.25">
      <c r="A48" s="52">
        <v>8</v>
      </c>
      <c r="B48" s="113" t="s">
        <v>100</v>
      </c>
      <c r="C48" s="115">
        <v>158774</v>
      </c>
      <c r="D48" s="116">
        <v>164318529.37</v>
      </c>
      <c r="E48" s="114">
        <v>1034.92</v>
      </c>
      <c r="F48" s="114">
        <v>858.17</v>
      </c>
      <c r="G48" s="115">
        <v>54944</v>
      </c>
      <c r="H48" s="116">
        <v>45926794.600000001</v>
      </c>
      <c r="I48" s="113">
        <v>835.88</v>
      </c>
      <c r="J48" s="114">
        <v>752.15</v>
      </c>
      <c r="K48" s="115">
        <v>6943</v>
      </c>
      <c r="L48" s="116">
        <v>4305758.2300000004</v>
      </c>
      <c r="M48" s="113">
        <v>620.16</v>
      </c>
      <c r="N48" s="114">
        <v>551.17999999999995</v>
      </c>
      <c r="O48" s="115">
        <v>3335</v>
      </c>
      <c r="P48" s="116">
        <v>1249495.51</v>
      </c>
      <c r="Q48" s="113">
        <v>374.66</v>
      </c>
      <c r="R48" s="114">
        <v>409.13</v>
      </c>
      <c r="S48" s="115">
        <v>223996</v>
      </c>
      <c r="T48" s="116">
        <v>215800577.71000001</v>
      </c>
      <c r="U48" s="116">
        <v>963.41</v>
      </c>
      <c r="V48" s="113">
        <v>800.99</v>
      </c>
      <c r="W48" s="110">
        <v>16.739999999999998</v>
      </c>
    </row>
    <row r="49" spans="1:23" x14ac:dyDescent="0.25">
      <c r="A49" s="52">
        <v>9</v>
      </c>
      <c r="B49" s="113" t="s">
        <v>101</v>
      </c>
      <c r="C49" s="115">
        <v>110870</v>
      </c>
      <c r="D49" s="116">
        <v>107562853.18000001</v>
      </c>
      <c r="E49" s="114">
        <v>970.17</v>
      </c>
      <c r="F49" s="114">
        <v>758.19</v>
      </c>
      <c r="G49" s="115">
        <v>47605</v>
      </c>
      <c r="H49" s="116">
        <v>39227900.719999999</v>
      </c>
      <c r="I49" s="113">
        <v>824.03</v>
      </c>
      <c r="J49" s="114">
        <v>725.95</v>
      </c>
      <c r="K49" s="115">
        <v>5228</v>
      </c>
      <c r="L49" s="116">
        <v>3266417.46</v>
      </c>
      <c r="M49" s="113">
        <v>624.79</v>
      </c>
      <c r="N49" s="114">
        <v>551.17999999999995</v>
      </c>
      <c r="O49" s="115">
        <v>955</v>
      </c>
      <c r="P49" s="116">
        <v>360449.98</v>
      </c>
      <c r="Q49" s="113">
        <v>377.43</v>
      </c>
      <c r="R49" s="114">
        <v>236.56</v>
      </c>
      <c r="S49" s="115">
        <v>164658</v>
      </c>
      <c r="T49" s="116">
        <v>150417621.34</v>
      </c>
      <c r="U49" s="116">
        <v>913.52</v>
      </c>
      <c r="V49" s="113">
        <v>738.6</v>
      </c>
      <c r="W49" s="110">
        <v>12.3</v>
      </c>
    </row>
    <row r="50" spans="1:23" x14ac:dyDescent="0.25">
      <c r="A50" s="52">
        <v>10</v>
      </c>
      <c r="B50" s="113" t="s">
        <v>109</v>
      </c>
      <c r="C50" s="115">
        <v>88067</v>
      </c>
      <c r="D50" s="116">
        <v>82164667.959999993</v>
      </c>
      <c r="E50" s="114">
        <v>932.98</v>
      </c>
      <c r="F50" s="114">
        <v>699.14</v>
      </c>
      <c r="G50" s="115">
        <v>43489</v>
      </c>
      <c r="H50" s="116">
        <v>36087296.109999999</v>
      </c>
      <c r="I50" s="113">
        <v>829.8</v>
      </c>
      <c r="J50" s="114">
        <v>721.77</v>
      </c>
      <c r="K50" s="115">
        <v>3898</v>
      </c>
      <c r="L50" s="116">
        <v>2531293.38</v>
      </c>
      <c r="M50" s="113">
        <v>649.38</v>
      </c>
      <c r="N50" s="114">
        <v>509.18</v>
      </c>
      <c r="O50" s="115">
        <v>579</v>
      </c>
      <c r="P50" s="116">
        <v>222334.28</v>
      </c>
      <c r="Q50" s="113">
        <v>384</v>
      </c>
      <c r="R50" s="114">
        <v>222.1</v>
      </c>
      <c r="S50" s="115">
        <v>136033</v>
      </c>
      <c r="T50" s="116">
        <v>121005591.73</v>
      </c>
      <c r="U50" s="116">
        <v>889.53</v>
      </c>
      <c r="V50" s="113">
        <v>697.87</v>
      </c>
      <c r="W50" s="110">
        <v>10.16</v>
      </c>
    </row>
    <row r="51" spans="1:23" x14ac:dyDescent="0.25">
      <c r="A51" s="52">
        <v>11</v>
      </c>
      <c r="B51" s="113" t="s">
        <v>110</v>
      </c>
      <c r="C51" s="115">
        <v>38311</v>
      </c>
      <c r="D51" s="116">
        <v>34204774.369999997</v>
      </c>
      <c r="E51" s="114">
        <v>892.82</v>
      </c>
      <c r="F51" s="114">
        <v>608.78</v>
      </c>
      <c r="G51" s="115">
        <v>21693</v>
      </c>
      <c r="H51" s="116">
        <v>18319052.010000002</v>
      </c>
      <c r="I51" s="113">
        <v>844.47</v>
      </c>
      <c r="J51" s="114">
        <v>732.31</v>
      </c>
      <c r="K51" s="115">
        <v>1591</v>
      </c>
      <c r="L51" s="116">
        <v>1122895.02</v>
      </c>
      <c r="M51" s="113">
        <v>705.78</v>
      </c>
      <c r="N51" s="114">
        <v>485.44</v>
      </c>
      <c r="O51" s="115">
        <v>215</v>
      </c>
      <c r="P51" s="116">
        <v>88066.04</v>
      </c>
      <c r="Q51" s="113">
        <v>409.61</v>
      </c>
      <c r="R51" s="114">
        <v>233.79</v>
      </c>
      <c r="S51" s="115">
        <v>61810</v>
      </c>
      <c r="T51" s="116">
        <v>53734787.439999998</v>
      </c>
      <c r="U51" s="116">
        <v>869.35</v>
      </c>
      <c r="V51" s="113">
        <v>655.5</v>
      </c>
      <c r="W51" s="110">
        <v>4.62</v>
      </c>
    </row>
    <row r="52" spans="1:23" ht="15.75" thickBot="1" x14ac:dyDescent="0.3">
      <c r="A52" s="265">
        <v>12</v>
      </c>
      <c r="B52" s="266" t="s">
        <v>111</v>
      </c>
      <c r="C52" s="250">
        <v>8689</v>
      </c>
      <c r="D52" s="251">
        <v>7304451.6099999994</v>
      </c>
      <c r="E52" s="251">
        <v>840.65503625273323</v>
      </c>
      <c r="F52" s="281">
        <v>508.25</v>
      </c>
      <c r="G52" s="250">
        <v>5835</v>
      </c>
      <c r="H52" s="251">
        <v>4989275.5199999996</v>
      </c>
      <c r="I52" s="251">
        <v>855.06007197943438</v>
      </c>
      <c r="J52" s="281">
        <v>729.46</v>
      </c>
      <c r="K52" s="250">
        <v>503</v>
      </c>
      <c r="L52" s="251">
        <v>365493.58</v>
      </c>
      <c r="M52" s="251">
        <v>726.62739562624256</v>
      </c>
      <c r="N52" s="251">
        <v>673.68</v>
      </c>
      <c r="O52" s="250">
        <v>48</v>
      </c>
      <c r="P52" s="251">
        <v>13335.79</v>
      </c>
      <c r="Q52" s="251">
        <v>277.82895833333333</v>
      </c>
      <c r="R52" s="281">
        <v>186.88</v>
      </c>
      <c r="S52" s="250">
        <v>15075</v>
      </c>
      <c r="T52" s="251">
        <v>12672556.5</v>
      </c>
      <c r="U52" s="251">
        <v>840.63393034825867</v>
      </c>
      <c r="V52" s="278">
        <v>619.23</v>
      </c>
      <c r="W52" s="251">
        <v>1.126385285784308</v>
      </c>
    </row>
    <row r="53" spans="1:23" ht="16.5" thickBot="1" x14ac:dyDescent="0.3">
      <c r="A53" s="111"/>
      <c r="B53" s="118" t="s">
        <v>528</v>
      </c>
      <c r="C53" s="236">
        <v>904010</v>
      </c>
      <c r="D53" s="296">
        <v>956590733.85000014</v>
      </c>
      <c r="E53" s="296">
        <v>1058.1638851893233</v>
      </c>
      <c r="F53" s="121">
        <v>916.02</v>
      </c>
      <c r="G53" s="236">
        <v>348526</v>
      </c>
      <c r="H53" s="296">
        <v>271912096.08999997</v>
      </c>
      <c r="I53" s="296">
        <v>780.17736435732195</v>
      </c>
      <c r="J53" s="121">
        <v>678.6</v>
      </c>
      <c r="K53" s="236">
        <v>69252</v>
      </c>
      <c r="L53" s="296">
        <v>44765961.759999998</v>
      </c>
      <c r="M53" s="296">
        <v>646.4212118061572</v>
      </c>
      <c r="N53" s="121">
        <v>544.11</v>
      </c>
      <c r="O53" s="236">
        <v>16564</v>
      </c>
      <c r="P53" s="296">
        <v>7297617.1700000009</v>
      </c>
      <c r="Q53" s="296">
        <v>440.57094723496743</v>
      </c>
      <c r="R53" s="121">
        <v>409.13</v>
      </c>
      <c r="S53" s="236">
        <v>1338352</v>
      </c>
      <c r="T53" s="296">
        <v>1280566408.8700001</v>
      </c>
      <c r="U53" s="296">
        <v>956.82332366223545</v>
      </c>
      <c r="V53" s="118">
        <v>800.53</v>
      </c>
      <c r="W53" s="112">
        <v>100</v>
      </c>
    </row>
    <row r="55" spans="1:23" x14ac:dyDescent="0.25">
      <c r="D55" s="9"/>
    </row>
    <row r="58" spans="1:23" x14ac:dyDescent="0.25">
      <c r="B58" s="8"/>
    </row>
    <row r="61" spans="1:23" x14ac:dyDescent="0.25">
      <c r="D61" s="335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54" t="s">
        <v>714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</row>
    <row r="2" spans="1:14" s="2" customFormat="1" ht="15.75" thickBot="1" x14ac:dyDescent="0.3">
      <c r="A2" s="273"/>
      <c r="E2" s="36"/>
      <c r="F2" s="36"/>
      <c r="G2" s="36"/>
      <c r="H2" s="275"/>
      <c r="I2" s="274"/>
      <c r="J2" s="274"/>
      <c r="K2" s="274"/>
      <c r="L2" s="274"/>
    </row>
    <row r="3" spans="1:14" s="2" customFormat="1" ht="33" customHeight="1" x14ac:dyDescent="0.25">
      <c r="A3" s="329" t="s">
        <v>367</v>
      </c>
      <c r="B3" s="330" t="s">
        <v>368</v>
      </c>
      <c r="C3" s="330" t="s">
        <v>43</v>
      </c>
      <c r="D3" s="330" t="s">
        <v>44</v>
      </c>
      <c r="E3" s="330" t="s">
        <v>5</v>
      </c>
      <c r="F3" s="330" t="s">
        <v>6</v>
      </c>
      <c r="G3" s="330" t="s">
        <v>45</v>
      </c>
      <c r="H3" s="331" t="s">
        <v>49</v>
      </c>
      <c r="I3" s="332" t="s">
        <v>112</v>
      </c>
      <c r="J3" s="332" t="s">
        <v>498</v>
      </c>
      <c r="K3" s="332" t="s">
        <v>499</v>
      </c>
      <c r="L3" s="333" t="s">
        <v>500</v>
      </c>
    </row>
    <row r="4" spans="1:14" s="42" customFormat="1" ht="15.75" x14ac:dyDescent="0.25">
      <c r="A4" s="198">
        <v>1</v>
      </c>
      <c r="B4" s="221" t="s">
        <v>369</v>
      </c>
      <c r="C4" s="3"/>
      <c r="D4" s="221" t="s">
        <v>369</v>
      </c>
      <c r="E4" s="3">
        <v>362925</v>
      </c>
      <c r="F4" s="3">
        <v>85740</v>
      </c>
      <c r="G4" s="3">
        <v>10053</v>
      </c>
      <c r="H4" s="221">
        <v>2520</v>
      </c>
      <c r="I4" s="4">
        <v>520747308.82999998</v>
      </c>
      <c r="J4" s="4">
        <v>9542272.7599999998</v>
      </c>
      <c r="K4" s="4">
        <v>28964473.359999999</v>
      </c>
      <c r="L4" s="187">
        <v>559254054.95000005</v>
      </c>
    </row>
    <row r="5" spans="1:14" x14ac:dyDescent="0.25">
      <c r="A5" s="199"/>
      <c r="B5" s="220" t="s">
        <v>369</v>
      </c>
      <c r="C5" s="78" t="s">
        <v>258</v>
      </c>
      <c r="D5" s="220" t="s">
        <v>417</v>
      </c>
      <c r="E5" s="6">
        <v>299</v>
      </c>
      <c r="F5" s="6">
        <v>7238</v>
      </c>
      <c r="G5" s="6">
        <v>1825</v>
      </c>
      <c r="H5" s="220">
        <v>0</v>
      </c>
      <c r="I5" s="22">
        <v>5272861.3</v>
      </c>
      <c r="J5" s="22">
        <v>1841.9</v>
      </c>
      <c r="K5" s="22">
        <v>281041.12</v>
      </c>
      <c r="L5" s="92">
        <v>5555744.3200000003</v>
      </c>
    </row>
    <row r="6" spans="1:14" s="42" customFormat="1" ht="15.75" x14ac:dyDescent="0.25">
      <c r="A6" s="199"/>
      <c r="B6" s="220" t="s">
        <v>369</v>
      </c>
      <c r="C6" s="6" t="s">
        <v>635</v>
      </c>
      <c r="D6" s="220" t="s">
        <v>634</v>
      </c>
      <c r="E6" s="6">
        <v>0</v>
      </c>
      <c r="F6" s="6">
        <v>0</v>
      </c>
      <c r="G6" s="6">
        <v>0</v>
      </c>
      <c r="H6" s="220">
        <v>2520</v>
      </c>
      <c r="I6" s="22">
        <v>587935.82999999996</v>
      </c>
      <c r="J6" s="22">
        <v>0</v>
      </c>
      <c r="K6" s="22">
        <v>6284.38</v>
      </c>
      <c r="L6" s="92">
        <v>594220.21</v>
      </c>
    </row>
    <row r="7" spans="1:14" x14ac:dyDescent="0.25">
      <c r="A7" s="199"/>
      <c r="B7" s="6" t="s">
        <v>369</v>
      </c>
      <c r="C7" s="6" t="s">
        <v>501</v>
      </c>
      <c r="D7" s="6" t="s">
        <v>559</v>
      </c>
      <c r="E7" s="6">
        <v>362626</v>
      </c>
      <c r="F7" s="6">
        <v>78502</v>
      </c>
      <c r="G7" s="6">
        <v>8228</v>
      </c>
      <c r="H7" s="220">
        <v>0</v>
      </c>
      <c r="I7" s="22">
        <v>514886511.69999999</v>
      </c>
      <c r="J7" s="22">
        <v>9540430.8599999994</v>
      </c>
      <c r="K7" s="22">
        <v>28677147.859999999</v>
      </c>
      <c r="L7" s="92">
        <v>553104090.41999996</v>
      </c>
    </row>
    <row r="8" spans="1:14" s="42" customFormat="1" ht="15.75" x14ac:dyDescent="0.25">
      <c r="A8" s="198">
        <v>1</v>
      </c>
      <c r="B8" s="3" t="s">
        <v>69</v>
      </c>
      <c r="C8" s="3"/>
      <c r="D8" s="3" t="s">
        <v>69</v>
      </c>
      <c r="E8" s="3">
        <v>13270</v>
      </c>
      <c r="F8" s="3">
        <v>3541</v>
      </c>
      <c r="G8" s="3">
        <v>0</v>
      </c>
      <c r="H8" s="221">
        <v>0</v>
      </c>
      <c r="I8" s="4">
        <v>1428380.52</v>
      </c>
      <c r="J8" s="4">
        <v>0</v>
      </c>
      <c r="K8" s="4">
        <v>0</v>
      </c>
      <c r="L8" s="187">
        <v>1428380.52</v>
      </c>
    </row>
    <row r="9" spans="1:14" x14ac:dyDescent="0.25">
      <c r="A9" s="199"/>
      <c r="B9" s="6" t="s">
        <v>69</v>
      </c>
      <c r="C9" s="6" t="s">
        <v>302</v>
      </c>
      <c r="D9" s="6" t="s">
        <v>69</v>
      </c>
      <c r="E9" s="6">
        <v>13270</v>
      </c>
      <c r="F9" s="6">
        <v>3541</v>
      </c>
      <c r="G9" s="6">
        <v>0</v>
      </c>
      <c r="H9" s="220">
        <v>0</v>
      </c>
      <c r="I9" s="22">
        <v>1428380.52</v>
      </c>
      <c r="J9" s="22">
        <v>0</v>
      </c>
      <c r="K9" s="22">
        <v>0</v>
      </c>
      <c r="L9" s="92">
        <v>1428380.52</v>
      </c>
      <c r="N9" s="8"/>
    </row>
    <row r="10" spans="1:14" s="42" customFormat="1" ht="15.75" x14ac:dyDescent="0.25">
      <c r="A10" s="198">
        <v>1</v>
      </c>
      <c r="B10" s="3" t="s">
        <v>370</v>
      </c>
      <c r="C10" s="3"/>
      <c r="D10" s="3" t="s">
        <v>370</v>
      </c>
      <c r="E10" s="3">
        <v>19327</v>
      </c>
      <c r="F10" s="3">
        <v>6284</v>
      </c>
      <c r="G10" s="3">
        <v>0</v>
      </c>
      <c r="H10" s="221">
        <v>0</v>
      </c>
      <c r="I10" s="4">
        <v>3533109.48</v>
      </c>
      <c r="J10" s="4">
        <v>0</v>
      </c>
      <c r="K10" s="4">
        <v>0</v>
      </c>
      <c r="L10" s="187">
        <v>3533109.48</v>
      </c>
    </row>
    <row r="11" spans="1:14" x14ac:dyDescent="0.25">
      <c r="A11" s="199"/>
      <c r="B11" s="6" t="s">
        <v>370</v>
      </c>
      <c r="C11" s="6" t="s">
        <v>303</v>
      </c>
      <c r="D11" s="6" t="s">
        <v>73</v>
      </c>
      <c r="E11" s="6">
        <v>19327</v>
      </c>
      <c r="F11" s="6">
        <v>6284</v>
      </c>
      <c r="G11" s="6">
        <v>0</v>
      </c>
      <c r="H11" s="220">
        <v>0</v>
      </c>
      <c r="I11" s="22">
        <v>3533109.48</v>
      </c>
      <c r="J11" s="22">
        <v>0</v>
      </c>
      <c r="K11" s="22">
        <v>0</v>
      </c>
      <c r="L11" s="92">
        <v>3533109.48</v>
      </c>
    </row>
    <row r="12" spans="1:14" x14ac:dyDescent="0.25">
      <c r="A12" s="198">
        <v>1</v>
      </c>
      <c r="B12" s="3" t="s">
        <v>371</v>
      </c>
      <c r="C12" s="3"/>
      <c r="D12" s="3" t="s">
        <v>371</v>
      </c>
      <c r="E12" s="3">
        <v>40350</v>
      </c>
      <c r="F12" s="3">
        <v>13735</v>
      </c>
      <c r="G12" s="3">
        <v>1710</v>
      </c>
      <c r="H12" s="221">
        <v>160</v>
      </c>
      <c r="I12" s="4">
        <v>59665376.969999999</v>
      </c>
      <c r="J12" s="4">
        <v>2500635.46</v>
      </c>
      <c r="K12" s="4">
        <v>3191920.01</v>
      </c>
      <c r="L12" s="187">
        <v>65357932.439999998</v>
      </c>
    </row>
    <row r="13" spans="1:14" x14ac:dyDescent="0.25">
      <c r="A13" s="199"/>
      <c r="B13" s="6" t="s">
        <v>371</v>
      </c>
      <c r="C13" s="6" t="s">
        <v>267</v>
      </c>
      <c r="D13" s="6" t="s">
        <v>352</v>
      </c>
      <c r="E13" s="6">
        <v>11679</v>
      </c>
      <c r="F13" s="6">
        <v>3708</v>
      </c>
      <c r="G13" s="6">
        <v>507</v>
      </c>
      <c r="H13" s="220">
        <v>0</v>
      </c>
      <c r="I13" s="22">
        <v>11525446.210000001</v>
      </c>
      <c r="J13" s="22">
        <v>296462.08000000002</v>
      </c>
      <c r="K13" s="22">
        <v>645918.25</v>
      </c>
      <c r="L13" s="92">
        <v>12467826.539999999</v>
      </c>
    </row>
    <row r="14" spans="1:14" x14ac:dyDescent="0.25">
      <c r="A14" s="199"/>
      <c r="B14" s="6" t="s">
        <v>371</v>
      </c>
      <c r="C14" s="6" t="s">
        <v>268</v>
      </c>
      <c r="D14" s="6" t="s">
        <v>62</v>
      </c>
      <c r="E14" s="6">
        <v>12270</v>
      </c>
      <c r="F14" s="6">
        <v>5304</v>
      </c>
      <c r="G14" s="6">
        <v>285</v>
      </c>
      <c r="H14" s="220">
        <v>160</v>
      </c>
      <c r="I14" s="22">
        <v>20722851.300000001</v>
      </c>
      <c r="J14" s="22">
        <v>1200393.98</v>
      </c>
      <c r="K14" s="22">
        <v>1118623.79</v>
      </c>
      <c r="L14" s="92">
        <v>23041869.07</v>
      </c>
    </row>
    <row r="15" spans="1:14" x14ac:dyDescent="0.25">
      <c r="A15" s="199"/>
      <c r="B15" s="6" t="s">
        <v>371</v>
      </c>
      <c r="C15" s="6" t="s">
        <v>269</v>
      </c>
      <c r="D15" s="6" t="s">
        <v>63</v>
      </c>
      <c r="E15" s="6">
        <v>16401</v>
      </c>
      <c r="F15" s="6">
        <v>4723</v>
      </c>
      <c r="G15" s="6">
        <v>918</v>
      </c>
      <c r="H15" s="220">
        <v>0</v>
      </c>
      <c r="I15" s="22">
        <v>27417079.460000001</v>
      </c>
      <c r="J15" s="22">
        <v>1003779.4</v>
      </c>
      <c r="K15" s="22">
        <v>1427377.97</v>
      </c>
      <c r="L15" s="92">
        <v>29848236.829999998</v>
      </c>
    </row>
    <row r="16" spans="1:14" x14ac:dyDescent="0.25">
      <c r="A16" s="198">
        <v>1</v>
      </c>
      <c r="B16" s="3" t="s">
        <v>372</v>
      </c>
      <c r="C16" s="3"/>
      <c r="D16" s="3" t="s">
        <v>372</v>
      </c>
      <c r="E16" s="3">
        <v>3884</v>
      </c>
      <c r="F16" s="3">
        <v>1016</v>
      </c>
      <c r="G16" s="3">
        <v>332</v>
      </c>
      <c r="H16" s="221">
        <v>0</v>
      </c>
      <c r="I16" s="4">
        <v>6947941.9500000002</v>
      </c>
      <c r="J16" s="4">
        <v>296730.07</v>
      </c>
      <c r="K16" s="4">
        <v>151776.88</v>
      </c>
      <c r="L16" s="187">
        <v>7396448.9000000004</v>
      </c>
    </row>
    <row r="17" spans="1:12" s="42" customFormat="1" ht="15.75" x14ac:dyDescent="0.25">
      <c r="A17" s="199"/>
      <c r="B17" s="6" t="s">
        <v>372</v>
      </c>
      <c r="C17" s="6" t="s">
        <v>270</v>
      </c>
      <c r="D17" s="6" t="s">
        <v>353</v>
      </c>
      <c r="E17" s="6">
        <v>2160</v>
      </c>
      <c r="F17" s="6">
        <v>456</v>
      </c>
      <c r="G17" s="6">
        <v>197</v>
      </c>
      <c r="H17" s="220">
        <v>0</v>
      </c>
      <c r="I17" s="22">
        <v>4343366.71</v>
      </c>
      <c r="J17" s="22">
        <v>269699.7</v>
      </c>
      <c r="K17" s="22">
        <v>25628.86</v>
      </c>
      <c r="L17" s="92">
        <v>4638695.2699999996</v>
      </c>
    </row>
    <row r="18" spans="1:12" x14ac:dyDescent="0.25">
      <c r="A18" s="199"/>
      <c r="B18" s="6" t="s">
        <v>372</v>
      </c>
      <c r="C18" s="6" t="s">
        <v>271</v>
      </c>
      <c r="D18" s="6" t="s">
        <v>354</v>
      </c>
      <c r="E18" s="6">
        <v>423</v>
      </c>
      <c r="F18" s="6">
        <v>105</v>
      </c>
      <c r="G18" s="6">
        <v>39</v>
      </c>
      <c r="H18" s="220">
        <v>0</v>
      </c>
      <c r="I18" s="22">
        <v>510183.06</v>
      </c>
      <c r="J18" s="22">
        <v>5445.54</v>
      </c>
      <c r="K18" s="22">
        <v>25543.35</v>
      </c>
      <c r="L18" s="92">
        <v>541171.94999999995</v>
      </c>
    </row>
    <row r="19" spans="1:12" x14ac:dyDescent="0.25">
      <c r="A19" s="199"/>
      <c r="B19" s="6" t="s">
        <v>372</v>
      </c>
      <c r="C19" s="6" t="s">
        <v>397</v>
      </c>
      <c r="D19" s="6" t="s">
        <v>373</v>
      </c>
      <c r="E19" s="6">
        <v>447</v>
      </c>
      <c r="F19" s="6">
        <v>199</v>
      </c>
      <c r="G19" s="6">
        <v>33</v>
      </c>
      <c r="H19" s="220">
        <v>0</v>
      </c>
      <c r="I19" s="22">
        <v>745783.14</v>
      </c>
      <c r="J19" s="22">
        <v>2343.41</v>
      </c>
      <c r="K19" s="22">
        <v>37950.82</v>
      </c>
      <c r="L19" s="92">
        <v>786077.37</v>
      </c>
    </row>
    <row r="20" spans="1:12" x14ac:dyDescent="0.25">
      <c r="A20" s="199"/>
      <c r="B20" s="6" t="s">
        <v>372</v>
      </c>
      <c r="C20" s="6" t="s">
        <v>398</v>
      </c>
      <c r="D20" s="6" t="s">
        <v>374</v>
      </c>
      <c r="E20" s="6">
        <v>35</v>
      </c>
      <c r="F20" s="6">
        <v>19</v>
      </c>
      <c r="G20" s="6">
        <v>7</v>
      </c>
      <c r="H20" s="220">
        <v>0</v>
      </c>
      <c r="I20" s="22">
        <v>67032.84</v>
      </c>
      <c r="J20" s="22">
        <v>532.89</v>
      </c>
      <c r="K20" s="22">
        <v>3314.02</v>
      </c>
      <c r="L20" s="92">
        <v>70879.75</v>
      </c>
    </row>
    <row r="21" spans="1:12" x14ac:dyDescent="0.25">
      <c r="A21" s="199"/>
      <c r="B21" s="6" t="s">
        <v>372</v>
      </c>
      <c r="C21" s="6" t="s">
        <v>394</v>
      </c>
      <c r="D21" s="6" t="s">
        <v>375</v>
      </c>
      <c r="E21" s="6">
        <v>762</v>
      </c>
      <c r="F21" s="6">
        <v>200</v>
      </c>
      <c r="G21" s="6">
        <v>52</v>
      </c>
      <c r="H21" s="220">
        <v>0</v>
      </c>
      <c r="I21" s="22">
        <v>1173609.29</v>
      </c>
      <c r="J21" s="22">
        <v>17040.939999999999</v>
      </c>
      <c r="K21" s="22">
        <v>54014.42</v>
      </c>
      <c r="L21" s="92">
        <v>1244664.6499999999</v>
      </c>
    </row>
    <row r="22" spans="1:12" x14ac:dyDescent="0.25">
      <c r="A22" s="199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20">
        <v>0</v>
      </c>
      <c r="I22" s="22">
        <v>44192.160000000003</v>
      </c>
      <c r="J22" s="22">
        <v>66.39</v>
      </c>
      <c r="K22" s="22">
        <v>2306.36</v>
      </c>
      <c r="L22" s="92">
        <v>46564.91</v>
      </c>
    </row>
    <row r="23" spans="1:12" x14ac:dyDescent="0.25">
      <c r="A23" s="199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0">
        <v>0</v>
      </c>
      <c r="I23" s="22">
        <v>40786.1</v>
      </c>
      <c r="J23" s="22">
        <v>272.38</v>
      </c>
      <c r="K23" s="22">
        <v>2002.23</v>
      </c>
      <c r="L23" s="92">
        <v>43060.71</v>
      </c>
    </row>
    <row r="24" spans="1:12" x14ac:dyDescent="0.25">
      <c r="A24" s="199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0">
        <v>0</v>
      </c>
      <c r="I24" s="22">
        <v>22988.65</v>
      </c>
      <c r="J24" s="22">
        <v>1328.82</v>
      </c>
      <c r="K24" s="22">
        <v>1016.82</v>
      </c>
      <c r="L24" s="92">
        <v>25334.29</v>
      </c>
    </row>
    <row r="25" spans="1:12" x14ac:dyDescent="0.25">
      <c r="A25" s="198">
        <v>1</v>
      </c>
      <c r="B25" s="3" t="s">
        <v>379</v>
      </c>
      <c r="C25" s="3"/>
      <c r="D25" s="3" t="s">
        <v>379</v>
      </c>
      <c r="E25" s="3">
        <v>8907</v>
      </c>
      <c r="F25" s="3">
        <v>89</v>
      </c>
      <c r="G25" s="3">
        <v>20</v>
      </c>
      <c r="H25" s="221">
        <v>0</v>
      </c>
      <c r="I25" s="4">
        <v>5027425.13</v>
      </c>
      <c r="J25" s="4">
        <v>210831.42</v>
      </c>
      <c r="K25" s="4">
        <v>288962.09999999998</v>
      </c>
      <c r="L25" s="187">
        <v>5527218.6500000004</v>
      </c>
    </row>
    <row r="26" spans="1:12" x14ac:dyDescent="0.25">
      <c r="A26" s="199"/>
      <c r="B26" s="6" t="s">
        <v>379</v>
      </c>
      <c r="C26" s="6" t="s">
        <v>401</v>
      </c>
      <c r="D26" s="6" t="s">
        <v>575</v>
      </c>
      <c r="E26" s="6">
        <v>5789</v>
      </c>
      <c r="F26" s="6">
        <v>73</v>
      </c>
      <c r="G26" s="6">
        <v>16</v>
      </c>
      <c r="H26" s="220">
        <v>0</v>
      </c>
      <c r="I26" s="22">
        <v>3378408.79</v>
      </c>
      <c r="J26" s="22">
        <v>147624.72</v>
      </c>
      <c r="K26" s="22">
        <v>193847.66</v>
      </c>
      <c r="L26" s="92">
        <v>3719881.17</v>
      </c>
    </row>
    <row r="27" spans="1:12" x14ac:dyDescent="0.25">
      <c r="A27" s="199"/>
      <c r="B27" s="6" t="s">
        <v>379</v>
      </c>
      <c r="C27" s="6" t="s">
        <v>400</v>
      </c>
      <c r="D27" s="6" t="s">
        <v>323</v>
      </c>
      <c r="E27" s="6">
        <v>2658</v>
      </c>
      <c r="F27" s="6">
        <v>0</v>
      </c>
      <c r="G27" s="6">
        <v>0</v>
      </c>
      <c r="H27" s="220">
        <v>0</v>
      </c>
      <c r="I27" s="22">
        <v>1464124.98</v>
      </c>
      <c r="J27" s="22">
        <v>57662.42</v>
      </c>
      <c r="K27" s="22">
        <v>84353.55</v>
      </c>
      <c r="L27" s="92">
        <v>1606140.95</v>
      </c>
    </row>
    <row r="28" spans="1:12" s="42" customFormat="1" ht="15.75" x14ac:dyDescent="0.25">
      <c r="A28" s="199"/>
      <c r="B28" s="6" t="s">
        <v>379</v>
      </c>
      <c r="C28" s="6" t="s">
        <v>399</v>
      </c>
      <c r="D28" s="6" t="s">
        <v>426</v>
      </c>
      <c r="E28" s="6">
        <v>460</v>
      </c>
      <c r="F28" s="6">
        <v>16</v>
      </c>
      <c r="G28" s="6">
        <v>4</v>
      </c>
      <c r="H28" s="220">
        <v>0</v>
      </c>
      <c r="I28" s="22">
        <v>184891.36</v>
      </c>
      <c r="J28" s="22">
        <v>5544.28</v>
      </c>
      <c r="K28" s="22">
        <v>10760.89</v>
      </c>
      <c r="L28" s="92">
        <v>201196.53</v>
      </c>
    </row>
    <row r="29" spans="1:12" x14ac:dyDescent="0.25">
      <c r="A29" s="198">
        <v>1</v>
      </c>
      <c r="B29" s="3" t="s">
        <v>556</v>
      </c>
      <c r="C29" s="3"/>
      <c r="D29" s="3" t="s">
        <v>556</v>
      </c>
      <c r="E29" s="3">
        <v>1002493</v>
      </c>
      <c r="F29" s="3">
        <v>311541</v>
      </c>
      <c r="G29" s="3">
        <v>72209</v>
      </c>
      <c r="H29" s="221">
        <v>1</v>
      </c>
      <c r="I29" s="4">
        <v>270632788.76999998</v>
      </c>
      <c r="J29" s="4">
        <v>9219738.6799999997</v>
      </c>
      <c r="K29" s="4">
        <v>15446513.949999999</v>
      </c>
      <c r="L29" s="187">
        <v>295299041.39999998</v>
      </c>
    </row>
    <row r="30" spans="1:12" x14ac:dyDescent="0.25">
      <c r="A30" s="199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0">
        <v>0</v>
      </c>
      <c r="I30" s="22">
        <v>20654.93</v>
      </c>
      <c r="J30" s="22">
        <v>326.98</v>
      </c>
      <c r="K30" s="22">
        <v>1165.24</v>
      </c>
      <c r="L30" s="92">
        <v>22147.15</v>
      </c>
    </row>
    <row r="31" spans="1:12" x14ac:dyDescent="0.25">
      <c r="A31" s="199"/>
      <c r="B31" s="6" t="s">
        <v>556</v>
      </c>
      <c r="C31" s="6" t="s">
        <v>273</v>
      </c>
      <c r="D31" s="6" t="s">
        <v>504</v>
      </c>
      <c r="E31" s="6">
        <v>4971</v>
      </c>
      <c r="F31" s="6">
        <v>1312</v>
      </c>
      <c r="G31" s="6">
        <v>330</v>
      </c>
      <c r="H31" s="220">
        <v>0</v>
      </c>
      <c r="I31" s="22">
        <v>2587136.39</v>
      </c>
      <c r="J31" s="22">
        <v>238701.14</v>
      </c>
      <c r="K31" s="22">
        <v>139359.60999999999</v>
      </c>
      <c r="L31" s="92">
        <v>2965197.14</v>
      </c>
    </row>
    <row r="32" spans="1:12" s="42" customFormat="1" ht="15.75" x14ac:dyDescent="0.25">
      <c r="A32" s="199"/>
      <c r="B32" s="6" t="s">
        <v>556</v>
      </c>
      <c r="C32" s="6" t="s">
        <v>274</v>
      </c>
      <c r="D32" s="6" t="s">
        <v>505</v>
      </c>
      <c r="E32" s="6">
        <v>27233</v>
      </c>
      <c r="F32" s="6">
        <v>8006</v>
      </c>
      <c r="G32" s="6">
        <v>3135</v>
      </c>
      <c r="H32" s="220">
        <v>0</v>
      </c>
      <c r="I32" s="22">
        <v>9009194.0500000007</v>
      </c>
      <c r="J32" s="22">
        <v>403166.32</v>
      </c>
      <c r="K32" s="22">
        <v>510273.89</v>
      </c>
      <c r="L32" s="92">
        <v>9922634.2599999998</v>
      </c>
    </row>
    <row r="33" spans="1:12" x14ac:dyDescent="0.25">
      <c r="A33" s="199"/>
      <c r="B33" s="6" t="s">
        <v>556</v>
      </c>
      <c r="C33" s="6" t="s">
        <v>639</v>
      </c>
      <c r="D33" s="6" t="s">
        <v>640</v>
      </c>
      <c r="E33" s="6">
        <v>13158</v>
      </c>
      <c r="F33" s="6">
        <v>2604</v>
      </c>
      <c r="G33" s="6">
        <v>356</v>
      </c>
      <c r="H33" s="220">
        <v>0</v>
      </c>
      <c r="I33" s="22">
        <v>6084091.2000000002</v>
      </c>
      <c r="J33" s="22">
        <v>306475.23</v>
      </c>
      <c r="K33" s="22">
        <v>304879.57</v>
      </c>
      <c r="L33" s="92">
        <v>6695446</v>
      </c>
    </row>
    <row r="34" spans="1:12" x14ac:dyDescent="0.25">
      <c r="A34" s="199"/>
      <c r="B34" s="6" t="s">
        <v>556</v>
      </c>
      <c r="C34" s="6" t="s">
        <v>350</v>
      </c>
      <c r="D34" s="6" t="s">
        <v>506</v>
      </c>
      <c r="E34" s="6">
        <v>2933</v>
      </c>
      <c r="F34" s="6">
        <v>1337</v>
      </c>
      <c r="G34" s="6">
        <v>276</v>
      </c>
      <c r="H34" s="220">
        <v>0</v>
      </c>
      <c r="I34" s="22">
        <v>981443.11</v>
      </c>
      <c r="J34" s="22">
        <v>21879.49</v>
      </c>
      <c r="K34" s="22">
        <v>57503.01</v>
      </c>
      <c r="L34" s="92">
        <v>1060825.6100000001</v>
      </c>
    </row>
    <row r="35" spans="1:12" x14ac:dyDescent="0.25">
      <c r="A35" s="199"/>
      <c r="B35" s="6" t="s">
        <v>556</v>
      </c>
      <c r="C35" s="6" t="s">
        <v>275</v>
      </c>
      <c r="D35" s="6" t="s">
        <v>507</v>
      </c>
      <c r="E35" s="6">
        <v>2411</v>
      </c>
      <c r="F35" s="6">
        <v>750</v>
      </c>
      <c r="G35" s="6">
        <v>45</v>
      </c>
      <c r="H35" s="220">
        <v>0</v>
      </c>
      <c r="I35" s="22">
        <v>714507.97</v>
      </c>
      <c r="J35" s="22">
        <v>19049.86</v>
      </c>
      <c r="K35" s="22">
        <v>41356.400000000001</v>
      </c>
      <c r="L35" s="92">
        <v>774914.23</v>
      </c>
    </row>
    <row r="36" spans="1:12" x14ac:dyDescent="0.25">
      <c r="A36" s="199"/>
      <c r="B36" s="6" t="s">
        <v>556</v>
      </c>
      <c r="C36" s="6" t="s">
        <v>276</v>
      </c>
      <c r="D36" s="6" t="s">
        <v>508</v>
      </c>
      <c r="E36" s="6">
        <v>23437</v>
      </c>
      <c r="F36" s="6">
        <v>4450</v>
      </c>
      <c r="G36" s="6">
        <v>185</v>
      </c>
      <c r="H36" s="220">
        <v>0</v>
      </c>
      <c r="I36" s="22">
        <v>7081173.9400000004</v>
      </c>
      <c r="J36" s="22">
        <v>302137.90000000002</v>
      </c>
      <c r="K36" s="22">
        <v>384248.16</v>
      </c>
      <c r="L36" s="92">
        <v>7767560</v>
      </c>
    </row>
    <row r="37" spans="1:12" x14ac:dyDescent="0.25">
      <c r="A37" s="199"/>
      <c r="B37" s="6" t="s">
        <v>556</v>
      </c>
      <c r="C37" s="6" t="s">
        <v>277</v>
      </c>
      <c r="D37" s="6" t="s">
        <v>509</v>
      </c>
      <c r="E37" s="6">
        <v>28913</v>
      </c>
      <c r="F37" s="6">
        <v>7143</v>
      </c>
      <c r="G37" s="6">
        <v>179</v>
      </c>
      <c r="H37" s="220">
        <v>0</v>
      </c>
      <c r="I37" s="22">
        <v>8299814</v>
      </c>
      <c r="J37" s="22">
        <v>259101.27</v>
      </c>
      <c r="K37" s="22">
        <v>475899.94</v>
      </c>
      <c r="L37" s="92">
        <v>9034815.2100000009</v>
      </c>
    </row>
    <row r="38" spans="1:12" x14ac:dyDescent="0.25">
      <c r="A38" s="199"/>
      <c r="B38" s="6" t="s">
        <v>556</v>
      </c>
      <c r="C38" s="6" t="s">
        <v>278</v>
      </c>
      <c r="D38" s="6" t="s">
        <v>510</v>
      </c>
      <c r="E38" s="6">
        <v>3733</v>
      </c>
      <c r="F38" s="6">
        <v>874</v>
      </c>
      <c r="G38" s="6">
        <v>65</v>
      </c>
      <c r="H38" s="220">
        <v>0</v>
      </c>
      <c r="I38" s="22">
        <v>1688372.18</v>
      </c>
      <c r="J38" s="22">
        <v>142572.26</v>
      </c>
      <c r="K38" s="22">
        <v>88299.1</v>
      </c>
      <c r="L38" s="92">
        <v>1919243.54</v>
      </c>
    </row>
    <row r="39" spans="1:12" x14ac:dyDescent="0.25">
      <c r="A39" s="199"/>
      <c r="B39" s="6" t="s">
        <v>556</v>
      </c>
      <c r="C39" s="6" t="s">
        <v>407</v>
      </c>
      <c r="D39" s="6" t="s">
        <v>557</v>
      </c>
      <c r="E39" s="6">
        <v>1851</v>
      </c>
      <c r="F39" s="6">
        <v>993</v>
      </c>
      <c r="G39" s="6">
        <v>272</v>
      </c>
      <c r="H39" s="220">
        <v>0</v>
      </c>
      <c r="I39" s="22">
        <v>373032.38</v>
      </c>
      <c r="J39" s="22">
        <v>1825.89</v>
      </c>
      <c r="K39" s="22">
        <v>22254.79</v>
      </c>
      <c r="L39" s="92">
        <v>397113.06</v>
      </c>
    </row>
    <row r="40" spans="1:12" x14ac:dyDescent="0.25">
      <c r="A40" s="199"/>
      <c r="B40" s="6" t="s">
        <v>556</v>
      </c>
      <c r="C40" s="6" t="s">
        <v>279</v>
      </c>
      <c r="D40" s="6" t="s">
        <v>511</v>
      </c>
      <c r="E40" s="6">
        <v>1353</v>
      </c>
      <c r="F40" s="6">
        <v>414</v>
      </c>
      <c r="G40" s="6">
        <v>5</v>
      </c>
      <c r="H40" s="220">
        <v>0</v>
      </c>
      <c r="I40" s="22">
        <v>818198.36</v>
      </c>
      <c r="J40" s="22">
        <v>57634.81</v>
      </c>
      <c r="K40" s="22">
        <v>45559.59</v>
      </c>
      <c r="L40" s="92">
        <v>921392.76</v>
      </c>
    </row>
    <row r="41" spans="1:12" x14ac:dyDescent="0.25">
      <c r="A41" s="199"/>
      <c r="B41" s="6" t="s">
        <v>556</v>
      </c>
      <c r="C41" s="6" t="s">
        <v>280</v>
      </c>
      <c r="D41" s="6" t="s">
        <v>631</v>
      </c>
      <c r="E41" s="6">
        <v>230826</v>
      </c>
      <c r="F41" s="6">
        <v>34029</v>
      </c>
      <c r="G41" s="6">
        <v>984</v>
      </c>
      <c r="H41" s="220">
        <v>0</v>
      </c>
      <c r="I41" s="22">
        <v>50146907.869999997</v>
      </c>
      <c r="J41" s="22">
        <v>449079.57</v>
      </c>
      <c r="K41" s="22">
        <v>2962183.04</v>
      </c>
      <c r="L41" s="92">
        <v>53558170.479999997</v>
      </c>
    </row>
    <row r="42" spans="1:12" x14ac:dyDescent="0.25">
      <c r="A42" s="199"/>
      <c r="B42" s="6" t="s">
        <v>556</v>
      </c>
      <c r="C42" s="6" t="s">
        <v>281</v>
      </c>
      <c r="D42" s="6" t="s">
        <v>512</v>
      </c>
      <c r="E42" s="6">
        <v>11211</v>
      </c>
      <c r="F42" s="6">
        <v>3617</v>
      </c>
      <c r="G42" s="6">
        <v>88</v>
      </c>
      <c r="H42" s="220">
        <v>0</v>
      </c>
      <c r="I42" s="22">
        <v>1268569.73</v>
      </c>
      <c r="J42" s="22">
        <v>139.55000000000001</v>
      </c>
      <c r="K42" s="22">
        <v>76109.009999999995</v>
      </c>
      <c r="L42" s="92">
        <v>1344818.29</v>
      </c>
    </row>
    <row r="43" spans="1:12" x14ac:dyDescent="0.25">
      <c r="A43" s="199"/>
      <c r="B43" s="6" t="s">
        <v>556</v>
      </c>
      <c r="C43" s="6" t="s">
        <v>282</v>
      </c>
      <c r="D43" s="6" t="s">
        <v>513</v>
      </c>
      <c r="E43" s="6">
        <v>6010</v>
      </c>
      <c r="F43" s="6">
        <v>1577</v>
      </c>
      <c r="G43" s="6">
        <v>87</v>
      </c>
      <c r="H43" s="220">
        <v>0</v>
      </c>
      <c r="I43" s="22">
        <v>848438.83</v>
      </c>
      <c r="J43" s="22">
        <v>160.06</v>
      </c>
      <c r="K43" s="22">
        <v>50892.160000000003</v>
      </c>
      <c r="L43" s="92">
        <v>899491.05</v>
      </c>
    </row>
    <row r="44" spans="1:12" x14ac:dyDescent="0.25">
      <c r="A44" s="199"/>
      <c r="B44" s="6" t="s">
        <v>556</v>
      </c>
      <c r="C44" s="6" t="s">
        <v>283</v>
      </c>
      <c r="D44" s="6" t="s">
        <v>514</v>
      </c>
      <c r="E44" s="6">
        <v>24843</v>
      </c>
      <c r="F44" s="6">
        <v>9992</v>
      </c>
      <c r="G44" s="6">
        <v>585</v>
      </c>
      <c r="H44" s="220">
        <v>1</v>
      </c>
      <c r="I44" s="22">
        <v>3973630.72</v>
      </c>
      <c r="J44" s="22">
        <v>0</v>
      </c>
      <c r="K44" s="22">
        <v>238122.85</v>
      </c>
      <c r="L44" s="92">
        <v>4211753.57</v>
      </c>
    </row>
    <row r="45" spans="1:12" x14ac:dyDescent="0.25">
      <c r="A45" s="199"/>
      <c r="B45" s="6" t="s">
        <v>556</v>
      </c>
      <c r="C45" s="6" t="s">
        <v>284</v>
      </c>
      <c r="D45" s="6" t="s">
        <v>515</v>
      </c>
      <c r="E45" s="6">
        <v>1412</v>
      </c>
      <c r="F45" s="6">
        <v>276</v>
      </c>
      <c r="G45" s="6">
        <v>26</v>
      </c>
      <c r="H45" s="220">
        <v>0</v>
      </c>
      <c r="I45" s="22">
        <v>432382.23</v>
      </c>
      <c r="J45" s="22">
        <v>22629.97</v>
      </c>
      <c r="K45" s="22">
        <v>24501.86</v>
      </c>
      <c r="L45" s="92">
        <v>479514.06</v>
      </c>
    </row>
    <row r="46" spans="1:12" x14ac:dyDescent="0.25">
      <c r="A46" s="199"/>
      <c r="B46" s="6" t="s">
        <v>556</v>
      </c>
      <c r="C46" s="6" t="s">
        <v>285</v>
      </c>
      <c r="D46" s="6" t="s">
        <v>516</v>
      </c>
      <c r="E46" s="6">
        <v>3973</v>
      </c>
      <c r="F46" s="6">
        <v>1023</v>
      </c>
      <c r="G46" s="6">
        <v>88</v>
      </c>
      <c r="H46" s="220">
        <v>0</v>
      </c>
      <c r="I46" s="22">
        <v>2491686.27</v>
      </c>
      <c r="J46" s="22">
        <v>327100.03000000003</v>
      </c>
      <c r="K46" s="22">
        <v>119431.28</v>
      </c>
      <c r="L46" s="92">
        <v>2938217.58</v>
      </c>
    </row>
    <row r="47" spans="1:12" x14ac:dyDescent="0.25">
      <c r="A47" s="199"/>
      <c r="B47" s="6" t="s">
        <v>556</v>
      </c>
      <c r="C47" s="6" t="s">
        <v>286</v>
      </c>
      <c r="D47" s="6" t="s">
        <v>517</v>
      </c>
      <c r="E47" s="6">
        <v>9645</v>
      </c>
      <c r="F47" s="6">
        <v>3034</v>
      </c>
      <c r="G47" s="6">
        <v>352</v>
      </c>
      <c r="H47" s="220">
        <v>0</v>
      </c>
      <c r="I47" s="22">
        <v>3024416.68</v>
      </c>
      <c r="J47" s="22">
        <v>93377.27</v>
      </c>
      <c r="K47" s="22">
        <v>170288.01</v>
      </c>
      <c r="L47" s="92">
        <v>3288081.96</v>
      </c>
    </row>
    <row r="48" spans="1:12" x14ac:dyDescent="0.25">
      <c r="A48" s="199"/>
      <c r="B48" s="6" t="s">
        <v>556</v>
      </c>
      <c r="C48" s="6" t="s">
        <v>287</v>
      </c>
      <c r="D48" s="6" t="s">
        <v>518</v>
      </c>
      <c r="E48" s="6">
        <v>271362</v>
      </c>
      <c r="F48" s="6">
        <v>83116</v>
      </c>
      <c r="G48" s="6">
        <v>36831</v>
      </c>
      <c r="H48" s="220">
        <v>0</v>
      </c>
      <c r="I48" s="22">
        <v>71771698.530000001</v>
      </c>
      <c r="J48" s="22">
        <v>2731543.7</v>
      </c>
      <c r="K48" s="22">
        <v>4097916.19</v>
      </c>
      <c r="L48" s="92">
        <v>78601158.420000002</v>
      </c>
    </row>
    <row r="49" spans="1:12" x14ac:dyDescent="0.25">
      <c r="A49" s="199"/>
      <c r="B49" s="6" t="s">
        <v>556</v>
      </c>
      <c r="C49" s="6" t="s">
        <v>288</v>
      </c>
      <c r="D49" s="6" t="s">
        <v>519</v>
      </c>
      <c r="E49" s="6">
        <v>30697</v>
      </c>
      <c r="F49" s="6">
        <v>11129</v>
      </c>
      <c r="G49" s="6">
        <v>214</v>
      </c>
      <c r="H49" s="220">
        <v>0</v>
      </c>
      <c r="I49" s="22">
        <v>12283189.82</v>
      </c>
      <c r="J49" s="22">
        <v>537059.52</v>
      </c>
      <c r="K49" s="22">
        <v>704392.6</v>
      </c>
      <c r="L49" s="92">
        <v>13524641.939999999</v>
      </c>
    </row>
    <row r="50" spans="1:12" x14ac:dyDescent="0.25">
      <c r="A50" s="199"/>
      <c r="B50" s="6" t="s">
        <v>556</v>
      </c>
      <c r="C50" s="6" t="s">
        <v>406</v>
      </c>
      <c r="D50" s="6" t="s">
        <v>520</v>
      </c>
      <c r="E50" s="6">
        <v>446</v>
      </c>
      <c r="F50" s="6">
        <v>53</v>
      </c>
      <c r="G50" s="6">
        <v>1</v>
      </c>
      <c r="H50" s="220">
        <v>0</v>
      </c>
      <c r="I50" s="22">
        <v>123710.36</v>
      </c>
      <c r="J50" s="22">
        <v>3481.17</v>
      </c>
      <c r="K50" s="22">
        <v>7163.59</v>
      </c>
      <c r="L50" s="92">
        <v>134355.12</v>
      </c>
    </row>
    <row r="51" spans="1:12" x14ac:dyDescent="0.25">
      <c r="A51" s="199"/>
      <c r="B51" s="6" t="s">
        <v>556</v>
      </c>
      <c r="C51" s="6" t="s">
        <v>396</v>
      </c>
      <c r="D51" s="6" t="s">
        <v>558</v>
      </c>
      <c r="E51" s="6">
        <v>789</v>
      </c>
      <c r="F51" s="6">
        <v>294</v>
      </c>
      <c r="G51" s="6">
        <v>59</v>
      </c>
      <c r="H51" s="220">
        <v>0</v>
      </c>
      <c r="I51" s="22">
        <v>245544.69</v>
      </c>
      <c r="J51" s="22">
        <v>4898.6400000000003</v>
      </c>
      <c r="K51" s="22">
        <v>14439.16</v>
      </c>
      <c r="L51" s="92">
        <v>264882.49</v>
      </c>
    </row>
    <row r="52" spans="1:12" x14ac:dyDescent="0.25">
      <c r="A52" s="199"/>
      <c r="B52" s="6" t="s">
        <v>556</v>
      </c>
      <c r="C52" s="6" t="s">
        <v>289</v>
      </c>
      <c r="D52" s="6" t="s">
        <v>628</v>
      </c>
      <c r="E52" s="6">
        <v>545</v>
      </c>
      <c r="F52" s="6">
        <v>182</v>
      </c>
      <c r="G52" s="6">
        <v>3</v>
      </c>
      <c r="H52" s="220">
        <v>0</v>
      </c>
      <c r="I52" s="22">
        <v>283164.42</v>
      </c>
      <c r="J52" s="22">
        <v>33962.92</v>
      </c>
      <c r="K52" s="22">
        <v>14711.99</v>
      </c>
      <c r="L52" s="92">
        <v>331839.33</v>
      </c>
    </row>
    <row r="53" spans="1:12" s="42" customFormat="1" ht="15.75" x14ac:dyDescent="0.25">
      <c r="A53" s="199"/>
      <c r="B53" s="6" t="s">
        <v>556</v>
      </c>
      <c r="C53" s="6" t="s">
        <v>290</v>
      </c>
      <c r="D53" s="6" t="s">
        <v>521</v>
      </c>
      <c r="E53" s="6">
        <v>6513</v>
      </c>
      <c r="F53" s="6">
        <v>2289</v>
      </c>
      <c r="G53" s="6">
        <v>496</v>
      </c>
      <c r="H53" s="220">
        <v>0</v>
      </c>
      <c r="I53" s="22">
        <v>1642273.88</v>
      </c>
      <c r="J53" s="22">
        <v>48815.46</v>
      </c>
      <c r="K53" s="22">
        <v>94927.43</v>
      </c>
      <c r="L53" s="92">
        <v>1786016.77</v>
      </c>
    </row>
    <row r="54" spans="1:12" x14ac:dyDescent="0.25">
      <c r="A54" s="199"/>
      <c r="B54" s="6" t="s">
        <v>556</v>
      </c>
      <c r="C54" s="6" t="s">
        <v>291</v>
      </c>
      <c r="D54" s="6" t="s">
        <v>522</v>
      </c>
      <c r="E54" s="6">
        <v>2606</v>
      </c>
      <c r="F54" s="6">
        <v>429</v>
      </c>
      <c r="G54" s="6">
        <v>40</v>
      </c>
      <c r="H54" s="220">
        <v>0</v>
      </c>
      <c r="I54" s="22">
        <v>1527259.68</v>
      </c>
      <c r="J54" s="22">
        <v>221546.23999999999</v>
      </c>
      <c r="K54" s="22">
        <v>76774.710000000006</v>
      </c>
      <c r="L54" s="92">
        <v>1825580.63</v>
      </c>
    </row>
    <row r="55" spans="1:12" x14ac:dyDescent="0.25">
      <c r="A55" s="199"/>
      <c r="B55" s="6" t="s">
        <v>556</v>
      </c>
      <c r="C55" s="6" t="s">
        <v>292</v>
      </c>
      <c r="D55" s="6" t="s">
        <v>523</v>
      </c>
      <c r="E55" s="6">
        <v>26057</v>
      </c>
      <c r="F55" s="6">
        <v>8766</v>
      </c>
      <c r="G55" s="6">
        <v>569</v>
      </c>
      <c r="H55" s="220">
        <v>0</v>
      </c>
      <c r="I55" s="22">
        <v>12472611.560000001</v>
      </c>
      <c r="J55" s="22">
        <v>1093143.94</v>
      </c>
      <c r="K55" s="22">
        <v>647251.13</v>
      </c>
      <c r="L55" s="92">
        <v>14213006.630000001</v>
      </c>
    </row>
    <row r="56" spans="1:12" x14ac:dyDescent="0.25">
      <c r="A56" s="199"/>
      <c r="B56" s="6" t="s">
        <v>556</v>
      </c>
      <c r="C56" s="6" t="s">
        <v>293</v>
      </c>
      <c r="D56" s="6" t="s">
        <v>524</v>
      </c>
      <c r="E56" s="6">
        <v>21504</v>
      </c>
      <c r="F56" s="6">
        <v>5865</v>
      </c>
      <c r="G56" s="6">
        <v>417</v>
      </c>
      <c r="H56" s="220">
        <v>0</v>
      </c>
      <c r="I56" s="22">
        <v>6774465.5499999998</v>
      </c>
      <c r="J56" s="22">
        <v>442406.32</v>
      </c>
      <c r="K56" s="22">
        <v>361293.64</v>
      </c>
      <c r="L56" s="92">
        <v>7578165.5099999998</v>
      </c>
    </row>
    <row r="57" spans="1:12" x14ac:dyDescent="0.25">
      <c r="A57" s="199"/>
      <c r="B57" s="6" t="s">
        <v>556</v>
      </c>
      <c r="C57" s="6" t="s">
        <v>294</v>
      </c>
      <c r="D57" s="6" t="s">
        <v>629</v>
      </c>
      <c r="E57" s="6">
        <v>8630</v>
      </c>
      <c r="F57" s="6">
        <v>2494</v>
      </c>
      <c r="G57" s="6">
        <v>298</v>
      </c>
      <c r="H57" s="220">
        <v>0</v>
      </c>
      <c r="I57" s="22">
        <v>2223775.58</v>
      </c>
      <c r="J57" s="22">
        <v>47639.15</v>
      </c>
      <c r="K57" s="22">
        <v>129824.31</v>
      </c>
      <c r="L57" s="92">
        <v>2401239.04</v>
      </c>
    </row>
    <row r="58" spans="1:12" x14ac:dyDescent="0.25">
      <c r="A58" s="199"/>
      <c r="B58" s="6" t="s">
        <v>556</v>
      </c>
      <c r="C58" s="6" t="s">
        <v>351</v>
      </c>
      <c r="D58" s="6" t="s">
        <v>525</v>
      </c>
      <c r="E58" s="6">
        <v>537</v>
      </c>
      <c r="F58" s="6">
        <v>194</v>
      </c>
      <c r="G58" s="6">
        <v>37</v>
      </c>
      <c r="H58" s="220">
        <v>0</v>
      </c>
      <c r="I58" s="22">
        <v>169465.28</v>
      </c>
      <c r="J58" s="22">
        <v>4634.1499999999996</v>
      </c>
      <c r="K58" s="22">
        <v>9856.77</v>
      </c>
      <c r="L58" s="92">
        <v>183956.2</v>
      </c>
    </row>
    <row r="59" spans="1:12" x14ac:dyDescent="0.25">
      <c r="A59" s="199"/>
      <c r="B59" s="6" t="s">
        <v>556</v>
      </c>
      <c r="C59" s="6" t="s">
        <v>295</v>
      </c>
      <c r="D59" s="6" t="s">
        <v>526</v>
      </c>
      <c r="E59" s="6">
        <v>1754</v>
      </c>
      <c r="F59" s="6">
        <v>476</v>
      </c>
      <c r="G59" s="6">
        <v>35</v>
      </c>
      <c r="H59" s="220">
        <v>0</v>
      </c>
      <c r="I59" s="22">
        <v>955396.99</v>
      </c>
      <c r="J59" s="22">
        <v>106111.13</v>
      </c>
      <c r="K59" s="22">
        <v>50430.01</v>
      </c>
      <c r="L59" s="92">
        <v>1111938.1299999999</v>
      </c>
    </row>
    <row r="60" spans="1:12" x14ac:dyDescent="0.25">
      <c r="A60" s="199"/>
      <c r="B60" s="6" t="s">
        <v>556</v>
      </c>
      <c r="C60" s="6" t="s">
        <v>402</v>
      </c>
      <c r="D60" s="6" t="s">
        <v>380</v>
      </c>
      <c r="E60" s="6">
        <v>228395</v>
      </c>
      <c r="F60" s="6">
        <v>113742</v>
      </c>
      <c r="G60" s="6">
        <v>25856</v>
      </c>
      <c r="H60" s="220">
        <v>0</v>
      </c>
      <c r="I60" s="22">
        <v>59469097.43</v>
      </c>
      <c r="J60" s="22">
        <v>1259894.47</v>
      </c>
      <c r="K60" s="22">
        <v>3476757.66</v>
      </c>
      <c r="L60" s="92">
        <v>64205749.560000002</v>
      </c>
    </row>
    <row r="61" spans="1:12" x14ac:dyDescent="0.25">
      <c r="A61" s="199"/>
      <c r="B61" s="6" t="s">
        <v>556</v>
      </c>
      <c r="C61" s="6" t="s">
        <v>391</v>
      </c>
      <c r="D61" s="6" t="s">
        <v>632</v>
      </c>
      <c r="E61" s="6">
        <v>2726</v>
      </c>
      <c r="F61" s="6">
        <v>537</v>
      </c>
      <c r="G61" s="6">
        <v>227</v>
      </c>
      <c r="H61" s="220">
        <v>0</v>
      </c>
      <c r="I61" s="22">
        <v>250630.75</v>
      </c>
      <c r="J61" s="22">
        <v>803.77</v>
      </c>
      <c r="K61" s="22">
        <v>14982.46</v>
      </c>
      <c r="L61" s="92">
        <v>266416.98</v>
      </c>
    </row>
    <row r="62" spans="1:12" x14ac:dyDescent="0.25">
      <c r="A62" s="199"/>
      <c r="B62" s="6" t="s">
        <v>556</v>
      </c>
      <c r="C62" s="6" t="s">
        <v>585</v>
      </c>
      <c r="D62" s="6" t="s">
        <v>586</v>
      </c>
      <c r="E62" s="6">
        <v>623</v>
      </c>
      <c r="F62" s="6">
        <v>162</v>
      </c>
      <c r="G62" s="6">
        <v>0</v>
      </c>
      <c r="H62" s="220">
        <v>0</v>
      </c>
      <c r="I62" s="22">
        <v>26034.400000000001</v>
      </c>
      <c r="J62" s="22">
        <v>0</v>
      </c>
      <c r="K62" s="22">
        <v>1562.19</v>
      </c>
      <c r="L62" s="92">
        <v>27596.59</v>
      </c>
    </row>
    <row r="63" spans="1:12" x14ac:dyDescent="0.25">
      <c r="A63" s="199"/>
      <c r="B63" s="6" t="s">
        <v>556</v>
      </c>
      <c r="C63" s="6" t="s">
        <v>296</v>
      </c>
      <c r="D63" s="6" t="s">
        <v>527</v>
      </c>
      <c r="E63" s="6">
        <v>1222</v>
      </c>
      <c r="F63" s="6">
        <v>311</v>
      </c>
      <c r="G63" s="6">
        <v>68</v>
      </c>
      <c r="H63" s="220">
        <v>0</v>
      </c>
      <c r="I63" s="22">
        <v>488725.25</v>
      </c>
      <c r="J63" s="22">
        <v>34601.589999999997</v>
      </c>
      <c r="K63" s="22">
        <v>27234.29</v>
      </c>
      <c r="L63" s="92">
        <v>550561.13</v>
      </c>
    </row>
    <row r="64" spans="1:12" x14ac:dyDescent="0.25">
      <c r="A64" s="199"/>
      <c r="B64" s="6" t="s">
        <v>556</v>
      </c>
      <c r="C64" s="6" t="s">
        <v>647</v>
      </c>
      <c r="D64" s="6" t="s">
        <v>646</v>
      </c>
      <c r="E64" s="6">
        <v>160</v>
      </c>
      <c r="F64" s="6">
        <v>66</v>
      </c>
      <c r="G64" s="6">
        <v>0</v>
      </c>
      <c r="H64" s="220">
        <v>0</v>
      </c>
      <c r="I64" s="22">
        <v>82093.759999999995</v>
      </c>
      <c r="J64" s="22">
        <v>3838.91</v>
      </c>
      <c r="K64" s="22">
        <v>4668.3100000000004</v>
      </c>
      <c r="L64" s="92">
        <v>90600.98</v>
      </c>
    </row>
    <row r="65" spans="1:12" x14ac:dyDescent="0.25">
      <c r="A65" s="198">
        <v>1</v>
      </c>
      <c r="B65" s="3" t="s">
        <v>636</v>
      </c>
      <c r="C65" s="3"/>
      <c r="D65" s="3" t="s">
        <v>636</v>
      </c>
      <c r="E65" s="3">
        <v>1104144</v>
      </c>
      <c r="F65" s="3">
        <v>461456</v>
      </c>
      <c r="G65" s="3">
        <v>114950</v>
      </c>
      <c r="H65" s="221">
        <v>37262</v>
      </c>
      <c r="I65" s="4">
        <v>1424011421.25</v>
      </c>
      <c r="J65" s="4">
        <v>27095238.890000001</v>
      </c>
      <c r="K65" s="4">
        <v>80541051.180000007</v>
      </c>
      <c r="L65" s="187">
        <v>1531647711.3199999</v>
      </c>
    </row>
    <row r="66" spans="1:12" x14ac:dyDescent="0.25">
      <c r="A66" s="199"/>
      <c r="B66" s="6" t="s">
        <v>636</v>
      </c>
      <c r="C66" s="6" t="s">
        <v>259</v>
      </c>
      <c r="D66" s="6" t="s">
        <v>55</v>
      </c>
      <c r="E66" s="6">
        <v>396139</v>
      </c>
      <c r="F66" s="6">
        <v>123607</v>
      </c>
      <c r="G66" s="6">
        <v>58270</v>
      </c>
      <c r="H66" s="220">
        <v>0</v>
      </c>
      <c r="I66" s="22">
        <v>427256324.22000003</v>
      </c>
      <c r="J66" s="22">
        <v>4647744.43</v>
      </c>
      <c r="K66" s="22">
        <v>24705962.370000001</v>
      </c>
      <c r="L66" s="92">
        <v>456610031.01999998</v>
      </c>
    </row>
    <row r="67" spans="1:12" s="42" customFormat="1" ht="15.75" x14ac:dyDescent="0.25">
      <c r="A67" s="199"/>
      <c r="B67" s="6" t="s">
        <v>636</v>
      </c>
      <c r="C67" s="6" t="s">
        <v>261</v>
      </c>
      <c r="D67" s="6" t="s">
        <v>56</v>
      </c>
      <c r="E67" s="6">
        <v>8046</v>
      </c>
      <c r="F67" s="6">
        <v>1551</v>
      </c>
      <c r="G67" s="6">
        <v>533</v>
      </c>
      <c r="H67" s="220">
        <v>0</v>
      </c>
      <c r="I67" s="22">
        <v>9568263.7699999996</v>
      </c>
      <c r="J67" s="22">
        <v>41160.46</v>
      </c>
      <c r="K67" s="22">
        <v>563542.49</v>
      </c>
      <c r="L67" s="92">
        <v>10172966.720000001</v>
      </c>
    </row>
    <row r="68" spans="1:12" x14ac:dyDescent="0.25">
      <c r="A68" s="199"/>
      <c r="B68" s="6" t="s">
        <v>636</v>
      </c>
      <c r="C68" s="6" t="s">
        <v>405</v>
      </c>
      <c r="D68" s="6" t="s">
        <v>381</v>
      </c>
      <c r="E68" s="6">
        <v>936</v>
      </c>
      <c r="F68" s="6">
        <v>308</v>
      </c>
      <c r="G68" s="6">
        <v>89</v>
      </c>
      <c r="H68" s="220">
        <v>0</v>
      </c>
      <c r="I68" s="22">
        <v>3116817.98</v>
      </c>
      <c r="J68" s="22">
        <v>307488.15999999997</v>
      </c>
      <c r="K68" s="22">
        <v>168274.4</v>
      </c>
      <c r="L68" s="92">
        <v>3592580.54</v>
      </c>
    </row>
    <row r="69" spans="1:12" s="42" customFormat="1" ht="15.75" x14ac:dyDescent="0.25">
      <c r="A69" s="199"/>
      <c r="B69" s="6" t="s">
        <v>636</v>
      </c>
      <c r="C69" s="6" t="s">
        <v>349</v>
      </c>
      <c r="D69" s="6" t="s">
        <v>503</v>
      </c>
      <c r="E69" s="6">
        <v>1202</v>
      </c>
      <c r="F69" s="6">
        <v>122</v>
      </c>
      <c r="G69" s="6">
        <v>24</v>
      </c>
      <c r="H69" s="220">
        <v>6</v>
      </c>
      <c r="I69" s="22">
        <v>1874264.61</v>
      </c>
      <c r="J69" s="22">
        <v>64816.51</v>
      </c>
      <c r="K69" s="22">
        <v>102573.81</v>
      </c>
      <c r="L69" s="92">
        <v>2041654.93</v>
      </c>
    </row>
    <row r="70" spans="1:12" x14ac:dyDescent="0.25">
      <c r="A70" s="199"/>
      <c r="B70" s="6" t="s">
        <v>636</v>
      </c>
      <c r="C70" s="6" t="s">
        <v>262</v>
      </c>
      <c r="D70" s="6" t="s">
        <v>57</v>
      </c>
      <c r="E70" s="6">
        <v>10402</v>
      </c>
      <c r="F70" s="6">
        <v>1468</v>
      </c>
      <c r="G70" s="6">
        <v>234</v>
      </c>
      <c r="H70" s="220">
        <v>0</v>
      </c>
      <c r="I70" s="22">
        <v>15901344.74</v>
      </c>
      <c r="J70" s="22">
        <v>563456.06000000006</v>
      </c>
      <c r="K70" s="22">
        <v>787542.27</v>
      </c>
      <c r="L70" s="92">
        <v>17252343.07</v>
      </c>
    </row>
    <row r="71" spans="1:12" s="42" customFormat="1" ht="15.75" x14ac:dyDescent="0.25">
      <c r="A71" s="199"/>
      <c r="B71" s="6" t="s">
        <v>636</v>
      </c>
      <c r="C71" s="6" t="s">
        <v>263</v>
      </c>
      <c r="D71" s="6" t="s">
        <v>58</v>
      </c>
      <c r="E71" s="6">
        <v>4428</v>
      </c>
      <c r="F71" s="6">
        <v>1086</v>
      </c>
      <c r="G71" s="6">
        <v>122</v>
      </c>
      <c r="H71" s="220">
        <v>41</v>
      </c>
      <c r="I71" s="22">
        <v>7547863.9199999999</v>
      </c>
      <c r="J71" s="22">
        <v>288088.19</v>
      </c>
      <c r="K71" s="22">
        <v>418898.71</v>
      </c>
      <c r="L71" s="92">
        <v>8254850.8200000003</v>
      </c>
    </row>
    <row r="72" spans="1:12" x14ac:dyDescent="0.25">
      <c r="A72" s="199"/>
      <c r="B72" s="6" t="s">
        <v>636</v>
      </c>
      <c r="C72" s="6" t="s">
        <v>404</v>
      </c>
      <c r="D72" s="6" t="s">
        <v>382</v>
      </c>
      <c r="E72" s="6">
        <v>1949</v>
      </c>
      <c r="F72" s="6">
        <v>284</v>
      </c>
      <c r="G72" s="6">
        <v>85</v>
      </c>
      <c r="H72" s="220">
        <v>0</v>
      </c>
      <c r="I72" s="22">
        <v>3673548.85</v>
      </c>
      <c r="J72" s="22">
        <v>189912.31</v>
      </c>
      <c r="K72" s="22">
        <v>206270.07999999999</v>
      </c>
      <c r="L72" s="92">
        <v>4069731.24</v>
      </c>
    </row>
    <row r="73" spans="1:12" s="42" customFormat="1" ht="15.75" x14ac:dyDescent="0.25">
      <c r="A73" s="199"/>
      <c r="B73" s="6" t="s">
        <v>636</v>
      </c>
      <c r="C73" s="6" t="s">
        <v>264</v>
      </c>
      <c r="D73" s="6" t="s">
        <v>59</v>
      </c>
      <c r="E73" s="6">
        <v>489</v>
      </c>
      <c r="F73" s="6">
        <v>112</v>
      </c>
      <c r="G73" s="6">
        <v>0</v>
      </c>
      <c r="H73" s="220">
        <v>3</v>
      </c>
      <c r="I73" s="22">
        <v>814043.41</v>
      </c>
      <c r="J73" s="22">
        <v>38438.31</v>
      </c>
      <c r="K73" s="22">
        <v>43888.44</v>
      </c>
      <c r="L73" s="92">
        <v>896370.16</v>
      </c>
    </row>
    <row r="74" spans="1:12" x14ac:dyDescent="0.25">
      <c r="A74" s="199"/>
      <c r="B74" s="6" t="s">
        <v>636</v>
      </c>
      <c r="C74" s="6" t="s">
        <v>265</v>
      </c>
      <c r="D74" s="6" t="s">
        <v>60</v>
      </c>
      <c r="E74" s="6">
        <v>34737</v>
      </c>
      <c r="F74" s="6">
        <v>6988</v>
      </c>
      <c r="G74" s="6">
        <v>879</v>
      </c>
      <c r="H74" s="220">
        <v>284</v>
      </c>
      <c r="I74" s="22">
        <v>62909498.799999997</v>
      </c>
      <c r="J74" s="22">
        <v>2577623.75</v>
      </c>
      <c r="K74" s="22">
        <v>3406101.6</v>
      </c>
      <c r="L74" s="92">
        <v>68893224.150000006</v>
      </c>
    </row>
    <row r="75" spans="1:12" s="42" customFormat="1" ht="15.75" x14ac:dyDescent="0.25">
      <c r="A75" s="199"/>
      <c r="B75" s="6" t="s">
        <v>636</v>
      </c>
      <c r="C75" s="6" t="s">
        <v>272</v>
      </c>
      <c r="D75" s="6" t="s">
        <v>355</v>
      </c>
      <c r="E75" s="6">
        <v>19700</v>
      </c>
      <c r="F75" s="6">
        <v>5358</v>
      </c>
      <c r="G75" s="6">
        <v>555</v>
      </c>
      <c r="H75" s="220">
        <v>0</v>
      </c>
      <c r="I75" s="22">
        <v>40835880.719999999</v>
      </c>
      <c r="J75" s="22">
        <v>1710727.06</v>
      </c>
      <c r="K75" s="22">
        <v>2124248.4</v>
      </c>
      <c r="L75" s="92">
        <v>44670856.18</v>
      </c>
    </row>
    <row r="76" spans="1:12" x14ac:dyDescent="0.25">
      <c r="A76" s="199"/>
      <c r="B76" s="6" t="s">
        <v>636</v>
      </c>
      <c r="C76" s="6" t="s">
        <v>390</v>
      </c>
      <c r="D76" s="6" t="s">
        <v>383</v>
      </c>
      <c r="E76" s="6">
        <v>100029</v>
      </c>
      <c r="F76" s="6">
        <v>29589</v>
      </c>
      <c r="G76" s="6">
        <v>10195</v>
      </c>
      <c r="H76" s="220">
        <v>352</v>
      </c>
      <c r="I76" s="22">
        <v>112687668.40000001</v>
      </c>
      <c r="J76" s="22">
        <v>903383.83</v>
      </c>
      <c r="K76" s="22">
        <v>6602214.1699999999</v>
      </c>
      <c r="L76" s="92">
        <v>120193266.40000001</v>
      </c>
    </row>
    <row r="77" spans="1:12" x14ac:dyDescent="0.25">
      <c r="A77" s="199"/>
      <c r="B77" s="6" t="s">
        <v>636</v>
      </c>
      <c r="C77" s="6" t="s">
        <v>568</v>
      </c>
      <c r="D77" s="6" t="s">
        <v>569</v>
      </c>
      <c r="E77" s="6">
        <v>526008</v>
      </c>
      <c r="F77" s="6">
        <v>290980</v>
      </c>
      <c r="G77" s="6">
        <v>43962</v>
      </c>
      <c r="H77" s="220">
        <v>36576</v>
      </c>
      <c r="I77" s="22">
        <v>737745658.83000004</v>
      </c>
      <c r="J77" s="22">
        <v>15760634.390000001</v>
      </c>
      <c r="K77" s="22">
        <v>41407014.609999999</v>
      </c>
      <c r="L77" s="92">
        <v>794913307.83000004</v>
      </c>
    </row>
    <row r="78" spans="1:12" s="42" customFormat="1" ht="15.75" x14ac:dyDescent="0.25">
      <c r="A78" s="199"/>
      <c r="B78" s="6" t="s">
        <v>636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220">
        <v>0</v>
      </c>
      <c r="I78" s="22">
        <v>80243</v>
      </c>
      <c r="J78" s="22">
        <v>1765.43</v>
      </c>
      <c r="K78" s="22">
        <v>4519.83</v>
      </c>
      <c r="L78" s="92">
        <v>86528.26</v>
      </c>
    </row>
    <row r="79" spans="1:12" x14ac:dyDescent="0.25">
      <c r="A79" s="198">
        <v>1</v>
      </c>
      <c r="B79" s="3" t="s">
        <v>384</v>
      </c>
      <c r="C79" s="3"/>
      <c r="D79" s="3" t="s">
        <v>384</v>
      </c>
      <c r="E79" s="3">
        <v>12520</v>
      </c>
      <c r="F79" s="3">
        <v>3245</v>
      </c>
      <c r="G79" s="3">
        <v>16</v>
      </c>
      <c r="H79" s="221">
        <v>0</v>
      </c>
      <c r="I79" s="4">
        <v>6704347.04</v>
      </c>
      <c r="J79" s="4">
        <v>0</v>
      </c>
      <c r="K79" s="4">
        <v>138497.60000000001</v>
      </c>
      <c r="L79" s="187">
        <v>6842844.6399999997</v>
      </c>
    </row>
    <row r="80" spans="1:12" x14ac:dyDescent="0.25">
      <c r="A80" s="199"/>
      <c r="B80" s="6" t="s">
        <v>384</v>
      </c>
      <c r="C80" s="6" t="s">
        <v>300</v>
      </c>
      <c r="D80" s="6" t="s">
        <v>67</v>
      </c>
      <c r="E80" s="6">
        <v>12520</v>
      </c>
      <c r="F80" s="6">
        <v>3245</v>
      </c>
      <c r="G80" s="6">
        <v>16</v>
      </c>
      <c r="H80" s="220">
        <v>0</v>
      </c>
      <c r="I80" s="22">
        <v>6704347.04</v>
      </c>
      <c r="J80" s="22">
        <v>0</v>
      </c>
      <c r="K80" s="22">
        <v>138497.60000000001</v>
      </c>
      <c r="L80" s="92">
        <v>6842844.6399999997</v>
      </c>
    </row>
    <row r="81" spans="1:12" x14ac:dyDescent="0.25">
      <c r="A81" s="198">
        <v>1</v>
      </c>
      <c r="B81" s="3" t="s">
        <v>66</v>
      </c>
      <c r="C81" s="3"/>
      <c r="D81" s="3" t="s">
        <v>66</v>
      </c>
      <c r="E81" s="3">
        <v>13270</v>
      </c>
      <c r="F81" s="3">
        <v>3541</v>
      </c>
      <c r="G81" s="3">
        <v>0</v>
      </c>
      <c r="H81" s="221">
        <v>0</v>
      </c>
      <c r="I81" s="4">
        <v>3407905.9</v>
      </c>
      <c r="J81" s="4">
        <v>0</v>
      </c>
      <c r="K81" s="4">
        <v>0</v>
      </c>
      <c r="L81" s="187">
        <v>3407905.9</v>
      </c>
    </row>
    <row r="82" spans="1:12" s="42" customFormat="1" ht="15.75" x14ac:dyDescent="0.25">
      <c r="A82" s="199"/>
      <c r="B82" s="6" t="s">
        <v>66</v>
      </c>
      <c r="C82" s="6" t="s">
        <v>299</v>
      </c>
      <c r="D82" s="6" t="s">
        <v>66</v>
      </c>
      <c r="E82" s="6">
        <v>13270</v>
      </c>
      <c r="F82" s="6">
        <v>3541</v>
      </c>
      <c r="G82" s="6">
        <v>0</v>
      </c>
      <c r="H82" s="220">
        <v>0</v>
      </c>
      <c r="I82" s="22">
        <v>3407905.9</v>
      </c>
      <c r="J82" s="22">
        <v>0</v>
      </c>
      <c r="K82" s="22">
        <v>0</v>
      </c>
      <c r="L82" s="92">
        <v>3407905.9</v>
      </c>
    </row>
    <row r="83" spans="1:12" x14ac:dyDescent="0.25">
      <c r="A83" s="198">
        <v>1</v>
      </c>
      <c r="B83" s="3" t="s">
        <v>68</v>
      </c>
      <c r="C83" s="3"/>
      <c r="D83" s="3" t="s">
        <v>68</v>
      </c>
      <c r="E83" s="3">
        <v>259664</v>
      </c>
      <c r="F83" s="3">
        <v>42806</v>
      </c>
      <c r="G83" s="3">
        <v>0</v>
      </c>
      <c r="H83" s="221">
        <v>0</v>
      </c>
      <c r="I83" s="4">
        <v>27218653.949999999</v>
      </c>
      <c r="J83" s="4">
        <v>821.92</v>
      </c>
      <c r="K83" s="4">
        <v>0</v>
      </c>
      <c r="L83" s="187">
        <v>27219475.870000001</v>
      </c>
    </row>
    <row r="84" spans="1:12" x14ac:dyDescent="0.25">
      <c r="A84" s="199"/>
      <c r="B84" s="6" t="s">
        <v>68</v>
      </c>
      <c r="C84" s="6" t="s">
        <v>301</v>
      </c>
      <c r="D84" s="6" t="s">
        <v>68</v>
      </c>
      <c r="E84" s="6">
        <v>259664</v>
      </c>
      <c r="F84" s="6">
        <v>42806</v>
      </c>
      <c r="G84" s="6">
        <v>0</v>
      </c>
      <c r="H84" s="220">
        <v>0</v>
      </c>
      <c r="I84" s="22">
        <v>27218653.949999999</v>
      </c>
      <c r="J84" s="22">
        <v>821.92</v>
      </c>
      <c r="K84" s="22">
        <v>0</v>
      </c>
      <c r="L84" s="92">
        <v>27219475.870000001</v>
      </c>
    </row>
    <row r="85" spans="1:12" x14ac:dyDescent="0.25">
      <c r="A85" s="198">
        <v>1</v>
      </c>
      <c r="B85" s="3" t="s">
        <v>65</v>
      </c>
      <c r="C85" s="3"/>
      <c r="D85" s="3" t="s">
        <v>65</v>
      </c>
      <c r="E85" s="3">
        <v>44568</v>
      </c>
      <c r="F85" s="3">
        <v>17632</v>
      </c>
      <c r="G85" s="3">
        <v>0</v>
      </c>
      <c r="H85" s="221">
        <v>0</v>
      </c>
      <c r="I85" s="4">
        <v>7822474.2199999997</v>
      </c>
      <c r="J85" s="4">
        <v>0</v>
      </c>
      <c r="K85" s="4">
        <v>211122.61</v>
      </c>
      <c r="L85" s="187">
        <v>8033596.8300000001</v>
      </c>
    </row>
    <row r="86" spans="1:12" x14ac:dyDescent="0.25">
      <c r="A86" s="199"/>
      <c r="B86" s="6" t="s">
        <v>65</v>
      </c>
      <c r="C86" s="6" t="s">
        <v>298</v>
      </c>
      <c r="D86" s="6" t="s">
        <v>65</v>
      </c>
      <c r="E86" s="6">
        <v>44568</v>
      </c>
      <c r="F86" s="6">
        <v>17632</v>
      </c>
      <c r="G86" s="6">
        <v>0</v>
      </c>
      <c r="H86" s="220">
        <v>0</v>
      </c>
      <c r="I86" s="22">
        <v>7822474.2199999997</v>
      </c>
      <c r="J86" s="22">
        <v>0</v>
      </c>
      <c r="K86" s="22">
        <v>211122.61</v>
      </c>
      <c r="L86" s="92">
        <v>8033596.8300000001</v>
      </c>
    </row>
    <row r="87" spans="1:12" x14ac:dyDescent="0.25">
      <c r="A87" s="198">
        <v>1</v>
      </c>
      <c r="B87" s="3" t="s">
        <v>64</v>
      </c>
      <c r="C87" s="3"/>
      <c r="D87" s="3" t="s">
        <v>64</v>
      </c>
      <c r="E87" s="3">
        <v>28442</v>
      </c>
      <c r="F87" s="3">
        <v>14139</v>
      </c>
      <c r="G87" s="3">
        <v>2147</v>
      </c>
      <c r="H87" s="221">
        <v>0</v>
      </c>
      <c r="I87" s="4">
        <v>44952380.82</v>
      </c>
      <c r="J87" s="4">
        <v>812454.32</v>
      </c>
      <c r="K87" s="4">
        <v>2532990.25</v>
      </c>
      <c r="L87" s="187">
        <v>48297825.390000001</v>
      </c>
    </row>
    <row r="88" spans="1:12" x14ac:dyDescent="0.25">
      <c r="A88" s="199"/>
      <c r="B88" s="6" t="s">
        <v>64</v>
      </c>
      <c r="C88" s="6" t="s">
        <v>297</v>
      </c>
      <c r="D88" s="6" t="s">
        <v>64</v>
      </c>
      <c r="E88" s="6">
        <v>28442</v>
      </c>
      <c r="F88" s="6">
        <v>14139</v>
      </c>
      <c r="G88" s="6">
        <v>2147</v>
      </c>
      <c r="H88" s="220">
        <v>0</v>
      </c>
      <c r="I88" s="22">
        <v>44952380.82</v>
      </c>
      <c r="J88" s="22">
        <v>812454.32</v>
      </c>
      <c r="K88" s="22">
        <v>2532990.25</v>
      </c>
      <c r="L88" s="92">
        <v>48297825.390000001</v>
      </c>
    </row>
    <row r="89" spans="1:12" s="42" customFormat="1" ht="15.75" x14ac:dyDescent="0.25">
      <c r="A89" s="198">
        <v>1</v>
      </c>
      <c r="B89" s="3" t="s">
        <v>385</v>
      </c>
      <c r="C89" s="6"/>
      <c r="D89" s="3" t="s">
        <v>385</v>
      </c>
      <c r="E89" s="3">
        <v>139329</v>
      </c>
      <c r="F89" s="3">
        <v>73127</v>
      </c>
      <c r="G89" s="3">
        <v>19352</v>
      </c>
      <c r="H89" s="221">
        <v>2697</v>
      </c>
      <c r="I89" s="4">
        <v>198669561.47</v>
      </c>
      <c r="J89" s="4">
        <v>371282.2</v>
      </c>
      <c r="K89" s="4">
        <v>10000729.57</v>
      </c>
      <c r="L89" s="187">
        <v>209041573.24000001</v>
      </c>
    </row>
    <row r="90" spans="1:12" x14ac:dyDescent="0.25">
      <c r="A90" s="199"/>
      <c r="B90" s="6" t="s">
        <v>385</v>
      </c>
      <c r="C90" s="6" t="s">
        <v>260</v>
      </c>
      <c r="D90" s="6" t="s">
        <v>75</v>
      </c>
      <c r="E90" s="6">
        <v>262</v>
      </c>
      <c r="F90" s="6">
        <v>59</v>
      </c>
      <c r="G90" s="6">
        <v>1</v>
      </c>
      <c r="H90" s="220">
        <v>0</v>
      </c>
      <c r="I90" s="22">
        <v>302953.98</v>
      </c>
      <c r="J90" s="22">
        <v>3444.01</v>
      </c>
      <c r="K90" s="22">
        <v>16958.669999999998</v>
      </c>
      <c r="L90" s="92">
        <v>323356.65999999997</v>
      </c>
    </row>
    <row r="91" spans="1:12" x14ac:dyDescent="0.25">
      <c r="A91" s="198"/>
      <c r="B91" s="6" t="s">
        <v>385</v>
      </c>
      <c r="C91" s="6" t="s">
        <v>266</v>
      </c>
      <c r="D91" s="6" t="s">
        <v>61</v>
      </c>
      <c r="E91" s="6">
        <v>138025</v>
      </c>
      <c r="F91" s="6">
        <v>72673</v>
      </c>
      <c r="G91" s="6">
        <v>19310</v>
      </c>
      <c r="H91" s="220">
        <v>2692</v>
      </c>
      <c r="I91" s="22">
        <v>197228936.31999999</v>
      </c>
      <c r="J91" s="22">
        <v>352414.14</v>
      </c>
      <c r="K91" s="22">
        <v>9918359.4499999993</v>
      </c>
      <c r="L91" s="92">
        <v>207499709.91</v>
      </c>
    </row>
    <row r="92" spans="1:12" s="42" customFormat="1" ht="15.75" x14ac:dyDescent="0.25">
      <c r="A92" s="199"/>
      <c r="B92" s="6" t="s">
        <v>385</v>
      </c>
      <c r="C92" s="6" t="s">
        <v>408</v>
      </c>
      <c r="D92" s="6" t="s">
        <v>386</v>
      </c>
      <c r="E92" s="6">
        <v>1042</v>
      </c>
      <c r="F92" s="6">
        <v>395</v>
      </c>
      <c r="G92" s="6">
        <v>41</v>
      </c>
      <c r="H92" s="220">
        <v>5</v>
      </c>
      <c r="I92" s="22">
        <v>1137671.17</v>
      </c>
      <c r="J92" s="22">
        <v>15424.05</v>
      </c>
      <c r="K92" s="22">
        <v>65411.45</v>
      </c>
      <c r="L92" s="92">
        <v>1218506.67</v>
      </c>
    </row>
    <row r="93" spans="1:12" x14ac:dyDescent="0.25">
      <c r="A93" s="198">
        <v>1</v>
      </c>
      <c r="B93" s="3" t="s">
        <v>592</v>
      </c>
      <c r="C93" s="3"/>
      <c r="D93" s="3" t="s">
        <v>592</v>
      </c>
      <c r="E93" s="3">
        <v>264020</v>
      </c>
      <c r="F93" s="3">
        <v>6361</v>
      </c>
      <c r="G93" s="3">
        <v>56760</v>
      </c>
      <c r="H93" s="221">
        <v>5</v>
      </c>
      <c r="I93" s="4">
        <v>167363336.11000001</v>
      </c>
      <c r="J93" s="4">
        <v>93107.65</v>
      </c>
      <c r="K93" s="4">
        <v>9712845.4199999999</v>
      </c>
      <c r="L93" s="187">
        <v>177169289.18000001</v>
      </c>
    </row>
    <row r="94" spans="1:12" s="42" customFormat="1" ht="15.75" x14ac:dyDescent="0.25">
      <c r="A94" s="199"/>
      <c r="B94" s="6" t="s">
        <v>592</v>
      </c>
      <c r="C94" s="6" t="s">
        <v>409</v>
      </c>
      <c r="D94" s="6" t="s">
        <v>592</v>
      </c>
      <c r="E94" s="6">
        <v>263590</v>
      </c>
      <c r="F94" s="6">
        <v>0</v>
      </c>
      <c r="G94" s="6">
        <v>56753</v>
      </c>
      <c r="H94" s="220">
        <v>0</v>
      </c>
      <c r="I94" s="22">
        <v>165196844.93000001</v>
      </c>
      <c r="J94" s="22">
        <v>51182.76</v>
      </c>
      <c r="K94" s="22">
        <v>9583089.4900000002</v>
      </c>
      <c r="L94" s="92">
        <v>174831117.18000001</v>
      </c>
    </row>
    <row r="95" spans="1:12" x14ac:dyDescent="0.25">
      <c r="A95" s="199"/>
      <c r="B95" s="6" t="s">
        <v>592</v>
      </c>
      <c r="C95" s="6" t="s">
        <v>415</v>
      </c>
      <c r="D95" s="6" t="s">
        <v>596</v>
      </c>
      <c r="E95" s="6">
        <v>0</v>
      </c>
      <c r="F95" s="6">
        <v>5170</v>
      </c>
      <c r="G95" s="6">
        <v>0</v>
      </c>
      <c r="H95" s="220">
        <v>0</v>
      </c>
      <c r="I95" s="22">
        <v>955081.69</v>
      </c>
      <c r="J95" s="22">
        <v>0</v>
      </c>
      <c r="K95" s="22">
        <v>57307.1</v>
      </c>
      <c r="L95" s="92">
        <v>1012388.79</v>
      </c>
    </row>
    <row r="96" spans="1:12" x14ac:dyDescent="0.25">
      <c r="A96" s="199"/>
      <c r="B96" s="6" t="s">
        <v>592</v>
      </c>
      <c r="C96" s="6" t="s">
        <v>410</v>
      </c>
      <c r="D96" s="6" t="s">
        <v>597</v>
      </c>
      <c r="E96" s="6">
        <v>430</v>
      </c>
      <c r="F96" s="6">
        <v>49</v>
      </c>
      <c r="G96" s="6">
        <v>7</v>
      </c>
      <c r="H96" s="220">
        <v>5</v>
      </c>
      <c r="I96" s="22">
        <v>734093.27</v>
      </c>
      <c r="J96" s="22">
        <v>41221.75</v>
      </c>
      <c r="K96" s="22">
        <v>43853.03</v>
      </c>
      <c r="L96" s="92">
        <v>819168.05</v>
      </c>
    </row>
    <row r="97" spans="1:12" x14ac:dyDescent="0.25">
      <c r="A97" s="198"/>
      <c r="B97" s="220" t="s">
        <v>592</v>
      </c>
      <c r="C97" s="6" t="s">
        <v>582</v>
      </c>
      <c r="D97" s="220" t="s">
        <v>595</v>
      </c>
      <c r="E97" s="6">
        <v>0</v>
      </c>
      <c r="F97" s="6">
        <v>1142</v>
      </c>
      <c r="G97" s="6">
        <v>0</v>
      </c>
      <c r="H97" s="220">
        <v>0</v>
      </c>
      <c r="I97" s="22">
        <v>477316.22</v>
      </c>
      <c r="J97" s="22">
        <v>703.14</v>
      </c>
      <c r="K97" s="22">
        <v>28595.8</v>
      </c>
      <c r="L97" s="92">
        <v>506615.16</v>
      </c>
    </row>
    <row r="98" spans="1:12" s="42" customFormat="1" ht="15.75" x14ac:dyDescent="0.25">
      <c r="A98" s="198">
        <v>1</v>
      </c>
      <c r="B98" s="221" t="s">
        <v>589</v>
      </c>
      <c r="C98" s="6"/>
      <c r="D98" s="221" t="s">
        <v>589</v>
      </c>
      <c r="E98" s="3">
        <v>12663</v>
      </c>
      <c r="F98" s="3">
        <v>0</v>
      </c>
      <c r="G98" s="3">
        <v>0</v>
      </c>
      <c r="H98" s="221">
        <v>22451</v>
      </c>
      <c r="I98" s="4">
        <v>12865993.83</v>
      </c>
      <c r="J98" s="4">
        <v>22.74</v>
      </c>
      <c r="K98" s="4">
        <v>310902.68</v>
      </c>
      <c r="L98" s="187">
        <v>13176919.25</v>
      </c>
    </row>
    <row r="99" spans="1:12" s="42" customFormat="1" ht="15.75" x14ac:dyDescent="0.25">
      <c r="A99" s="199"/>
      <c r="B99" s="220" t="s">
        <v>589</v>
      </c>
      <c r="C99" s="6" t="s">
        <v>588</v>
      </c>
      <c r="D99" s="220" t="s">
        <v>589</v>
      </c>
      <c r="E99" s="6">
        <v>12663</v>
      </c>
      <c r="F99" s="6">
        <v>0</v>
      </c>
      <c r="G99" s="6">
        <v>0</v>
      </c>
      <c r="H99" s="220">
        <v>22451</v>
      </c>
      <c r="I99" s="22">
        <v>12865993.83</v>
      </c>
      <c r="J99" s="22">
        <v>22.74</v>
      </c>
      <c r="K99" s="22">
        <v>310902.68</v>
      </c>
      <c r="L99" s="92">
        <v>13176919.25</v>
      </c>
    </row>
    <row r="100" spans="1:12" s="42" customFormat="1" ht="15.75" x14ac:dyDescent="0.25">
      <c r="A100" s="198">
        <v>1</v>
      </c>
      <c r="B100" s="221" t="s">
        <v>387</v>
      </c>
      <c r="C100" s="6"/>
      <c r="D100" s="221" t="s">
        <v>387</v>
      </c>
      <c r="E100" s="3">
        <v>11</v>
      </c>
      <c r="F100" s="3">
        <v>3</v>
      </c>
      <c r="G100" s="3">
        <v>0</v>
      </c>
      <c r="H100" s="221">
        <v>0</v>
      </c>
      <c r="I100" s="4">
        <v>6841.84</v>
      </c>
      <c r="J100" s="4">
        <v>564.51</v>
      </c>
      <c r="K100" s="4">
        <v>0</v>
      </c>
      <c r="L100" s="187">
        <v>7406.35</v>
      </c>
    </row>
    <row r="101" spans="1:12" x14ac:dyDescent="0.25">
      <c r="A101" s="199"/>
      <c r="B101" s="220" t="s">
        <v>387</v>
      </c>
      <c r="C101" s="6" t="s">
        <v>411</v>
      </c>
      <c r="D101" s="220" t="s">
        <v>387</v>
      </c>
      <c r="E101" s="6">
        <v>11</v>
      </c>
      <c r="F101" s="6">
        <v>3</v>
      </c>
      <c r="G101" s="6">
        <v>0</v>
      </c>
      <c r="H101" s="220">
        <v>0</v>
      </c>
      <c r="I101" s="22">
        <v>6841.84</v>
      </c>
      <c r="J101" s="22">
        <v>564.51</v>
      </c>
      <c r="K101" s="22">
        <v>0</v>
      </c>
      <c r="L101" s="92">
        <v>7406.35</v>
      </c>
    </row>
    <row r="102" spans="1:12" x14ac:dyDescent="0.25">
      <c r="A102" s="186">
        <v>1</v>
      </c>
      <c r="B102" s="1" t="s">
        <v>493</v>
      </c>
      <c r="C102" s="1"/>
      <c r="D102" s="1" t="s">
        <v>493</v>
      </c>
      <c r="E102" s="3">
        <v>2961</v>
      </c>
      <c r="F102" s="3">
        <v>976</v>
      </c>
      <c r="G102" s="3">
        <v>116</v>
      </c>
      <c r="H102" s="221">
        <v>0</v>
      </c>
      <c r="I102" s="4">
        <v>8231837.3499999996</v>
      </c>
      <c r="J102" s="4">
        <v>719210.81</v>
      </c>
      <c r="K102" s="4">
        <v>413586.02</v>
      </c>
      <c r="L102" s="187">
        <v>9364634.1799999997</v>
      </c>
    </row>
    <row r="103" spans="1:12" ht="15.75" thickBot="1" x14ac:dyDescent="0.3">
      <c r="A103" s="361"/>
      <c r="B103" s="93" t="s">
        <v>493</v>
      </c>
      <c r="C103" s="93" t="s">
        <v>412</v>
      </c>
      <c r="D103" s="93" t="s">
        <v>388</v>
      </c>
      <c r="E103" s="188">
        <v>2961</v>
      </c>
      <c r="F103" s="188">
        <v>976</v>
      </c>
      <c r="G103" s="188">
        <v>116</v>
      </c>
      <c r="H103" s="362">
        <v>0</v>
      </c>
      <c r="I103" s="216">
        <v>8231837.3499999996</v>
      </c>
      <c r="J103" s="216">
        <v>719210.81</v>
      </c>
      <c r="K103" s="216">
        <v>413586.02</v>
      </c>
      <c r="L103" s="94">
        <v>9364634.1799999997</v>
      </c>
    </row>
    <row r="113" spans="12:12" x14ac:dyDescent="0.25">
      <c r="L113" s="203"/>
    </row>
    <row r="119" spans="12:12" x14ac:dyDescent="0.25">
      <c r="L119" s="173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7" t="s">
        <v>809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4" t="s">
        <v>623</v>
      </c>
      <c r="B3" s="245" t="s">
        <v>44</v>
      </c>
      <c r="C3" s="244" t="s">
        <v>307</v>
      </c>
      <c r="D3" s="245" t="s">
        <v>5</v>
      </c>
      <c r="E3" s="245" t="s">
        <v>6</v>
      </c>
      <c r="F3" s="245" t="s">
        <v>45</v>
      </c>
      <c r="G3" s="244" t="s">
        <v>618</v>
      </c>
      <c r="H3" s="244" t="s">
        <v>564</v>
      </c>
      <c r="I3" s="244" t="s">
        <v>624</v>
      </c>
      <c r="J3" s="244" t="s">
        <v>625</v>
      </c>
      <c r="K3" s="244" t="s">
        <v>3</v>
      </c>
    </row>
    <row r="4" spans="1:11" x14ac:dyDescent="0.25">
      <c r="A4" s="80" t="s">
        <v>501</v>
      </c>
      <c r="B4" s="80" t="s">
        <v>502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7">
        <v>0</v>
      </c>
    </row>
    <row r="5" spans="1:11" x14ac:dyDescent="0.25">
      <c r="A5" s="80" t="s">
        <v>501</v>
      </c>
      <c r="B5" s="80" t="s">
        <v>502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25">
      <c r="A6" s="80" t="s">
        <v>501</v>
      </c>
      <c r="B6" s="80" t="s">
        <v>502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25">
      <c r="A7" s="80" t="s">
        <v>501</v>
      </c>
      <c r="B7" s="80" t="s">
        <v>502</v>
      </c>
      <c r="C7" s="80" t="s">
        <v>96</v>
      </c>
      <c r="D7" s="81">
        <v>1</v>
      </c>
      <c r="E7" s="81">
        <v>0</v>
      </c>
      <c r="F7" s="81">
        <v>0</v>
      </c>
      <c r="G7" s="81">
        <v>0</v>
      </c>
      <c r="H7" s="81">
        <v>1</v>
      </c>
      <c r="I7" s="57">
        <v>2065.5</v>
      </c>
      <c r="J7" s="57">
        <v>688.5</v>
      </c>
      <c r="K7" s="7">
        <v>688.5</v>
      </c>
    </row>
    <row r="8" spans="1:11" x14ac:dyDescent="0.25">
      <c r="A8" s="80" t="s">
        <v>501</v>
      </c>
      <c r="B8" s="80" t="s">
        <v>502</v>
      </c>
      <c r="C8" s="80" t="s">
        <v>97</v>
      </c>
      <c r="D8" s="81">
        <v>5</v>
      </c>
      <c r="E8" s="81">
        <v>0</v>
      </c>
      <c r="F8" s="81">
        <v>0</v>
      </c>
      <c r="G8" s="81">
        <v>0</v>
      </c>
      <c r="H8" s="81">
        <v>5</v>
      </c>
      <c r="I8" s="57">
        <v>18745.96</v>
      </c>
      <c r="J8" s="57">
        <v>3597.62</v>
      </c>
      <c r="K8" s="7">
        <v>719.52</v>
      </c>
    </row>
    <row r="9" spans="1:11" x14ac:dyDescent="0.25">
      <c r="A9" s="80" t="s">
        <v>501</v>
      </c>
      <c r="B9" s="80" t="s">
        <v>502</v>
      </c>
      <c r="C9" s="80" t="s">
        <v>98</v>
      </c>
      <c r="D9" s="81">
        <v>2</v>
      </c>
      <c r="E9" s="81">
        <v>0</v>
      </c>
      <c r="F9" s="81">
        <v>0</v>
      </c>
      <c r="G9" s="81">
        <v>0</v>
      </c>
      <c r="H9" s="81">
        <v>2</v>
      </c>
      <c r="I9" s="57">
        <v>3460.5</v>
      </c>
      <c r="J9" s="57">
        <v>949.95</v>
      </c>
      <c r="K9" s="7">
        <v>474.98</v>
      </c>
    </row>
    <row r="10" spans="1:11" x14ac:dyDescent="0.25">
      <c r="A10" s="80" t="s">
        <v>501</v>
      </c>
      <c r="B10" s="80" t="s">
        <v>502</v>
      </c>
      <c r="C10" s="80" t="s">
        <v>99</v>
      </c>
      <c r="D10" s="81">
        <v>1</v>
      </c>
      <c r="E10" s="81">
        <v>1</v>
      </c>
      <c r="F10" s="81">
        <v>0</v>
      </c>
      <c r="G10" s="81">
        <v>0</v>
      </c>
      <c r="H10" s="81">
        <v>2</v>
      </c>
      <c r="I10" s="57">
        <v>7758.18</v>
      </c>
      <c r="J10" s="57">
        <v>698.58</v>
      </c>
      <c r="K10" s="7">
        <v>349.29</v>
      </c>
    </row>
    <row r="11" spans="1:11" x14ac:dyDescent="0.25">
      <c r="A11" s="80" t="s">
        <v>501</v>
      </c>
      <c r="B11" s="80" t="s">
        <v>502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25">
      <c r="A12" s="80" t="s">
        <v>501</v>
      </c>
      <c r="B12" s="80" t="s">
        <v>502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25">
      <c r="A13" s="80" t="s">
        <v>501</v>
      </c>
      <c r="B13" s="80" t="s">
        <v>502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25">
      <c r="A14" s="80" t="s">
        <v>501</v>
      </c>
      <c r="B14" s="80" t="s">
        <v>502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25">
      <c r="A15" s="80" t="s">
        <v>501</v>
      </c>
      <c r="B15" s="80" t="s">
        <v>502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25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501</v>
      </c>
      <c r="B17" s="80" t="s">
        <v>502</v>
      </c>
      <c r="C17" s="80" t="s">
        <v>486</v>
      </c>
      <c r="D17" s="81">
        <v>9</v>
      </c>
      <c r="E17" s="81">
        <v>1</v>
      </c>
      <c r="F17" s="81">
        <v>0</v>
      </c>
      <c r="G17" s="81">
        <v>0</v>
      </c>
      <c r="H17" s="81">
        <v>10</v>
      </c>
      <c r="I17" s="57">
        <v>32030.14</v>
      </c>
      <c r="J17" s="57">
        <v>5934.65</v>
      </c>
      <c r="K17" s="7">
        <v>593.47</v>
      </c>
    </row>
    <row r="18" spans="1:11" x14ac:dyDescent="0.25">
      <c r="A18" s="7" t="s">
        <v>609</v>
      </c>
      <c r="B18" s="7" t="s">
        <v>417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x14ac:dyDescent="0.25">
      <c r="A19" s="7" t="s">
        <v>609</v>
      </c>
      <c r="B19" s="7" t="s">
        <v>417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25">
      <c r="A20" s="7" t="s">
        <v>609</v>
      </c>
      <c r="B20" s="7" t="s">
        <v>417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x14ac:dyDescent="0.25">
      <c r="A21" s="7" t="s">
        <v>609</v>
      </c>
      <c r="B21" s="7" t="s">
        <v>417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25">
      <c r="A22" s="7" t="s">
        <v>609</v>
      </c>
      <c r="B22" s="7" t="s">
        <v>417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x14ac:dyDescent="0.25">
      <c r="A23" s="7" t="s">
        <v>609</v>
      </c>
      <c r="B23" s="7" t="s">
        <v>417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x14ac:dyDescent="0.25">
      <c r="A24" s="7" t="s">
        <v>609</v>
      </c>
      <c r="B24" s="7" t="s">
        <v>417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x14ac:dyDescent="0.25">
      <c r="A25" s="7" t="s">
        <v>609</v>
      </c>
      <c r="B25" s="7" t="s">
        <v>417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x14ac:dyDescent="0.25">
      <c r="A26" s="7" t="s">
        <v>609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609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609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609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609</v>
      </c>
      <c r="B30" s="7" t="s">
        <v>417</v>
      </c>
      <c r="C30" s="7" t="s">
        <v>421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609</v>
      </c>
      <c r="B31" s="7" t="s">
        <v>417</v>
      </c>
      <c r="C31" s="7" t="s">
        <v>486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25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25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25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25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25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25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25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25">
      <c r="A40" s="7" t="s">
        <v>412</v>
      </c>
      <c r="B40" s="7" t="s">
        <v>493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412</v>
      </c>
      <c r="B41" s="7" t="s">
        <v>493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412</v>
      </c>
      <c r="B42" s="7" t="s">
        <v>493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412</v>
      </c>
      <c r="B43" s="7" t="s">
        <v>493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412</v>
      </c>
      <c r="B44" s="7" t="s">
        <v>493</v>
      </c>
      <c r="C44" s="7" t="s">
        <v>421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0" t="s">
        <v>403</v>
      </c>
      <c r="B46" s="80" t="s">
        <v>556</v>
      </c>
      <c r="C46" s="80" t="s">
        <v>76</v>
      </c>
      <c r="D46" s="81">
        <v>0</v>
      </c>
      <c r="E46" s="81">
        <v>7</v>
      </c>
      <c r="F46" s="81">
        <v>0</v>
      </c>
      <c r="G46" s="81">
        <v>0</v>
      </c>
      <c r="H46" s="81">
        <v>7</v>
      </c>
      <c r="I46" s="57">
        <v>0</v>
      </c>
      <c r="J46" s="57">
        <v>411.97</v>
      </c>
      <c r="K46" s="7">
        <v>58.85</v>
      </c>
    </row>
    <row r="47" spans="1:11" x14ac:dyDescent="0.25">
      <c r="A47" s="80" t="s">
        <v>403</v>
      </c>
      <c r="B47" s="80" t="s">
        <v>556</v>
      </c>
      <c r="C47" s="80" t="s">
        <v>77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57">
        <v>0</v>
      </c>
      <c r="J47" s="57">
        <v>0</v>
      </c>
      <c r="K47" s="7">
        <v>0</v>
      </c>
    </row>
    <row r="48" spans="1:11" x14ac:dyDescent="0.25">
      <c r="A48" s="80" t="s">
        <v>403</v>
      </c>
      <c r="B48" s="80" t="s">
        <v>556</v>
      </c>
      <c r="C48" s="80" t="s">
        <v>95</v>
      </c>
      <c r="D48" s="81">
        <v>0</v>
      </c>
      <c r="E48" s="81">
        <v>1</v>
      </c>
      <c r="F48" s="81">
        <v>1</v>
      </c>
      <c r="G48" s="81">
        <v>0</v>
      </c>
      <c r="H48" s="81">
        <v>2</v>
      </c>
      <c r="I48" s="57">
        <v>0</v>
      </c>
      <c r="J48" s="57">
        <v>110.71</v>
      </c>
      <c r="K48" s="7">
        <v>55.36</v>
      </c>
    </row>
    <row r="49" spans="1:11" x14ac:dyDescent="0.25">
      <c r="A49" s="80" t="s">
        <v>403</v>
      </c>
      <c r="B49" s="80" t="s">
        <v>556</v>
      </c>
      <c r="C49" s="80" t="s">
        <v>96</v>
      </c>
      <c r="D49" s="81">
        <v>0</v>
      </c>
      <c r="E49" s="81">
        <v>1</v>
      </c>
      <c r="F49" s="81">
        <v>1</v>
      </c>
      <c r="G49" s="81">
        <v>0</v>
      </c>
      <c r="H49" s="81">
        <v>2</v>
      </c>
      <c r="I49" s="57">
        <v>0</v>
      </c>
      <c r="J49" s="57">
        <v>120.73</v>
      </c>
      <c r="K49" s="7">
        <v>60.37</v>
      </c>
    </row>
    <row r="50" spans="1:11" x14ac:dyDescent="0.25">
      <c r="A50" s="80" t="s">
        <v>403</v>
      </c>
      <c r="B50" s="80" t="s">
        <v>556</v>
      </c>
      <c r="C50" s="80" t="s">
        <v>97</v>
      </c>
      <c r="D50" s="81">
        <v>1</v>
      </c>
      <c r="E50" s="81">
        <v>2</v>
      </c>
      <c r="F50" s="81">
        <v>1</v>
      </c>
      <c r="G50" s="81">
        <v>0</v>
      </c>
      <c r="H50" s="81">
        <v>4</v>
      </c>
      <c r="I50" s="57">
        <v>0</v>
      </c>
      <c r="J50" s="57">
        <v>488.26</v>
      </c>
      <c r="K50" s="7">
        <v>122.07</v>
      </c>
    </row>
    <row r="51" spans="1:11" x14ac:dyDescent="0.25">
      <c r="A51" s="80" t="s">
        <v>403</v>
      </c>
      <c r="B51" s="80" t="s">
        <v>556</v>
      </c>
      <c r="C51" s="80" t="s">
        <v>98</v>
      </c>
      <c r="D51" s="81">
        <v>0</v>
      </c>
      <c r="E51" s="81">
        <v>1</v>
      </c>
      <c r="F51" s="81">
        <v>2</v>
      </c>
      <c r="G51" s="81">
        <v>0</v>
      </c>
      <c r="H51" s="81">
        <v>3</v>
      </c>
      <c r="I51" s="57">
        <v>0</v>
      </c>
      <c r="J51" s="57">
        <v>315.81</v>
      </c>
      <c r="K51" s="7">
        <v>105.27</v>
      </c>
    </row>
    <row r="52" spans="1:11" x14ac:dyDescent="0.25">
      <c r="A52" s="80" t="s">
        <v>403</v>
      </c>
      <c r="B52" s="80" t="s">
        <v>556</v>
      </c>
      <c r="C52" s="80" t="s">
        <v>99</v>
      </c>
      <c r="D52" s="81">
        <v>3</v>
      </c>
      <c r="E52" s="81">
        <v>2</v>
      </c>
      <c r="F52" s="81">
        <v>0</v>
      </c>
      <c r="G52" s="81">
        <v>0</v>
      </c>
      <c r="H52" s="81">
        <v>5</v>
      </c>
      <c r="I52" s="57">
        <v>0</v>
      </c>
      <c r="J52" s="57">
        <v>1216.22</v>
      </c>
      <c r="K52" s="7">
        <v>243.24</v>
      </c>
    </row>
    <row r="53" spans="1:11" x14ac:dyDescent="0.25">
      <c r="A53" s="80" t="s">
        <v>403</v>
      </c>
      <c r="B53" s="80" t="s">
        <v>556</v>
      </c>
      <c r="C53" s="80" t="s">
        <v>100</v>
      </c>
      <c r="D53" s="81">
        <v>1</v>
      </c>
      <c r="E53" s="81">
        <v>0</v>
      </c>
      <c r="F53" s="81">
        <v>1</v>
      </c>
      <c r="G53" s="81">
        <v>0</v>
      </c>
      <c r="H53" s="81">
        <v>2</v>
      </c>
      <c r="I53" s="57">
        <v>0</v>
      </c>
      <c r="J53" s="57">
        <v>368.99</v>
      </c>
      <c r="K53" s="7">
        <v>184.5</v>
      </c>
    </row>
    <row r="54" spans="1:11" x14ac:dyDescent="0.25">
      <c r="A54" s="80" t="s">
        <v>403</v>
      </c>
      <c r="B54" s="80" t="s">
        <v>556</v>
      </c>
      <c r="C54" s="80" t="s">
        <v>101</v>
      </c>
      <c r="D54" s="81">
        <v>0</v>
      </c>
      <c r="E54" s="81">
        <v>2</v>
      </c>
      <c r="F54" s="81">
        <v>0</v>
      </c>
      <c r="G54" s="81">
        <v>0</v>
      </c>
      <c r="H54" s="81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0" t="s">
        <v>403</v>
      </c>
      <c r="B55" s="80" t="s">
        <v>556</v>
      </c>
      <c r="C55" s="80" t="s">
        <v>109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57">
        <v>0</v>
      </c>
      <c r="J55" s="57">
        <v>0</v>
      </c>
      <c r="K55" s="7">
        <v>0</v>
      </c>
    </row>
    <row r="56" spans="1:11" x14ac:dyDescent="0.25">
      <c r="A56" s="80" t="s">
        <v>403</v>
      </c>
      <c r="B56" s="80" t="s">
        <v>556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556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556</v>
      </c>
      <c r="C58" s="80" t="s">
        <v>421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80" t="s">
        <v>403</v>
      </c>
      <c r="B59" s="80" t="s">
        <v>556</v>
      </c>
      <c r="C59" s="80" t="s">
        <v>486</v>
      </c>
      <c r="D59" s="81">
        <v>5</v>
      </c>
      <c r="E59" s="81">
        <v>16</v>
      </c>
      <c r="F59" s="81">
        <v>6</v>
      </c>
      <c r="G59" s="81">
        <v>0</v>
      </c>
      <c r="H59" s="81">
        <v>27</v>
      </c>
      <c r="I59" s="57">
        <v>0</v>
      </c>
      <c r="J59" s="57">
        <v>3214.88</v>
      </c>
      <c r="K59" s="7">
        <v>119.07</v>
      </c>
    </row>
    <row r="60" spans="1:11" x14ac:dyDescent="0.25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7" t="s">
        <v>810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4" t="s">
        <v>623</v>
      </c>
      <c r="B3" s="245" t="s">
        <v>44</v>
      </c>
      <c r="C3" s="244" t="s">
        <v>307</v>
      </c>
      <c r="D3" s="245" t="s">
        <v>5</v>
      </c>
      <c r="E3" s="245" t="s">
        <v>6</v>
      </c>
      <c r="F3" s="245" t="s">
        <v>45</v>
      </c>
      <c r="G3" s="244" t="s">
        <v>618</v>
      </c>
      <c r="H3" s="244" t="s">
        <v>564</v>
      </c>
      <c r="I3" s="244" t="s">
        <v>624</v>
      </c>
      <c r="J3" s="244" t="s">
        <v>625</v>
      </c>
      <c r="K3" s="244" t="s">
        <v>3</v>
      </c>
    </row>
    <row r="4" spans="1:11" x14ac:dyDescent="0.25">
      <c r="A4" s="80" t="s">
        <v>501</v>
      </c>
      <c r="B4" s="80" t="s">
        <v>502</v>
      </c>
      <c r="C4" s="80" t="s">
        <v>76</v>
      </c>
      <c r="D4" s="81">
        <v>0</v>
      </c>
      <c r="E4" s="81">
        <v>59</v>
      </c>
      <c r="F4" s="81">
        <v>1</v>
      </c>
      <c r="G4" s="81">
        <v>0</v>
      </c>
      <c r="H4" s="81">
        <v>60</v>
      </c>
      <c r="I4" s="57">
        <v>18488.45</v>
      </c>
      <c r="J4" s="57">
        <v>18709.88</v>
      </c>
      <c r="K4" s="7">
        <v>311.83</v>
      </c>
    </row>
    <row r="5" spans="1:11" x14ac:dyDescent="0.25">
      <c r="A5" s="80" t="s">
        <v>501</v>
      </c>
      <c r="B5" s="80" t="s">
        <v>502</v>
      </c>
      <c r="C5" s="80" t="s">
        <v>77</v>
      </c>
      <c r="D5" s="81">
        <v>8</v>
      </c>
      <c r="E5" s="81">
        <v>24</v>
      </c>
      <c r="F5" s="81">
        <v>323</v>
      </c>
      <c r="G5" s="81">
        <v>2</v>
      </c>
      <c r="H5" s="81">
        <v>357</v>
      </c>
      <c r="I5" s="57">
        <v>169703.3</v>
      </c>
      <c r="J5" s="57">
        <v>175762.47</v>
      </c>
      <c r="K5" s="7">
        <v>492.33</v>
      </c>
    </row>
    <row r="6" spans="1:11" x14ac:dyDescent="0.25">
      <c r="A6" s="80" t="s">
        <v>501</v>
      </c>
      <c r="B6" s="80" t="s">
        <v>502</v>
      </c>
      <c r="C6" s="80" t="s">
        <v>95</v>
      </c>
      <c r="D6" s="81">
        <v>22</v>
      </c>
      <c r="E6" s="81">
        <v>23</v>
      </c>
      <c r="F6" s="81">
        <v>293</v>
      </c>
      <c r="G6" s="81">
        <v>0</v>
      </c>
      <c r="H6" s="81">
        <v>338</v>
      </c>
      <c r="I6" s="57">
        <v>226732.27</v>
      </c>
      <c r="J6" s="57">
        <v>221697.65</v>
      </c>
      <c r="K6" s="7">
        <v>655.91</v>
      </c>
    </row>
    <row r="7" spans="1:11" x14ac:dyDescent="0.25">
      <c r="A7" s="80" t="s">
        <v>501</v>
      </c>
      <c r="B7" s="80" t="s">
        <v>502</v>
      </c>
      <c r="C7" s="80" t="s">
        <v>96</v>
      </c>
      <c r="D7" s="81">
        <v>114</v>
      </c>
      <c r="E7" s="81">
        <v>32</v>
      </c>
      <c r="F7" s="81">
        <v>323</v>
      </c>
      <c r="G7" s="81">
        <v>1</v>
      </c>
      <c r="H7" s="81">
        <v>470</v>
      </c>
      <c r="I7" s="57">
        <v>592866.68000000005</v>
      </c>
      <c r="J7" s="57">
        <v>377794.2</v>
      </c>
      <c r="K7" s="7">
        <v>803.82</v>
      </c>
    </row>
    <row r="8" spans="1:11" x14ac:dyDescent="0.25">
      <c r="A8" s="80" t="s">
        <v>501</v>
      </c>
      <c r="B8" s="80" t="s">
        <v>502</v>
      </c>
      <c r="C8" s="80" t="s">
        <v>97</v>
      </c>
      <c r="D8" s="81">
        <v>1375</v>
      </c>
      <c r="E8" s="81">
        <v>26</v>
      </c>
      <c r="F8" s="81">
        <v>273</v>
      </c>
      <c r="G8" s="81">
        <v>0</v>
      </c>
      <c r="H8" s="81">
        <v>1674</v>
      </c>
      <c r="I8" s="57">
        <v>3010353.54</v>
      </c>
      <c r="J8" s="57">
        <v>1791404.82</v>
      </c>
      <c r="K8" s="7">
        <v>1070.1300000000001</v>
      </c>
    </row>
    <row r="9" spans="1:11" x14ac:dyDescent="0.25">
      <c r="A9" s="80" t="s">
        <v>501</v>
      </c>
      <c r="B9" s="80" t="s">
        <v>502</v>
      </c>
      <c r="C9" s="80" t="s">
        <v>98</v>
      </c>
      <c r="D9" s="81">
        <v>1597</v>
      </c>
      <c r="E9" s="81">
        <v>28</v>
      </c>
      <c r="F9" s="81">
        <v>106</v>
      </c>
      <c r="G9" s="81">
        <v>2</v>
      </c>
      <c r="H9" s="81">
        <v>1733</v>
      </c>
      <c r="I9" s="57">
        <v>6400161.0599999996</v>
      </c>
      <c r="J9" s="57">
        <v>1759568.85</v>
      </c>
      <c r="K9" s="7">
        <v>1015.33</v>
      </c>
    </row>
    <row r="10" spans="1:11" x14ac:dyDescent="0.25">
      <c r="A10" s="80" t="s">
        <v>501</v>
      </c>
      <c r="B10" s="80" t="s">
        <v>502</v>
      </c>
      <c r="C10" s="80" t="s">
        <v>99</v>
      </c>
      <c r="D10" s="81">
        <v>375</v>
      </c>
      <c r="E10" s="81">
        <v>23</v>
      </c>
      <c r="F10" s="81">
        <v>17</v>
      </c>
      <c r="G10" s="81">
        <v>4</v>
      </c>
      <c r="H10" s="81">
        <v>419</v>
      </c>
      <c r="I10" s="57">
        <v>2540918.9700000002</v>
      </c>
      <c r="J10" s="57">
        <v>556443.53</v>
      </c>
      <c r="K10" s="7">
        <v>1328.03</v>
      </c>
    </row>
    <row r="11" spans="1:11" x14ac:dyDescent="0.25">
      <c r="A11" s="80" t="s">
        <v>501</v>
      </c>
      <c r="B11" s="80" t="s">
        <v>502</v>
      </c>
      <c r="C11" s="80" t="s">
        <v>100</v>
      </c>
      <c r="D11" s="81">
        <v>65</v>
      </c>
      <c r="E11" s="81">
        <v>38</v>
      </c>
      <c r="F11" s="81">
        <v>5</v>
      </c>
      <c r="G11" s="81">
        <v>12</v>
      </c>
      <c r="H11" s="81">
        <v>120</v>
      </c>
      <c r="I11" s="57">
        <v>653419.79</v>
      </c>
      <c r="J11" s="57">
        <v>141425.78</v>
      </c>
      <c r="K11" s="7">
        <v>1178.55</v>
      </c>
    </row>
    <row r="12" spans="1:11" x14ac:dyDescent="0.25">
      <c r="A12" s="80" t="s">
        <v>501</v>
      </c>
      <c r="B12" s="80" t="s">
        <v>502</v>
      </c>
      <c r="C12" s="80" t="s">
        <v>101</v>
      </c>
      <c r="D12" s="81">
        <v>22</v>
      </c>
      <c r="E12" s="81">
        <v>35</v>
      </c>
      <c r="F12" s="81">
        <v>6</v>
      </c>
      <c r="G12" s="81">
        <v>11</v>
      </c>
      <c r="H12" s="81">
        <v>74</v>
      </c>
      <c r="I12" s="57">
        <v>181448.64</v>
      </c>
      <c r="J12" s="57">
        <v>72665.16</v>
      </c>
      <c r="K12" s="7">
        <v>981.96</v>
      </c>
    </row>
    <row r="13" spans="1:11" x14ac:dyDescent="0.25">
      <c r="A13" s="80" t="s">
        <v>501</v>
      </c>
      <c r="B13" s="80" t="s">
        <v>502</v>
      </c>
      <c r="C13" s="80" t="s">
        <v>109</v>
      </c>
      <c r="D13" s="81">
        <v>5</v>
      </c>
      <c r="E13" s="81">
        <v>25</v>
      </c>
      <c r="F13" s="81">
        <v>1</v>
      </c>
      <c r="G13" s="81">
        <v>18</v>
      </c>
      <c r="H13" s="81">
        <v>49</v>
      </c>
      <c r="I13" s="57">
        <v>133775.9</v>
      </c>
      <c r="J13" s="57">
        <v>42149.34</v>
      </c>
      <c r="K13" s="7">
        <v>860.19</v>
      </c>
    </row>
    <row r="14" spans="1:11" x14ac:dyDescent="0.25">
      <c r="A14" s="80" t="s">
        <v>501</v>
      </c>
      <c r="B14" s="80" t="s">
        <v>502</v>
      </c>
      <c r="C14" s="80" t="s">
        <v>110</v>
      </c>
      <c r="D14" s="81">
        <v>2</v>
      </c>
      <c r="E14" s="81">
        <v>13</v>
      </c>
      <c r="F14" s="81">
        <v>0</v>
      </c>
      <c r="G14" s="81">
        <v>10</v>
      </c>
      <c r="H14" s="81">
        <v>25</v>
      </c>
      <c r="I14" s="57">
        <v>112346.07</v>
      </c>
      <c r="J14" s="57">
        <v>21200.32</v>
      </c>
      <c r="K14" s="7">
        <v>848.01</v>
      </c>
    </row>
    <row r="15" spans="1:11" x14ac:dyDescent="0.25">
      <c r="A15" s="80" t="s">
        <v>501</v>
      </c>
      <c r="B15" s="80" t="s">
        <v>502</v>
      </c>
      <c r="C15" s="80" t="s">
        <v>111</v>
      </c>
      <c r="D15" s="81">
        <v>1</v>
      </c>
      <c r="E15" s="81">
        <v>6</v>
      </c>
      <c r="F15" s="81">
        <v>0</v>
      </c>
      <c r="G15" s="81">
        <v>3</v>
      </c>
      <c r="H15" s="81">
        <v>10</v>
      </c>
      <c r="I15" s="57">
        <v>28884.6</v>
      </c>
      <c r="J15" s="57">
        <v>8115.64</v>
      </c>
      <c r="K15" s="7">
        <v>811.56</v>
      </c>
    </row>
    <row r="16" spans="1:11" x14ac:dyDescent="0.25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501</v>
      </c>
      <c r="B17" s="80" t="s">
        <v>502</v>
      </c>
      <c r="C17" s="80" t="s">
        <v>486</v>
      </c>
      <c r="D17" s="81">
        <v>3586</v>
      </c>
      <c r="E17" s="81">
        <v>332</v>
      </c>
      <c r="F17" s="81">
        <v>1348</v>
      </c>
      <c r="G17" s="81">
        <v>63</v>
      </c>
      <c r="H17" s="81">
        <v>5329</v>
      </c>
      <c r="I17" s="57">
        <v>14069099.27</v>
      </c>
      <c r="J17" s="57">
        <v>5186937.6399999997</v>
      </c>
      <c r="K17" s="7">
        <v>973.34</v>
      </c>
    </row>
    <row r="18" spans="1:11" x14ac:dyDescent="0.25">
      <c r="A18" s="80" t="s">
        <v>609</v>
      </c>
      <c r="B18" s="80" t="s">
        <v>417</v>
      </c>
      <c r="C18" s="80" t="s">
        <v>76</v>
      </c>
      <c r="D18" s="81">
        <v>0</v>
      </c>
      <c r="E18" s="81">
        <v>18</v>
      </c>
      <c r="F18" s="81">
        <v>0</v>
      </c>
      <c r="G18" s="81">
        <v>0</v>
      </c>
      <c r="H18" s="81">
        <v>18</v>
      </c>
      <c r="I18" s="57">
        <v>12516.11</v>
      </c>
      <c r="J18" s="57">
        <v>5260.62</v>
      </c>
      <c r="K18" s="7">
        <v>292.26</v>
      </c>
    </row>
    <row r="19" spans="1:11" x14ac:dyDescent="0.25">
      <c r="A19" s="80" t="s">
        <v>609</v>
      </c>
      <c r="B19" s="80" t="s">
        <v>417</v>
      </c>
      <c r="C19" s="80" t="s">
        <v>77</v>
      </c>
      <c r="D19" s="81">
        <v>6</v>
      </c>
      <c r="E19" s="81">
        <v>5</v>
      </c>
      <c r="F19" s="81">
        <v>6</v>
      </c>
      <c r="G19" s="81">
        <v>0</v>
      </c>
      <c r="H19" s="81">
        <v>17</v>
      </c>
      <c r="I19" s="57">
        <v>32519.77</v>
      </c>
      <c r="J19" s="57">
        <v>21016.92</v>
      </c>
      <c r="K19" s="7">
        <v>1236.29</v>
      </c>
    </row>
    <row r="20" spans="1:11" x14ac:dyDescent="0.25">
      <c r="A20" s="80" t="s">
        <v>609</v>
      </c>
      <c r="B20" s="80" t="s">
        <v>417</v>
      </c>
      <c r="C20" s="80" t="s">
        <v>95</v>
      </c>
      <c r="D20" s="81">
        <v>13</v>
      </c>
      <c r="E20" s="81">
        <v>6</v>
      </c>
      <c r="F20" s="81">
        <v>4</v>
      </c>
      <c r="G20" s="81">
        <v>0</v>
      </c>
      <c r="H20" s="81">
        <v>23</v>
      </c>
      <c r="I20" s="57">
        <v>19381.5</v>
      </c>
      <c r="J20" s="57">
        <v>32598.15</v>
      </c>
      <c r="K20" s="7">
        <v>1417.31</v>
      </c>
    </row>
    <row r="21" spans="1:11" x14ac:dyDescent="0.25">
      <c r="A21" s="80" t="s">
        <v>609</v>
      </c>
      <c r="B21" s="80" t="s">
        <v>417</v>
      </c>
      <c r="C21" s="80" t="s">
        <v>96</v>
      </c>
      <c r="D21" s="81">
        <v>87</v>
      </c>
      <c r="E21" s="81">
        <v>9</v>
      </c>
      <c r="F21" s="81">
        <v>2</v>
      </c>
      <c r="G21" s="81">
        <v>0</v>
      </c>
      <c r="H21" s="81">
        <v>98</v>
      </c>
      <c r="I21" s="57">
        <v>84739</v>
      </c>
      <c r="J21" s="57">
        <v>129892.91</v>
      </c>
      <c r="K21" s="7">
        <v>1325.44</v>
      </c>
    </row>
    <row r="22" spans="1:11" x14ac:dyDescent="0.25">
      <c r="A22" s="80" t="s">
        <v>609</v>
      </c>
      <c r="B22" s="80" t="s">
        <v>417</v>
      </c>
      <c r="C22" s="80" t="s">
        <v>97</v>
      </c>
      <c r="D22" s="81">
        <v>125</v>
      </c>
      <c r="E22" s="81">
        <v>10</v>
      </c>
      <c r="F22" s="81">
        <v>3</v>
      </c>
      <c r="G22" s="81">
        <v>0</v>
      </c>
      <c r="H22" s="81">
        <v>138</v>
      </c>
      <c r="I22" s="57">
        <v>466978.26</v>
      </c>
      <c r="J22" s="57">
        <v>170476.39</v>
      </c>
      <c r="K22" s="7">
        <v>1235.3399999999999</v>
      </c>
    </row>
    <row r="23" spans="1:11" x14ac:dyDescent="0.25">
      <c r="A23" s="80" t="s">
        <v>609</v>
      </c>
      <c r="B23" s="80" t="s">
        <v>417</v>
      </c>
      <c r="C23" s="80" t="s">
        <v>98</v>
      </c>
      <c r="D23" s="81">
        <v>101</v>
      </c>
      <c r="E23" s="81">
        <v>6</v>
      </c>
      <c r="F23" s="81">
        <v>2</v>
      </c>
      <c r="G23" s="81">
        <v>0</v>
      </c>
      <c r="H23" s="81">
        <v>109</v>
      </c>
      <c r="I23" s="57">
        <v>392893.74</v>
      </c>
      <c r="J23" s="57">
        <v>144022.88</v>
      </c>
      <c r="K23" s="7">
        <v>1321.31</v>
      </c>
    </row>
    <row r="24" spans="1:11" x14ac:dyDescent="0.25">
      <c r="A24" s="80" t="s">
        <v>609</v>
      </c>
      <c r="B24" s="80" t="s">
        <v>417</v>
      </c>
      <c r="C24" s="80" t="s">
        <v>99</v>
      </c>
      <c r="D24" s="81">
        <v>35</v>
      </c>
      <c r="E24" s="81">
        <v>1</v>
      </c>
      <c r="F24" s="81">
        <v>1</v>
      </c>
      <c r="G24" s="81">
        <v>0</v>
      </c>
      <c r="H24" s="81">
        <v>37</v>
      </c>
      <c r="I24" s="57">
        <v>194617.45</v>
      </c>
      <c r="J24" s="57">
        <v>45417.06</v>
      </c>
      <c r="K24" s="7">
        <v>1227.49</v>
      </c>
    </row>
    <row r="25" spans="1:11" x14ac:dyDescent="0.25">
      <c r="A25" s="80" t="s">
        <v>609</v>
      </c>
      <c r="B25" s="80" t="s">
        <v>417</v>
      </c>
      <c r="C25" s="80" t="s">
        <v>100</v>
      </c>
      <c r="D25" s="81">
        <v>4</v>
      </c>
      <c r="E25" s="81">
        <v>4</v>
      </c>
      <c r="F25" s="81">
        <v>2</v>
      </c>
      <c r="G25" s="81">
        <v>0</v>
      </c>
      <c r="H25" s="81">
        <v>10</v>
      </c>
      <c r="I25" s="57">
        <v>23215.45</v>
      </c>
      <c r="J25" s="57">
        <v>11143.34</v>
      </c>
      <c r="K25" s="7">
        <v>1114.33</v>
      </c>
    </row>
    <row r="26" spans="1:11" x14ac:dyDescent="0.25">
      <c r="A26" s="80" t="s">
        <v>609</v>
      </c>
      <c r="B26" s="80" t="s">
        <v>417</v>
      </c>
      <c r="C26" s="80" t="s">
        <v>101</v>
      </c>
      <c r="D26" s="81">
        <v>4</v>
      </c>
      <c r="E26" s="81">
        <v>0</v>
      </c>
      <c r="F26" s="81">
        <v>0</v>
      </c>
      <c r="G26" s="81">
        <v>0</v>
      </c>
      <c r="H26" s="81">
        <v>4</v>
      </c>
      <c r="I26" s="57">
        <v>59697.38</v>
      </c>
      <c r="J26" s="57">
        <v>10133.76</v>
      </c>
      <c r="K26" s="7">
        <v>2533.44</v>
      </c>
    </row>
    <row r="27" spans="1:11" x14ac:dyDescent="0.25">
      <c r="A27" s="80" t="s">
        <v>609</v>
      </c>
      <c r="B27" s="80" t="s">
        <v>417</v>
      </c>
      <c r="C27" s="80" t="s">
        <v>109</v>
      </c>
      <c r="D27" s="81">
        <v>3</v>
      </c>
      <c r="E27" s="81">
        <v>4</v>
      </c>
      <c r="F27" s="81">
        <v>0</v>
      </c>
      <c r="G27" s="81">
        <v>0</v>
      </c>
      <c r="H27" s="81">
        <v>7</v>
      </c>
      <c r="I27" s="57">
        <v>103813.19</v>
      </c>
      <c r="J27" s="57">
        <v>8506.35</v>
      </c>
      <c r="K27" s="7">
        <v>1215.19</v>
      </c>
    </row>
    <row r="28" spans="1:11" x14ac:dyDescent="0.25">
      <c r="A28" s="80" t="s">
        <v>609</v>
      </c>
      <c r="B28" s="80" t="s">
        <v>417</v>
      </c>
      <c r="C28" s="80" t="s">
        <v>110</v>
      </c>
      <c r="D28" s="81">
        <v>0</v>
      </c>
      <c r="E28" s="81">
        <v>3</v>
      </c>
      <c r="F28" s="81">
        <v>0</v>
      </c>
      <c r="G28" s="81">
        <v>0</v>
      </c>
      <c r="H28" s="81">
        <v>3</v>
      </c>
      <c r="I28" s="57">
        <v>9725.5</v>
      </c>
      <c r="J28" s="57">
        <v>2703.15</v>
      </c>
      <c r="K28" s="7">
        <v>901.05</v>
      </c>
    </row>
    <row r="29" spans="1:11" x14ac:dyDescent="0.25">
      <c r="A29" s="80" t="s">
        <v>609</v>
      </c>
      <c r="B29" s="80" t="s">
        <v>417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25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609</v>
      </c>
      <c r="B31" s="7" t="s">
        <v>417</v>
      </c>
      <c r="C31" s="7" t="s">
        <v>486</v>
      </c>
      <c r="D31" s="7">
        <v>378</v>
      </c>
      <c r="E31" s="7">
        <v>66</v>
      </c>
      <c r="F31" s="7">
        <v>20</v>
      </c>
      <c r="G31" s="7">
        <v>0</v>
      </c>
      <c r="H31" s="7">
        <v>464</v>
      </c>
      <c r="I31" s="7">
        <v>1400097.35</v>
      </c>
      <c r="J31" s="7">
        <v>581171.53</v>
      </c>
      <c r="K31" s="7">
        <v>1252.52</v>
      </c>
    </row>
    <row r="32" spans="1:11" x14ac:dyDescent="0.25">
      <c r="A32" s="80" t="s">
        <v>412</v>
      </c>
      <c r="B32" s="80" t="s">
        <v>493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493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493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493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493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493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493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493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493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493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493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493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493</v>
      </c>
      <c r="C44" s="80" t="s">
        <v>421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493</v>
      </c>
      <c r="C45" s="80" t="s">
        <v>486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80" t="s">
        <v>403</v>
      </c>
      <c r="B46" s="80" t="s">
        <v>556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25">
      <c r="A47" s="80" t="s">
        <v>403</v>
      </c>
      <c r="B47" s="80" t="s">
        <v>556</v>
      </c>
      <c r="C47" s="80" t="s">
        <v>77</v>
      </c>
      <c r="D47" s="81">
        <v>0</v>
      </c>
      <c r="E47" s="81">
        <v>1</v>
      </c>
      <c r="F47" s="81">
        <v>3</v>
      </c>
      <c r="G47" s="81">
        <v>0</v>
      </c>
      <c r="H47" s="81">
        <v>4</v>
      </c>
      <c r="I47" s="57">
        <v>0</v>
      </c>
      <c r="J47" s="57">
        <v>737.26</v>
      </c>
      <c r="K47" s="7">
        <v>184.32</v>
      </c>
    </row>
    <row r="48" spans="1:11" x14ac:dyDescent="0.25">
      <c r="A48" s="80" t="s">
        <v>403</v>
      </c>
      <c r="B48" s="80" t="s">
        <v>556</v>
      </c>
      <c r="C48" s="80" t="s">
        <v>95</v>
      </c>
      <c r="D48" s="81">
        <v>2</v>
      </c>
      <c r="E48" s="81">
        <v>5</v>
      </c>
      <c r="F48" s="81">
        <v>8</v>
      </c>
      <c r="G48" s="81">
        <v>0</v>
      </c>
      <c r="H48" s="81">
        <v>15</v>
      </c>
      <c r="I48" s="57">
        <v>0</v>
      </c>
      <c r="J48" s="57">
        <v>2278.48</v>
      </c>
      <c r="K48" s="7">
        <v>151.9</v>
      </c>
    </row>
    <row r="49" spans="1:11" x14ac:dyDescent="0.25">
      <c r="A49" s="80" t="s">
        <v>403</v>
      </c>
      <c r="B49" s="80" t="s">
        <v>556</v>
      </c>
      <c r="C49" s="80" t="s">
        <v>96</v>
      </c>
      <c r="D49" s="81">
        <v>16</v>
      </c>
      <c r="E49" s="81">
        <v>6</v>
      </c>
      <c r="F49" s="81">
        <v>12</v>
      </c>
      <c r="G49" s="81">
        <v>0</v>
      </c>
      <c r="H49" s="81">
        <v>34</v>
      </c>
      <c r="I49" s="57">
        <v>314.01</v>
      </c>
      <c r="J49" s="57">
        <v>6325.64</v>
      </c>
      <c r="K49" s="7">
        <v>186.05</v>
      </c>
    </row>
    <row r="50" spans="1:11" x14ac:dyDescent="0.25">
      <c r="A50" s="80" t="s">
        <v>403</v>
      </c>
      <c r="B50" s="80" t="s">
        <v>556</v>
      </c>
      <c r="C50" s="80" t="s">
        <v>97</v>
      </c>
      <c r="D50" s="81">
        <v>164</v>
      </c>
      <c r="E50" s="81">
        <v>7</v>
      </c>
      <c r="F50" s="81">
        <v>12</v>
      </c>
      <c r="G50" s="81">
        <v>0</v>
      </c>
      <c r="H50" s="81">
        <v>183</v>
      </c>
      <c r="I50" s="57">
        <v>0</v>
      </c>
      <c r="J50" s="57">
        <v>52264.51</v>
      </c>
      <c r="K50" s="7">
        <v>285.60000000000002</v>
      </c>
    </row>
    <row r="51" spans="1:11" x14ac:dyDescent="0.25">
      <c r="A51" s="80" t="s">
        <v>403</v>
      </c>
      <c r="B51" s="80" t="s">
        <v>556</v>
      </c>
      <c r="C51" s="80" t="s">
        <v>98</v>
      </c>
      <c r="D51" s="81">
        <v>241</v>
      </c>
      <c r="E51" s="81">
        <v>6</v>
      </c>
      <c r="F51" s="81">
        <v>11</v>
      </c>
      <c r="G51" s="81">
        <v>0</v>
      </c>
      <c r="H51" s="81">
        <v>258</v>
      </c>
      <c r="I51" s="57">
        <v>0</v>
      </c>
      <c r="J51" s="57">
        <v>84425.55</v>
      </c>
      <c r="K51" s="7">
        <v>327.23</v>
      </c>
    </row>
    <row r="52" spans="1:11" x14ac:dyDescent="0.25">
      <c r="A52" s="80" t="s">
        <v>403</v>
      </c>
      <c r="B52" s="80" t="s">
        <v>556</v>
      </c>
      <c r="C52" s="80" t="s">
        <v>99</v>
      </c>
      <c r="D52" s="81">
        <v>298</v>
      </c>
      <c r="E52" s="81">
        <v>4</v>
      </c>
      <c r="F52" s="81">
        <v>6</v>
      </c>
      <c r="G52" s="81">
        <v>0</v>
      </c>
      <c r="H52" s="81">
        <v>308</v>
      </c>
      <c r="I52" s="57">
        <v>0</v>
      </c>
      <c r="J52" s="57">
        <v>107147.67</v>
      </c>
      <c r="K52" s="7">
        <v>347.88</v>
      </c>
    </row>
    <row r="53" spans="1:11" x14ac:dyDescent="0.25">
      <c r="A53" s="80" t="s">
        <v>403</v>
      </c>
      <c r="B53" s="80" t="s">
        <v>556</v>
      </c>
      <c r="C53" s="80" t="s">
        <v>100</v>
      </c>
      <c r="D53" s="81">
        <v>100</v>
      </c>
      <c r="E53" s="81">
        <v>0</v>
      </c>
      <c r="F53" s="81">
        <v>0</v>
      </c>
      <c r="G53" s="81">
        <v>0</v>
      </c>
      <c r="H53" s="81">
        <v>100</v>
      </c>
      <c r="I53" s="57">
        <v>0</v>
      </c>
      <c r="J53" s="57">
        <v>36075.519999999997</v>
      </c>
      <c r="K53" s="7">
        <v>360.76</v>
      </c>
    </row>
    <row r="54" spans="1:11" x14ac:dyDescent="0.25">
      <c r="A54" s="80" t="s">
        <v>403</v>
      </c>
      <c r="B54" s="80" t="s">
        <v>556</v>
      </c>
      <c r="C54" s="80" t="s">
        <v>101</v>
      </c>
      <c r="D54" s="81">
        <v>13</v>
      </c>
      <c r="E54" s="81">
        <v>0</v>
      </c>
      <c r="F54" s="81">
        <v>0</v>
      </c>
      <c r="G54" s="81">
        <v>0</v>
      </c>
      <c r="H54" s="81">
        <v>13</v>
      </c>
      <c r="I54" s="57">
        <v>0</v>
      </c>
      <c r="J54" s="57">
        <v>4452.03</v>
      </c>
      <c r="K54" s="7">
        <v>342.46</v>
      </c>
    </row>
    <row r="55" spans="1:11" x14ac:dyDescent="0.25">
      <c r="A55" s="80" t="s">
        <v>403</v>
      </c>
      <c r="B55" s="80" t="s">
        <v>556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0" t="s">
        <v>403</v>
      </c>
      <c r="B56" s="80" t="s">
        <v>556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556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556</v>
      </c>
      <c r="C58" s="80" t="s">
        <v>421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80" t="s">
        <v>403</v>
      </c>
      <c r="B59" s="80" t="s">
        <v>556</v>
      </c>
      <c r="C59" s="80" t="s">
        <v>486</v>
      </c>
      <c r="D59" s="81">
        <v>837</v>
      </c>
      <c r="E59" s="81">
        <v>40</v>
      </c>
      <c r="F59" s="81">
        <v>52</v>
      </c>
      <c r="G59" s="81">
        <v>0</v>
      </c>
      <c r="H59" s="81">
        <v>929</v>
      </c>
      <c r="I59" s="57">
        <v>314.01</v>
      </c>
      <c r="J59" s="57">
        <v>296122.71999999997</v>
      </c>
      <c r="K59" s="7">
        <v>318.75</v>
      </c>
    </row>
    <row r="60" spans="1:11" x14ac:dyDescent="0.25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sqref="A1:R1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8.7109375" customWidth="1"/>
    <col min="4" max="4" width="15.5703125" bestFit="1" customWidth="1"/>
    <col min="5" max="5" width="14.28515625" bestFit="1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454" t="s">
        <v>715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</row>
    <row r="2" spans="1:21" ht="15.75" thickBot="1" x14ac:dyDescent="0.3"/>
    <row r="3" spans="1:21" s="40" customFormat="1" ht="23.25" customHeight="1" thickBot="1" x14ac:dyDescent="0.3">
      <c r="A3" s="464" t="s">
        <v>17</v>
      </c>
      <c r="B3" s="464" t="s">
        <v>419</v>
      </c>
      <c r="C3" s="466" t="s">
        <v>5</v>
      </c>
      <c r="D3" s="467"/>
      <c r="E3" s="468"/>
      <c r="F3" s="466" t="s">
        <v>6</v>
      </c>
      <c r="G3" s="467"/>
      <c r="H3" s="468"/>
      <c r="I3" s="466" t="s">
        <v>45</v>
      </c>
      <c r="J3" s="467"/>
      <c r="K3" s="468"/>
      <c r="L3" s="466" t="s">
        <v>8</v>
      </c>
      <c r="M3" s="467"/>
      <c r="N3" s="468"/>
      <c r="O3" s="462" t="s">
        <v>492</v>
      </c>
      <c r="P3" s="462" t="s">
        <v>573</v>
      </c>
      <c r="Q3" s="462" t="s">
        <v>574</v>
      </c>
      <c r="R3" s="462" t="s">
        <v>581</v>
      </c>
    </row>
    <row r="4" spans="1:21" s="40" customFormat="1" ht="52.5" customHeight="1" thickBot="1" x14ac:dyDescent="0.3">
      <c r="A4" s="465"/>
      <c r="B4" s="465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63"/>
      <c r="P4" s="463"/>
      <c r="Q4" s="463"/>
      <c r="R4" s="463"/>
      <c r="T4"/>
      <c r="U4"/>
    </row>
    <row r="5" spans="1:21" x14ac:dyDescent="0.25">
      <c r="A5" s="204">
        <v>1</v>
      </c>
      <c r="B5" s="175" t="s">
        <v>502</v>
      </c>
      <c r="C5" s="176">
        <v>7704</v>
      </c>
      <c r="D5" s="301">
        <v>43887984.299999997</v>
      </c>
      <c r="E5" s="301">
        <v>7194950.7699999996</v>
      </c>
      <c r="F5" s="176">
        <v>4122</v>
      </c>
      <c r="G5" s="301">
        <v>11977068</v>
      </c>
      <c r="H5" s="301">
        <v>2663635.81</v>
      </c>
      <c r="I5" s="176">
        <v>2986</v>
      </c>
      <c r="J5" s="301">
        <v>7935332.8700000001</v>
      </c>
      <c r="K5" s="301">
        <v>1717047.69</v>
      </c>
      <c r="L5" s="176">
        <v>1751</v>
      </c>
      <c r="M5" s="301">
        <v>11919278.35</v>
      </c>
      <c r="N5" s="301">
        <v>1474578</v>
      </c>
      <c r="O5" s="176">
        <v>16563</v>
      </c>
      <c r="P5" s="301">
        <v>75719663.519999996</v>
      </c>
      <c r="Q5" s="301">
        <v>13050212.27</v>
      </c>
      <c r="R5" s="303">
        <v>787.91</v>
      </c>
    </row>
    <row r="6" spans="1:21" x14ac:dyDescent="0.25">
      <c r="A6" s="205">
        <v>2</v>
      </c>
      <c r="B6" s="173" t="s">
        <v>417</v>
      </c>
      <c r="C6" s="174">
        <v>1101</v>
      </c>
      <c r="D6" s="211">
        <v>4048659.54</v>
      </c>
      <c r="E6" s="211">
        <v>1797241.34</v>
      </c>
      <c r="F6" s="174">
        <v>126</v>
      </c>
      <c r="G6" s="211">
        <v>440663.39</v>
      </c>
      <c r="H6" s="211">
        <v>64414.12</v>
      </c>
      <c r="I6" s="174">
        <v>42</v>
      </c>
      <c r="J6" s="211">
        <v>234648.01</v>
      </c>
      <c r="K6" s="211">
        <v>47776.31</v>
      </c>
      <c r="L6" s="174" t="s">
        <v>431</v>
      </c>
      <c r="M6" s="211" t="s">
        <v>431</v>
      </c>
      <c r="N6" s="211" t="s">
        <v>431</v>
      </c>
      <c r="O6" s="174">
        <v>1269</v>
      </c>
      <c r="P6" s="211">
        <v>4723970.9400000004</v>
      </c>
      <c r="Q6" s="211">
        <v>1909431.77</v>
      </c>
      <c r="R6" s="304">
        <v>1504.67</v>
      </c>
    </row>
    <row r="7" spans="1:21" x14ac:dyDescent="0.25">
      <c r="A7" s="205">
        <v>3</v>
      </c>
      <c r="B7" s="173" t="s">
        <v>589</v>
      </c>
      <c r="C7" s="174" t="s">
        <v>431</v>
      </c>
      <c r="D7" s="211" t="s">
        <v>431</v>
      </c>
      <c r="E7" s="211" t="s">
        <v>431</v>
      </c>
      <c r="F7" s="174" t="s">
        <v>431</v>
      </c>
      <c r="G7" s="211" t="s">
        <v>431</v>
      </c>
      <c r="H7" s="211" t="s">
        <v>431</v>
      </c>
      <c r="I7" s="174" t="s">
        <v>431</v>
      </c>
      <c r="J7" s="211" t="s">
        <v>431</v>
      </c>
      <c r="K7" s="211" t="s">
        <v>431</v>
      </c>
      <c r="L7" s="174">
        <v>301</v>
      </c>
      <c r="M7" s="211">
        <v>1505781.09</v>
      </c>
      <c r="N7" s="211">
        <v>106370.61</v>
      </c>
      <c r="O7" s="174">
        <v>301</v>
      </c>
      <c r="P7" s="211">
        <v>1505781.09</v>
      </c>
      <c r="Q7" s="211">
        <v>106370.61</v>
      </c>
      <c r="R7" s="304">
        <v>353.39</v>
      </c>
    </row>
    <row r="8" spans="1:21" x14ac:dyDescent="0.25">
      <c r="A8" s="205">
        <v>4</v>
      </c>
      <c r="B8" s="173" t="s">
        <v>493</v>
      </c>
      <c r="C8" s="174">
        <v>4</v>
      </c>
      <c r="D8" s="211" t="s">
        <v>431</v>
      </c>
      <c r="E8" s="211">
        <v>13305.52</v>
      </c>
      <c r="F8" s="174">
        <v>3</v>
      </c>
      <c r="G8" s="211">
        <v>11752.6</v>
      </c>
      <c r="H8" s="211">
        <v>5382.67</v>
      </c>
      <c r="I8" s="174" t="s">
        <v>431</v>
      </c>
      <c r="J8" s="211" t="s">
        <v>431</v>
      </c>
      <c r="K8" s="211" t="s">
        <v>431</v>
      </c>
      <c r="L8" s="174" t="s">
        <v>431</v>
      </c>
      <c r="M8" s="211" t="s">
        <v>431</v>
      </c>
      <c r="N8" s="211" t="s">
        <v>431</v>
      </c>
      <c r="O8" s="174">
        <v>7</v>
      </c>
      <c r="P8" s="211">
        <v>11752.6</v>
      </c>
      <c r="Q8" s="211">
        <v>18688.189999999999</v>
      </c>
      <c r="R8" s="304">
        <v>2669.74</v>
      </c>
    </row>
    <row r="9" spans="1:21" x14ac:dyDescent="0.25">
      <c r="A9" s="205">
        <v>5</v>
      </c>
      <c r="B9" s="173" t="s">
        <v>556</v>
      </c>
      <c r="C9" s="174">
        <v>5792</v>
      </c>
      <c r="D9" s="211">
        <v>11151725.470000001</v>
      </c>
      <c r="E9" s="211">
        <v>1210125.55</v>
      </c>
      <c r="F9" s="174">
        <v>2260</v>
      </c>
      <c r="G9" s="211">
        <v>1079310.5</v>
      </c>
      <c r="H9" s="211">
        <v>303652.39</v>
      </c>
      <c r="I9" s="174">
        <v>1222</v>
      </c>
      <c r="J9" s="211">
        <v>450181.62</v>
      </c>
      <c r="K9" s="211">
        <v>225079</v>
      </c>
      <c r="L9" s="174" t="s">
        <v>431</v>
      </c>
      <c r="M9" s="211" t="s">
        <v>431</v>
      </c>
      <c r="N9" s="211" t="s">
        <v>431</v>
      </c>
      <c r="O9" s="174">
        <v>9274</v>
      </c>
      <c r="P9" s="211">
        <v>12681217.59</v>
      </c>
      <c r="Q9" s="211">
        <v>1738856.94</v>
      </c>
      <c r="R9" s="304">
        <v>187.5</v>
      </c>
    </row>
    <row r="10" spans="1:21" ht="15.75" thickBot="1" x14ac:dyDescent="0.3">
      <c r="A10" s="206">
        <v>6</v>
      </c>
      <c r="B10" s="207" t="s">
        <v>491</v>
      </c>
      <c r="C10" s="208">
        <v>2071</v>
      </c>
      <c r="D10" s="302">
        <v>952910.84</v>
      </c>
      <c r="E10" s="302">
        <v>403427.31</v>
      </c>
      <c r="F10" s="208">
        <v>492</v>
      </c>
      <c r="G10" s="302">
        <v>119201.89</v>
      </c>
      <c r="H10" s="302">
        <v>45198.82</v>
      </c>
      <c r="I10" s="208" t="s">
        <v>431</v>
      </c>
      <c r="J10" s="302" t="s">
        <v>431</v>
      </c>
      <c r="K10" s="302" t="s">
        <v>431</v>
      </c>
      <c r="L10" s="208" t="s">
        <v>431</v>
      </c>
      <c r="M10" s="302" t="s">
        <v>431</v>
      </c>
      <c r="N10" s="302" t="s">
        <v>431</v>
      </c>
      <c r="O10" s="208">
        <v>2563</v>
      </c>
      <c r="P10" s="302">
        <v>1072112.73</v>
      </c>
      <c r="Q10" s="302">
        <v>448626.13</v>
      </c>
      <c r="R10" s="305">
        <v>175.04</v>
      </c>
    </row>
    <row r="11" spans="1:21" ht="15.75" thickBot="1" x14ac:dyDescent="0.3">
      <c r="A11" s="429"/>
      <c r="B11" s="425"/>
      <c r="C11" s="430">
        <f t="shared" ref="C11:Q11" si="0">SUM(C5:C10)</f>
        <v>16672</v>
      </c>
      <c r="D11" s="431">
        <f t="shared" si="0"/>
        <v>60041280.149999999</v>
      </c>
      <c r="E11" s="431">
        <f t="shared" si="0"/>
        <v>10619050.49</v>
      </c>
      <c r="F11" s="430">
        <f t="shared" si="0"/>
        <v>7003</v>
      </c>
      <c r="G11" s="431">
        <f t="shared" si="0"/>
        <v>13627996.380000001</v>
      </c>
      <c r="H11" s="431">
        <f t="shared" si="0"/>
        <v>3082283.81</v>
      </c>
      <c r="I11" s="430">
        <f t="shared" si="0"/>
        <v>4250</v>
      </c>
      <c r="J11" s="431">
        <f t="shared" si="0"/>
        <v>8620162.5</v>
      </c>
      <c r="K11" s="431">
        <f t="shared" si="0"/>
        <v>1989903</v>
      </c>
      <c r="L11" s="430">
        <f t="shared" si="0"/>
        <v>2052</v>
      </c>
      <c r="M11" s="431">
        <f t="shared" si="0"/>
        <v>13425059.439999999</v>
      </c>
      <c r="N11" s="431">
        <f t="shared" si="0"/>
        <v>1580948.61</v>
      </c>
      <c r="O11" s="430">
        <f t="shared" si="0"/>
        <v>29977</v>
      </c>
      <c r="P11" s="431">
        <f t="shared" si="0"/>
        <v>95714498.469999999</v>
      </c>
      <c r="Q11" s="431">
        <f t="shared" si="0"/>
        <v>17272185.909999996</v>
      </c>
      <c r="R11" s="432"/>
    </row>
    <row r="12" spans="1:21" x14ac:dyDescent="0.25">
      <c r="O12" s="8"/>
      <c r="Q12" s="9"/>
    </row>
    <row r="13" spans="1:21" x14ac:dyDescent="0.25">
      <c r="C13" s="8"/>
      <c r="D13" s="9"/>
      <c r="E13" s="9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54" t="s">
        <v>724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55" t="s">
        <v>52</v>
      </c>
      <c r="B3" s="457" t="s">
        <v>102</v>
      </c>
      <c r="C3" s="459" t="s">
        <v>105</v>
      </c>
      <c r="D3" s="460"/>
      <c r="E3" s="460"/>
      <c r="F3" s="461"/>
      <c r="G3" s="459" t="s">
        <v>106</v>
      </c>
      <c r="H3" s="460"/>
      <c r="I3" s="460"/>
      <c r="J3" s="461"/>
      <c r="K3" s="459" t="s">
        <v>107</v>
      </c>
      <c r="L3" s="460"/>
      <c r="M3" s="460"/>
      <c r="N3" s="461"/>
      <c r="O3" s="459" t="s">
        <v>108</v>
      </c>
      <c r="P3" s="460"/>
      <c r="Q3" s="460"/>
      <c r="R3" s="461"/>
      <c r="S3" s="459" t="s">
        <v>104</v>
      </c>
      <c r="T3" s="460"/>
      <c r="U3" s="460"/>
      <c r="V3" s="460"/>
      <c r="W3" s="461"/>
    </row>
    <row r="4" spans="1:23" ht="16.5" thickBot="1" x14ac:dyDescent="0.3">
      <c r="A4" s="456"/>
      <c r="B4" s="458"/>
      <c r="C4" s="260" t="s">
        <v>1</v>
      </c>
      <c r="D4" s="261" t="s">
        <v>103</v>
      </c>
      <c r="E4" s="256" t="s">
        <v>21</v>
      </c>
      <c r="F4" s="262" t="s">
        <v>433</v>
      </c>
      <c r="G4" s="260" t="s">
        <v>1</v>
      </c>
      <c r="H4" s="261" t="s">
        <v>103</v>
      </c>
      <c r="I4" s="256" t="s">
        <v>21</v>
      </c>
      <c r="J4" s="262" t="s">
        <v>433</v>
      </c>
      <c r="K4" s="260" t="s">
        <v>1</v>
      </c>
      <c r="L4" s="261" t="s">
        <v>103</v>
      </c>
      <c r="M4" s="256" t="s">
        <v>21</v>
      </c>
      <c r="N4" s="262" t="s">
        <v>433</v>
      </c>
      <c r="O4" s="260" t="s">
        <v>1</v>
      </c>
      <c r="P4" s="261" t="s">
        <v>103</v>
      </c>
      <c r="Q4" s="256" t="s">
        <v>21</v>
      </c>
      <c r="R4" s="262" t="s">
        <v>433</v>
      </c>
      <c r="S4" s="260" t="s">
        <v>1</v>
      </c>
      <c r="T4" s="261" t="s">
        <v>103</v>
      </c>
      <c r="U4" s="256" t="s">
        <v>21</v>
      </c>
      <c r="V4" s="262" t="s">
        <v>433</v>
      </c>
      <c r="W4" s="256" t="s">
        <v>529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431</v>
      </c>
      <c r="G5" s="128">
        <v>32901</v>
      </c>
      <c r="H5" s="129">
        <v>10783824.17</v>
      </c>
      <c r="I5" s="126">
        <v>327.77</v>
      </c>
      <c r="J5" s="127">
        <v>290.97000000000003</v>
      </c>
      <c r="K5" s="128">
        <v>1307</v>
      </c>
      <c r="L5" s="129">
        <v>1012504.59</v>
      </c>
      <c r="M5" s="126">
        <v>774.68</v>
      </c>
      <c r="N5" s="127">
        <v>795.24</v>
      </c>
      <c r="O5" s="128">
        <v>1395</v>
      </c>
      <c r="P5" s="129">
        <v>1111402.8400000001</v>
      </c>
      <c r="Q5" s="126">
        <v>796.7</v>
      </c>
      <c r="R5" s="127">
        <v>795.24</v>
      </c>
      <c r="S5" s="128">
        <v>35603</v>
      </c>
      <c r="T5" s="252">
        <v>12907731.6</v>
      </c>
      <c r="U5" s="263">
        <v>362.55</v>
      </c>
      <c r="V5" s="254">
        <v>384.57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3156</v>
      </c>
      <c r="D6" s="116">
        <v>4235485.0199999996</v>
      </c>
      <c r="E6" s="113">
        <v>1342.04</v>
      </c>
      <c r="F6" s="114">
        <v>1431.94</v>
      </c>
      <c r="G6" s="115">
        <v>16617</v>
      </c>
      <c r="H6" s="116">
        <v>9117594.8200000003</v>
      </c>
      <c r="I6" s="113">
        <v>548.69000000000005</v>
      </c>
      <c r="J6" s="114">
        <v>456.85</v>
      </c>
      <c r="K6" s="115">
        <v>19454</v>
      </c>
      <c r="L6" s="116">
        <v>12001641.07</v>
      </c>
      <c r="M6" s="113">
        <v>616.91999999999996</v>
      </c>
      <c r="N6" s="114">
        <v>490.27</v>
      </c>
      <c r="O6" s="115">
        <v>1771</v>
      </c>
      <c r="P6" s="116">
        <v>1401633.81</v>
      </c>
      <c r="Q6" s="113">
        <v>791.44</v>
      </c>
      <c r="R6" s="114">
        <v>795.24</v>
      </c>
      <c r="S6" s="115">
        <v>40998</v>
      </c>
      <c r="T6" s="253">
        <v>26756354.719999999</v>
      </c>
      <c r="U6" s="257">
        <v>652.63</v>
      </c>
      <c r="V6" s="255">
        <v>512.28</v>
      </c>
      <c r="W6" s="110">
        <v>1.63</v>
      </c>
    </row>
    <row r="7" spans="1:23" x14ac:dyDescent="0.25">
      <c r="A7" s="52">
        <v>3</v>
      </c>
      <c r="B7" s="113" t="s">
        <v>95</v>
      </c>
      <c r="C7" s="115">
        <v>10032</v>
      </c>
      <c r="D7" s="116">
        <v>14555243.279999999</v>
      </c>
      <c r="E7" s="113">
        <v>1450.88</v>
      </c>
      <c r="F7" s="114">
        <v>1463.2</v>
      </c>
      <c r="G7" s="115">
        <v>15482</v>
      </c>
      <c r="H7" s="116">
        <v>9273746.1300000008</v>
      </c>
      <c r="I7" s="113">
        <v>599</v>
      </c>
      <c r="J7" s="114">
        <v>508.49</v>
      </c>
      <c r="K7" s="115">
        <v>14856</v>
      </c>
      <c r="L7" s="116">
        <v>9749792.6699999999</v>
      </c>
      <c r="M7" s="113">
        <v>656.29</v>
      </c>
      <c r="N7" s="114">
        <v>541.92999999999995</v>
      </c>
      <c r="O7" s="115">
        <v>468</v>
      </c>
      <c r="P7" s="116">
        <v>368051.36</v>
      </c>
      <c r="Q7" s="113">
        <v>786.43</v>
      </c>
      <c r="R7" s="114">
        <v>795.24</v>
      </c>
      <c r="S7" s="115">
        <v>40838</v>
      </c>
      <c r="T7" s="253">
        <v>33946833.439999998</v>
      </c>
      <c r="U7" s="257">
        <v>831.26</v>
      </c>
      <c r="V7" s="255">
        <v>644.85</v>
      </c>
      <c r="W7" s="110">
        <v>1.62</v>
      </c>
    </row>
    <row r="8" spans="1:23" x14ac:dyDescent="0.25">
      <c r="A8" s="52">
        <v>4</v>
      </c>
      <c r="B8" s="113" t="s">
        <v>96</v>
      </c>
      <c r="C8" s="115">
        <v>52510</v>
      </c>
      <c r="D8" s="116">
        <v>71549831.909999996</v>
      </c>
      <c r="E8" s="113">
        <v>1362.59</v>
      </c>
      <c r="F8" s="114">
        <v>1356.62</v>
      </c>
      <c r="G8" s="115">
        <v>26641</v>
      </c>
      <c r="H8" s="116">
        <v>17454801.170000002</v>
      </c>
      <c r="I8" s="113">
        <v>655.19000000000005</v>
      </c>
      <c r="J8" s="114">
        <v>551.94000000000005</v>
      </c>
      <c r="K8" s="115">
        <v>22588</v>
      </c>
      <c r="L8" s="116">
        <v>15881612.380000001</v>
      </c>
      <c r="M8" s="113">
        <v>703.1</v>
      </c>
      <c r="N8" s="114">
        <v>579.5</v>
      </c>
      <c r="O8" s="115">
        <v>443</v>
      </c>
      <c r="P8" s="116">
        <v>349607.03</v>
      </c>
      <c r="Q8" s="113">
        <v>789.18</v>
      </c>
      <c r="R8" s="114">
        <v>795.24</v>
      </c>
      <c r="S8" s="115">
        <v>102182</v>
      </c>
      <c r="T8" s="253">
        <v>105235852.48999999</v>
      </c>
      <c r="U8" s="257">
        <v>1029.8900000000001</v>
      </c>
      <c r="V8" s="255">
        <v>934.91</v>
      </c>
      <c r="W8" s="110">
        <v>4.05</v>
      </c>
    </row>
    <row r="9" spans="1:23" x14ac:dyDescent="0.25">
      <c r="A9" s="52">
        <v>5</v>
      </c>
      <c r="B9" s="113" t="s">
        <v>97</v>
      </c>
      <c r="C9" s="115">
        <v>231156</v>
      </c>
      <c r="D9" s="116">
        <v>287557771.56999999</v>
      </c>
      <c r="E9" s="113">
        <v>1244</v>
      </c>
      <c r="F9" s="114">
        <v>1153.07</v>
      </c>
      <c r="G9" s="115">
        <v>34613</v>
      </c>
      <c r="H9" s="116">
        <v>24566398.530000001</v>
      </c>
      <c r="I9" s="113">
        <v>709.74</v>
      </c>
      <c r="J9" s="114">
        <v>620.73</v>
      </c>
      <c r="K9" s="115">
        <v>26655</v>
      </c>
      <c r="L9" s="116">
        <v>19106207.050000001</v>
      </c>
      <c r="M9" s="113">
        <v>716.8</v>
      </c>
      <c r="N9" s="114">
        <v>588.79</v>
      </c>
      <c r="O9" s="115">
        <v>391</v>
      </c>
      <c r="P9" s="116">
        <v>305680.46000000002</v>
      </c>
      <c r="Q9" s="113">
        <v>781.79</v>
      </c>
      <c r="R9" s="114">
        <v>795.24</v>
      </c>
      <c r="S9" s="115">
        <v>292815</v>
      </c>
      <c r="T9" s="253">
        <v>331536057.61000001</v>
      </c>
      <c r="U9" s="257">
        <v>1132.24</v>
      </c>
      <c r="V9" s="255">
        <v>1046.96</v>
      </c>
      <c r="W9" s="110">
        <v>11.61</v>
      </c>
    </row>
    <row r="10" spans="1:23" x14ac:dyDescent="0.25">
      <c r="A10" s="52">
        <v>6</v>
      </c>
      <c r="B10" s="113" t="s">
        <v>98</v>
      </c>
      <c r="C10" s="115">
        <v>399069</v>
      </c>
      <c r="D10" s="116">
        <v>465248904.17000002</v>
      </c>
      <c r="E10" s="113">
        <v>1165.8399999999999</v>
      </c>
      <c r="F10" s="114">
        <v>1095.58</v>
      </c>
      <c r="G10" s="115">
        <v>38795</v>
      </c>
      <c r="H10" s="116">
        <v>30385664.460000001</v>
      </c>
      <c r="I10" s="113">
        <v>783.24</v>
      </c>
      <c r="J10" s="114">
        <v>713.84</v>
      </c>
      <c r="K10" s="115">
        <v>26480</v>
      </c>
      <c r="L10" s="116">
        <v>19164389.859999999</v>
      </c>
      <c r="M10" s="113">
        <v>723.73</v>
      </c>
      <c r="N10" s="114">
        <v>598.78</v>
      </c>
      <c r="O10" s="115">
        <v>5168</v>
      </c>
      <c r="P10" s="116">
        <v>2076036.64</v>
      </c>
      <c r="Q10" s="113">
        <v>401.71</v>
      </c>
      <c r="R10" s="114">
        <v>409.13</v>
      </c>
      <c r="S10" s="115">
        <v>469512</v>
      </c>
      <c r="T10" s="253">
        <v>516874995.13</v>
      </c>
      <c r="U10" s="257">
        <v>1100.8800000000001</v>
      </c>
      <c r="V10" s="255">
        <v>1017.18</v>
      </c>
      <c r="W10" s="110">
        <v>18.62</v>
      </c>
    </row>
    <row r="11" spans="1:23" x14ac:dyDescent="0.25">
      <c r="A11" s="52">
        <v>7</v>
      </c>
      <c r="B11" s="113" t="s">
        <v>99</v>
      </c>
      <c r="C11" s="115">
        <v>401361</v>
      </c>
      <c r="D11" s="116">
        <v>460395284.31</v>
      </c>
      <c r="E11" s="113">
        <v>1147.0899999999999</v>
      </c>
      <c r="F11" s="114">
        <v>1098.4000000000001</v>
      </c>
      <c r="G11" s="115">
        <v>41134</v>
      </c>
      <c r="H11" s="116">
        <v>32899356.629999999</v>
      </c>
      <c r="I11" s="113">
        <v>799.81</v>
      </c>
      <c r="J11" s="114">
        <v>735.34</v>
      </c>
      <c r="K11" s="115">
        <v>21443</v>
      </c>
      <c r="L11" s="116">
        <v>15248339.24</v>
      </c>
      <c r="M11" s="113">
        <v>711.11</v>
      </c>
      <c r="N11" s="114">
        <v>595.70000000000005</v>
      </c>
      <c r="O11" s="115">
        <v>10791</v>
      </c>
      <c r="P11" s="116">
        <v>3983710.71</v>
      </c>
      <c r="Q11" s="113">
        <v>369.17</v>
      </c>
      <c r="R11" s="114">
        <v>409.13</v>
      </c>
      <c r="S11" s="115">
        <v>474729</v>
      </c>
      <c r="T11" s="253">
        <v>512526690.88999999</v>
      </c>
      <c r="U11" s="257">
        <v>1079.6199999999999</v>
      </c>
      <c r="V11" s="255">
        <v>989.07</v>
      </c>
      <c r="W11" s="110">
        <v>18.82</v>
      </c>
    </row>
    <row r="12" spans="1:23" x14ac:dyDescent="0.25">
      <c r="A12" s="52">
        <v>8</v>
      </c>
      <c r="B12" s="113" t="s">
        <v>100</v>
      </c>
      <c r="C12" s="115">
        <v>348028</v>
      </c>
      <c r="D12" s="116">
        <v>381361364.61000001</v>
      </c>
      <c r="E12" s="113">
        <v>1095.78</v>
      </c>
      <c r="F12" s="114">
        <v>1028.92</v>
      </c>
      <c r="G12" s="115">
        <v>56103</v>
      </c>
      <c r="H12" s="116">
        <v>44167317.140000001</v>
      </c>
      <c r="I12" s="113">
        <v>787.25</v>
      </c>
      <c r="J12" s="114">
        <v>710.34</v>
      </c>
      <c r="K12" s="115">
        <v>18203</v>
      </c>
      <c r="L12" s="116">
        <v>12405557.91</v>
      </c>
      <c r="M12" s="113">
        <v>681.51</v>
      </c>
      <c r="N12" s="114">
        <v>580.73</v>
      </c>
      <c r="O12" s="115">
        <v>5260</v>
      </c>
      <c r="P12" s="116">
        <v>1911739.4</v>
      </c>
      <c r="Q12" s="113">
        <v>363.45</v>
      </c>
      <c r="R12" s="114">
        <v>409.13</v>
      </c>
      <c r="S12" s="115">
        <v>427594</v>
      </c>
      <c r="T12" s="253">
        <v>439845979.06</v>
      </c>
      <c r="U12" s="257">
        <v>1028.6500000000001</v>
      </c>
      <c r="V12" s="255">
        <v>934.85</v>
      </c>
      <c r="W12" s="110">
        <v>16.95</v>
      </c>
    </row>
    <row r="13" spans="1:23" x14ac:dyDescent="0.25">
      <c r="A13" s="52">
        <v>9</v>
      </c>
      <c r="B13" s="113" t="s">
        <v>101</v>
      </c>
      <c r="C13" s="115">
        <v>231389</v>
      </c>
      <c r="D13" s="116">
        <v>232728385.52000001</v>
      </c>
      <c r="E13" s="113">
        <v>1005.79</v>
      </c>
      <c r="F13" s="114">
        <v>897.42</v>
      </c>
      <c r="G13" s="115">
        <v>48576</v>
      </c>
      <c r="H13" s="116">
        <v>37681818.359999999</v>
      </c>
      <c r="I13" s="113">
        <v>775.73</v>
      </c>
      <c r="J13" s="114">
        <v>683.5</v>
      </c>
      <c r="K13" s="115">
        <v>12190</v>
      </c>
      <c r="L13" s="116">
        <v>8092546.8300000001</v>
      </c>
      <c r="M13" s="113">
        <v>663.87</v>
      </c>
      <c r="N13" s="114">
        <v>565.96</v>
      </c>
      <c r="O13" s="115">
        <v>1383</v>
      </c>
      <c r="P13" s="116">
        <v>471006.56</v>
      </c>
      <c r="Q13" s="113">
        <v>340.57</v>
      </c>
      <c r="R13" s="114">
        <v>233.79</v>
      </c>
      <c r="S13" s="115">
        <v>293538</v>
      </c>
      <c r="T13" s="253">
        <v>278973757.26999998</v>
      </c>
      <c r="U13" s="257">
        <v>950.38</v>
      </c>
      <c r="V13" s="255">
        <v>822.8</v>
      </c>
      <c r="W13" s="110">
        <v>11.64</v>
      </c>
    </row>
    <row r="14" spans="1:23" x14ac:dyDescent="0.25">
      <c r="A14" s="52">
        <v>10</v>
      </c>
      <c r="B14" s="113" t="s">
        <v>109</v>
      </c>
      <c r="C14" s="115">
        <v>172261</v>
      </c>
      <c r="D14" s="116">
        <v>164415640.16999999</v>
      </c>
      <c r="E14" s="113">
        <v>954.46</v>
      </c>
      <c r="F14" s="114">
        <v>792.43</v>
      </c>
      <c r="G14" s="115">
        <v>44335</v>
      </c>
      <c r="H14" s="116">
        <v>34639391.390000001</v>
      </c>
      <c r="I14" s="113">
        <v>781.31</v>
      </c>
      <c r="J14" s="114">
        <v>679.53</v>
      </c>
      <c r="K14" s="115">
        <v>7972</v>
      </c>
      <c r="L14" s="116">
        <v>5278282.17</v>
      </c>
      <c r="M14" s="113">
        <v>662.1</v>
      </c>
      <c r="N14" s="114">
        <v>534.55999999999995</v>
      </c>
      <c r="O14" s="115">
        <v>781</v>
      </c>
      <c r="P14" s="116">
        <v>262687.83</v>
      </c>
      <c r="Q14" s="113">
        <v>336.35</v>
      </c>
      <c r="R14" s="114">
        <v>210.41</v>
      </c>
      <c r="S14" s="115">
        <v>225349</v>
      </c>
      <c r="T14" s="253">
        <v>204596001.56</v>
      </c>
      <c r="U14" s="257">
        <v>907.91</v>
      </c>
      <c r="V14" s="255">
        <v>750.07</v>
      </c>
      <c r="W14" s="110">
        <v>8.93</v>
      </c>
    </row>
    <row r="15" spans="1:23" x14ac:dyDescent="0.25">
      <c r="A15" s="52">
        <v>11</v>
      </c>
      <c r="B15" s="113" t="s">
        <v>110</v>
      </c>
      <c r="C15" s="115">
        <v>71545</v>
      </c>
      <c r="D15" s="116">
        <v>65032971.789999999</v>
      </c>
      <c r="E15" s="113">
        <v>908.98</v>
      </c>
      <c r="F15" s="114">
        <v>727.48</v>
      </c>
      <c r="G15" s="115">
        <v>22211</v>
      </c>
      <c r="H15" s="116">
        <v>17675181.18</v>
      </c>
      <c r="I15" s="113">
        <v>795.79</v>
      </c>
      <c r="J15" s="114">
        <v>687.71</v>
      </c>
      <c r="K15" s="115">
        <v>2977</v>
      </c>
      <c r="L15" s="116">
        <v>2085431.54</v>
      </c>
      <c r="M15" s="113">
        <v>700.51</v>
      </c>
      <c r="N15" s="114">
        <v>568.91999999999996</v>
      </c>
      <c r="O15" s="115">
        <v>269</v>
      </c>
      <c r="P15" s="116">
        <v>98346.91</v>
      </c>
      <c r="Q15" s="113">
        <v>365.6</v>
      </c>
      <c r="R15" s="114">
        <v>233.79</v>
      </c>
      <c r="S15" s="115">
        <v>97002</v>
      </c>
      <c r="T15" s="253">
        <v>84891931.420000002</v>
      </c>
      <c r="U15" s="257">
        <v>875.16</v>
      </c>
      <c r="V15" s="255">
        <v>710.64</v>
      </c>
      <c r="W15" s="110">
        <v>3.85</v>
      </c>
    </row>
    <row r="16" spans="1:23" ht="15.75" thickBot="1" x14ac:dyDescent="0.3">
      <c r="A16" s="265">
        <v>12</v>
      </c>
      <c r="B16" s="278" t="s">
        <v>111</v>
      </c>
      <c r="C16" s="279">
        <v>15160</v>
      </c>
      <c r="D16" s="280">
        <v>12978798.550000001</v>
      </c>
      <c r="E16" s="281">
        <v>856.12127638522429</v>
      </c>
      <c r="F16" s="281">
        <v>643.16999999999996</v>
      </c>
      <c r="G16" s="279">
        <v>5969</v>
      </c>
      <c r="H16" s="280">
        <v>4802635.8499999996</v>
      </c>
      <c r="I16" s="281">
        <v>804.59638968001332</v>
      </c>
      <c r="J16" s="281">
        <v>682.23</v>
      </c>
      <c r="K16" s="279">
        <v>835</v>
      </c>
      <c r="L16" s="280">
        <v>580203.17000000004</v>
      </c>
      <c r="M16" s="281">
        <v>694.85409580838325</v>
      </c>
      <c r="N16" s="281">
        <v>603.73</v>
      </c>
      <c r="O16" s="279">
        <v>53</v>
      </c>
      <c r="P16" s="280">
        <v>14979.61</v>
      </c>
      <c r="Q16" s="278">
        <v>282.63415094339626</v>
      </c>
      <c r="R16" s="281">
        <v>186.88</v>
      </c>
      <c r="S16" s="279">
        <v>22017</v>
      </c>
      <c r="T16" s="282">
        <v>18376617.18</v>
      </c>
      <c r="U16" s="341">
        <v>834.65581959395013</v>
      </c>
      <c r="V16" s="284">
        <v>653.41</v>
      </c>
      <c r="W16" s="285">
        <v>0.87293635617167242</v>
      </c>
    </row>
    <row r="17" spans="1:25" ht="16.5" thickBot="1" x14ac:dyDescent="0.3">
      <c r="A17" s="111"/>
      <c r="B17" s="118" t="s">
        <v>528</v>
      </c>
      <c r="C17" s="119">
        <v>1935667</v>
      </c>
      <c r="D17" s="120">
        <v>2160059680.9000001</v>
      </c>
      <c r="E17" s="121">
        <v>1115.9252500042621</v>
      </c>
      <c r="F17" s="121">
        <v>1044.55</v>
      </c>
      <c r="G17" s="119">
        <v>383377</v>
      </c>
      <c r="H17" s="120">
        <v>273447729.83000004</v>
      </c>
      <c r="I17" s="121">
        <v>713.26065421243334</v>
      </c>
      <c r="J17" s="121">
        <v>611.65</v>
      </c>
      <c r="K17" s="119">
        <v>174960</v>
      </c>
      <c r="L17" s="120">
        <v>120606508.48</v>
      </c>
      <c r="M17" s="121">
        <v>689.33761133973485</v>
      </c>
      <c r="N17" s="121">
        <v>573.87</v>
      </c>
      <c r="O17" s="119">
        <v>28173</v>
      </c>
      <c r="P17" s="120">
        <v>12354883.16</v>
      </c>
      <c r="Q17" s="121">
        <v>438.53629929364996</v>
      </c>
      <c r="R17" s="121">
        <v>409.13</v>
      </c>
      <c r="S17" s="119">
        <v>2522177</v>
      </c>
      <c r="T17" s="120">
        <v>2566468802.3699999</v>
      </c>
      <c r="U17" s="121">
        <v>1017.560941349477</v>
      </c>
      <c r="V17" s="118">
        <v>913.13</v>
      </c>
      <c r="W17" s="112">
        <v>100</v>
      </c>
      <c r="X17" s="8"/>
      <c r="Y17" s="9"/>
    </row>
    <row r="18" spans="1:25" x14ac:dyDescent="0.25">
      <c r="C18" s="209"/>
      <c r="D18" s="203"/>
      <c r="E18" s="202"/>
      <c r="F18" s="203"/>
      <c r="G18" s="202"/>
      <c r="H18" s="202"/>
      <c r="I18" s="202"/>
      <c r="J18" s="203"/>
      <c r="K18" s="202"/>
      <c r="L18" s="202"/>
      <c r="M18" s="202"/>
      <c r="N18" s="203"/>
      <c r="O18" s="202"/>
      <c r="P18" s="202"/>
      <c r="Q18" s="202"/>
      <c r="R18" s="203"/>
      <c r="S18" s="202"/>
      <c r="T18" s="202"/>
      <c r="U18" s="202"/>
      <c r="V18" s="202"/>
      <c r="W18" s="202"/>
    </row>
    <row r="19" spans="1:25" ht="15.75" x14ac:dyDescent="0.25">
      <c r="A19" s="454" t="s">
        <v>725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55" t="s">
        <v>52</v>
      </c>
      <c r="B21" s="457" t="s">
        <v>102</v>
      </c>
      <c r="C21" s="459" t="s">
        <v>105</v>
      </c>
      <c r="D21" s="460"/>
      <c r="E21" s="460"/>
      <c r="F21" s="461"/>
      <c r="G21" s="459" t="s">
        <v>106</v>
      </c>
      <c r="H21" s="460"/>
      <c r="I21" s="460"/>
      <c r="J21" s="461"/>
      <c r="K21" s="459" t="s">
        <v>107</v>
      </c>
      <c r="L21" s="460"/>
      <c r="M21" s="460"/>
      <c r="N21" s="461"/>
      <c r="O21" s="459" t="s">
        <v>108</v>
      </c>
      <c r="P21" s="460"/>
      <c r="Q21" s="460"/>
      <c r="R21" s="461"/>
      <c r="S21" s="459" t="s">
        <v>104</v>
      </c>
      <c r="T21" s="460"/>
      <c r="U21" s="460"/>
      <c r="V21" s="460"/>
      <c r="W21" s="461"/>
    </row>
    <row r="22" spans="1:25" ht="16.5" thickBot="1" x14ac:dyDescent="0.3">
      <c r="A22" s="456"/>
      <c r="B22" s="458"/>
      <c r="C22" s="260" t="s">
        <v>1</v>
      </c>
      <c r="D22" s="261" t="s">
        <v>103</v>
      </c>
      <c r="E22" s="256" t="s">
        <v>21</v>
      </c>
      <c r="F22" s="262" t="s">
        <v>433</v>
      </c>
      <c r="G22" s="260" t="s">
        <v>1</v>
      </c>
      <c r="H22" s="261" t="s">
        <v>103</v>
      </c>
      <c r="I22" s="256" t="s">
        <v>21</v>
      </c>
      <c r="J22" s="262" t="s">
        <v>433</v>
      </c>
      <c r="K22" s="260" t="s">
        <v>1</v>
      </c>
      <c r="L22" s="261" t="s">
        <v>103</v>
      </c>
      <c r="M22" s="256" t="s">
        <v>21</v>
      </c>
      <c r="N22" s="262" t="s">
        <v>433</v>
      </c>
      <c r="O22" s="260" t="s">
        <v>1</v>
      </c>
      <c r="P22" s="261" t="s">
        <v>103</v>
      </c>
      <c r="Q22" s="256" t="s">
        <v>21</v>
      </c>
      <c r="R22" s="262" t="s">
        <v>433</v>
      </c>
      <c r="S22" s="260" t="s">
        <v>1</v>
      </c>
      <c r="T22" s="261" t="s">
        <v>103</v>
      </c>
      <c r="U22" s="256" t="s">
        <v>21</v>
      </c>
      <c r="V22" s="262" t="s">
        <v>433</v>
      </c>
      <c r="W22" s="256" t="s">
        <v>529</v>
      </c>
    </row>
    <row r="23" spans="1:25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16807</v>
      </c>
      <c r="H23" s="129">
        <v>5506689.6900000004</v>
      </c>
      <c r="I23" s="126">
        <v>327.64</v>
      </c>
      <c r="J23" s="127">
        <v>289.66000000000003</v>
      </c>
      <c r="K23" s="128">
        <v>736</v>
      </c>
      <c r="L23" s="129">
        <v>570834.51</v>
      </c>
      <c r="M23" s="126">
        <v>775.59</v>
      </c>
      <c r="N23" s="127">
        <v>795.24</v>
      </c>
      <c r="O23" s="128">
        <v>814</v>
      </c>
      <c r="P23" s="129">
        <v>647646.31999999995</v>
      </c>
      <c r="Q23" s="126">
        <v>795.63</v>
      </c>
      <c r="R23" s="127">
        <v>795.24</v>
      </c>
      <c r="S23" s="128">
        <v>18357</v>
      </c>
      <c r="T23" s="252">
        <v>6725170.5199999996</v>
      </c>
      <c r="U23" s="263">
        <v>366.35</v>
      </c>
      <c r="V23" s="254">
        <v>384.58</v>
      </c>
      <c r="W23" s="108">
        <v>1.55</v>
      </c>
    </row>
    <row r="24" spans="1:25" x14ac:dyDescent="0.25">
      <c r="A24" s="52">
        <v>2</v>
      </c>
      <c r="B24" s="113" t="s">
        <v>77</v>
      </c>
      <c r="C24" s="115">
        <v>2422</v>
      </c>
      <c r="D24" s="116">
        <v>3270572.13</v>
      </c>
      <c r="E24" s="113">
        <v>1350.36</v>
      </c>
      <c r="F24" s="114">
        <v>1416.14</v>
      </c>
      <c r="G24" s="115">
        <v>3667</v>
      </c>
      <c r="H24" s="116">
        <v>2193484.42</v>
      </c>
      <c r="I24" s="113">
        <v>598.16999999999996</v>
      </c>
      <c r="J24" s="114">
        <v>461.35</v>
      </c>
      <c r="K24" s="115">
        <v>11443</v>
      </c>
      <c r="L24" s="116">
        <v>7269926.5800000001</v>
      </c>
      <c r="M24" s="113">
        <v>635.32000000000005</v>
      </c>
      <c r="N24" s="114">
        <v>511.16</v>
      </c>
      <c r="O24" s="115">
        <v>938</v>
      </c>
      <c r="P24" s="116">
        <v>740749.76</v>
      </c>
      <c r="Q24" s="113">
        <v>789.71</v>
      </c>
      <c r="R24" s="114">
        <v>795.24</v>
      </c>
      <c r="S24" s="115">
        <v>18470</v>
      </c>
      <c r="T24" s="253">
        <v>13474732.890000001</v>
      </c>
      <c r="U24" s="257">
        <v>729.55</v>
      </c>
      <c r="V24" s="255">
        <v>571.41</v>
      </c>
      <c r="W24" s="110">
        <v>1.56</v>
      </c>
    </row>
    <row r="25" spans="1:25" x14ac:dyDescent="0.25">
      <c r="A25" s="52">
        <v>3</v>
      </c>
      <c r="B25" s="113" t="s">
        <v>95</v>
      </c>
      <c r="C25" s="115">
        <v>6980</v>
      </c>
      <c r="D25" s="116">
        <v>10680102.380000001</v>
      </c>
      <c r="E25" s="113">
        <v>1530.1</v>
      </c>
      <c r="F25" s="114">
        <v>1532.05</v>
      </c>
      <c r="G25" s="115">
        <v>2131</v>
      </c>
      <c r="H25" s="116">
        <v>1259339.02</v>
      </c>
      <c r="I25" s="113">
        <v>590.96</v>
      </c>
      <c r="J25" s="114">
        <v>461.26</v>
      </c>
      <c r="K25" s="115">
        <v>8587</v>
      </c>
      <c r="L25" s="116">
        <v>5893188.9199999999</v>
      </c>
      <c r="M25" s="113">
        <v>686.29</v>
      </c>
      <c r="N25" s="114">
        <v>573.41</v>
      </c>
      <c r="O25" s="115">
        <v>213</v>
      </c>
      <c r="P25" s="116">
        <v>165721.26999999999</v>
      </c>
      <c r="Q25" s="113">
        <v>778.03</v>
      </c>
      <c r="R25" s="114">
        <v>795.24</v>
      </c>
      <c r="S25" s="115">
        <v>17911</v>
      </c>
      <c r="T25" s="253">
        <v>17998351.59</v>
      </c>
      <c r="U25" s="257">
        <v>1004.88</v>
      </c>
      <c r="V25" s="255">
        <v>846.76</v>
      </c>
      <c r="W25" s="110">
        <v>1.51</v>
      </c>
    </row>
    <row r="26" spans="1:25" x14ac:dyDescent="0.25">
      <c r="A26" s="52">
        <v>4</v>
      </c>
      <c r="B26" s="337" t="s">
        <v>96</v>
      </c>
      <c r="C26" s="338">
        <v>24589</v>
      </c>
      <c r="D26" s="339">
        <v>38776401.630000003</v>
      </c>
      <c r="E26" s="113">
        <v>1576.98</v>
      </c>
      <c r="F26" s="114">
        <v>1548.68</v>
      </c>
      <c r="G26" s="115">
        <v>2928</v>
      </c>
      <c r="H26" s="116">
        <v>1776428.88</v>
      </c>
      <c r="I26" s="113">
        <v>606.70000000000005</v>
      </c>
      <c r="J26" s="114">
        <v>479.32</v>
      </c>
      <c r="K26" s="115">
        <v>13567</v>
      </c>
      <c r="L26" s="116">
        <v>10097672.43</v>
      </c>
      <c r="M26" s="113">
        <v>744.28</v>
      </c>
      <c r="N26" s="114">
        <v>618.63</v>
      </c>
      <c r="O26" s="115">
        <v>207</v>
      </c>
      <c r="P26" s="116">
        <v>162566.22</v>
      </c>
      <c r="Q26" s="113">
        <v>785.34</v>
      </c>
      <c r="R26" s="114">
        <v>795.24</v>
      </c>
      <c r="S26" s="115">
        <v>41291</v>
      </c>
      <c r="T26" s="253">
        <v>50813069.159999996</v>
      </c>
      <c r="U26" s="257">
        <v>1230.6099999999999</v>
      </c>
      <c r="V26" s="255">
        <v>1296.6099999999999</v>
      </c>
      <c r="W26" s="110">
        <v>3.49</v>
      </c>
    </row>
    <row r="27" spans="1:25" x14ac:dyDescent="0.25">
      <c r="A27" s="52">
        <v>5</v>
      </c>
      <c r="B27" s="113" t="s">
        <v>97</v>
      </c>
      <c r="C27" s="115">
        <v>124899</v>
      </c>
      <c r="D27" s="116">
        <v>171171795.49000001</v>
      </c>
      <c r="E27" s="113">
        <v>1370.48</v>
      </c>
      <c r="F27" s="114">
        <v>1269.8499999999999</v>
      </c>
      <c r="G27" s="115">
        <v>2626</v>
      </c>
      <c r="H27" s="116">
        <v>1681303.02</v>
      </c>
      <c r="I27" s="113">
        <v>640.25</v>
      </c>
      <c r="J27" s="114">
        <v>500.31</v>
      </c>
      <c r="K27" s="115">
        <v>16750</v>
      </c>
      <c r="L27" s="116">
        <v>12971856.23</v>
      </c>
      <c r="M27" s="113">
        <v>774.44</v>
      </c>
      <c r="N27" s="114">
        <v>650.77</v>
      </c>
      <c r="O27" s="115">
        <v>153</v>
      </c>
      <c r="P27" s="116">
        <v>118134.11</v>
      </c>
      <c r="Q27" s="113">
        <v>772.12</v>
      </c>
      <c r="R27" s="114">
        <v>795.24</v>
      </c>
      <c r="S27" s="115">
        <v>144428</v>
      </c>
      <c r="T27" s="253">
        <v>185943088.84999999</v>
      </c>
      <c r="U27" s="257">
        <v>1287.44</v>
      </c>
      <c r="V27" s="255">
        <v>1183.3399999999999</v>
      </c>
      <c r="W27" s="110">
        <v>12.2</v>
      </c>
    </row>
    <row r="28" spans="1:25" x14ac:dyDescent="0.25">
      <c r="A28" s="52">
        <v>6</v>
      </c>
      <c r="B28" s="113" t="s">
        <v>98</v>
      </c>
      <c r="C28" s="115">
        <v>219669</v>
      </c>
      <c r="D28" s="116">
        <v>281948433.39999998</v>
      </c>
      <c r="E28" s="113">
        <v>1283.51</v>
      </c>
      <c r="F28" s="114">
        <v>1208.05</v>
      </c>
      <c r="G28" s="115">
        <v>1831</v>
      </c>
      <c r="H28" s="116">
        <v>1327796.93</v>
      </c>
      <c r="I28" s="113">
        <v>725.18</v>
      </c>
      <c r="J28" s="114">
        <v>549.04999999999995</v>
      </c>
      <c r="K28" s="115">
        <v>16856</v>
      </c>
      <c r="L28" s="116">
        <v>13281837.949999999</v>
      </c>
      <c r="M28" s="113">
        <v>787.96</v>
      </c>
      <c r="N28" s="114">
        <v>676.65</v>
      </c>
      <c r="O28" s="115">
        <v>2168</v>
      </c>
      <c r="P28" s="116">
        <v>860226.7</v>
      </c>
      <c r="Q28" s="113">
        <v>396.78</v>
      </c>
      <c r="R28" s="114">
        <v>409.13</v>
      </c>
      <c r="S28" s="115">
        <v>240524</v>
      </c>
      <c r="T28" s="253">
        <v>297418294.98000002</v>
      </c>
      <c r="U28" s="257">
        <v>1236.54</v>
      </c>
      <c r="V28" s="255">
        <v>1158.79</v>
      </c>
      <c r="W28" s="110">
        <v>20.32</v>
      </c>
    </row>
    <row r="29" spans="1:25" x14ac:dyDescent="0.25">
      <c r="A29" s="52">
        <v>7</v>
      </c>
      <c r="B29" s="113" t="s">
        <v>99</v>
      </c>
      <c r="C29" s="115">
        <v>219426</v>
      </c>
      <c r="D29" s="116">
        <v>277240150.72000003</v>
      </c>
      <c r="E29" s="113">
        <v>1263.48</v>
      </c>
      <c r="F29" s="114">
        <v>1254.4100000000001</v>
      </c>
      <c r="G29" s="115">
        <v>1233</v>
      </c>
      <c r="H29" s="116">
        <v>1003442.64</v>
      </c>
      <c r="I29" s="113">
        <v>813.82</v>
      </c>
      <c r="J29" s="114">
        <v>674.13</v>
      </c>
      <c r="K29" s="115">
        <v>13755</v>
      </c>
      <c r="L29" s="116">
        <v>10651514.92</v>
      </c>
      <c r="M29" s="113">
        <v>774.37</v>
      </c>
      <c r="N29" s="114">
        <v>677.17</v>
      </c>
      <c r="O29" s="115">
        <v>4502</v>
      </c>
      <c r="P29" s="116">
        <v>1662979.23</v>
      </c>
      <c r="Q29" s="113">
        <v>369.39</v>
      </c>
      <c r="R29" s="114">
        <v>409.13</v>
      </c>
      <c r="S29" s="115">
        <v>238916</v>
      </c>
      <c r="T29" s="253">
        <v>290558087.50999999</v>
      </c>
      <c r="U29" s="257">
        <v>1216.1500000000001</v>
      </c>
      <c r="V29" s="255">
        <v>1208.05</v>
      </c>
      <c r="W29" s="110">
        <v>20.18</v>
      </c>
    </row>
    <row r="30" spans="1:25" x14ac:dyDescent="0.25">
      <c r="A30" s="52">
        <v>8</v>
      </c>
      <c r="B30" s="113" t="s">
        <v>100</v>
      </c>
      <c r="C30" s="115">
        <v>189254</v>
      </c>
      <c r="D30" s="116">
        <v>228870078.93000001</v>
      </c>
      <c r="E30" s="113">
        <v>1209.33</v>
      </c>
      <c r="F30" s="114">
        <v>1206.43</v>
      </c>
      <c r="G30" s="115">
        <v>1159</v>
      </c>
      <c r="H30" s="116">
        <v>954503.03</v>
      </c>
      <c r="I30" s="113">
        <v>823.56</v>
      </c>
      <c r="J30" s="114">
        <v>737.96</v>
      </c>
      <c r="K30" s="115">
        <v>11260</v>
      </c>
      <c r="L30" s="116">
        <v>8321901.6600000001</v>
      </c>
      <c r="M30" s="113">
        <v>739.07</v>
      </c>
      <c r="N30" s="114">
        <v>646.89</v>
      </c>
      <c r="O30" s="115">
        <v>1925</v>
      </c>
      <c r="P30" s="116">
        <v>676817.05</v>
      </c>
      <c r="Q30" s="113">
        <v>351.59</v>
      </c>
      <c r="R30" s="114">
        <v>409.13</v>
      </c>
      <c r="S30" s="115">
        <v>203598</v>
      </c>
      <c r="T30" s="253">
        <v>238823300.66999999</v>
      </c>
      <c r="U30" s="257">
        <v>1173.01</v>
      </c>
      <c r="V30" s="255">
        <v>1160.93</v>
      </c>
      <c r="W30" s="110">
        <v>17.2</v>
      </c>
    </row>
    <row r="31" spans="1:25" x14ac:dyDescent="0.25">
      <c r="A31" s="52">
        <v>9</v>
      </c>
      <c r="B31" s="113" t="s">
        <v>101</v>
      </c>
      <c r="C31" s="115">
        <v>120519</v>
      </c>
      <c r="D31" s="116">
        <v>132592519.78</v>
      </c>
      <c r="E31" s="113">
        <v>1100.18</v>
      </c>
      <c r="F31" s="114">
        <v>1035.93</v>
      </c>
      <c r="G31" s="115">
        <v>971</v>
      </c>
      <c r="H31" s="116">
        <v>748535.71</v>
      </c>
      <c r="I31" s="113">
        <v>770.89</v>
      </c>
      <c r="J31" s="114">
        <v>615.29</v>
      </c>
      <c r="K31" s="115">
        <v>6962</v>
      </c>
      <c r="L31" s="116">
        <v>4988305.45</v>
      </c>
      <c r="M31" s="113">
        <v>716.5</v>
      </c>
      <c r="N31" s="114">
        <v>622.54</v>
      </c>
      <c r="O31" s="115">
        <v>428</v>
      </c>
      <c r="P31" s="116">
        <v>120860.86</v>
      </c>
      <c r="Q31" s="113">
        <v>282.39</v>
      </c>
      <c r="R31" s="114">
        <v>233.79</v>
      </c>
      <c r="S31" s="115">
        <v>128880</v>
      </c>
      <c r="T31" s="253">
        <v>138450221.80000001</v>
      </c>
      <c r="U31" s="257">
        <v>1074.26</v>
      </c>
      <c r="V31" s="255">
        <v>997.8</v>
      </c>
      <c r="W31" s="110">
        <v>10.89</v>
      </c>
    </row>
    <row r="32" spans="1:25" x14ac:dyDescent="0.25">
      <c r="A32" s="265">
        <v>10</v>
      </c>
      <c r="B32" s="278" t="s">
        <v>109</v>
      </c>
      <c r="C32" s="279">
        <v>84194</v>
      </c>
      <c r="D32" s="280">
        <v>87603798.930000007</v>
      </c>
      <c r="E32" s="278">
        <v>1040.5</v>
      </c>
      <c r="F32" s="281">
        <v>933.13</v>
      </c>
      <c r="G32" s="279">
        <v>846</v>
      </c>
      <c r="H32" s="280">
        <v>610614.81000000006</v>
      </c>
      <c r="I32" s="278">
        <v>721.77</v>
      </c>
      <c r="J32" s="281">
        <v>515.07000000000005</v>
      </c>
      <c r="K32" s="279">
        <v>4074</v>
      </c>
      <c r="L32" s="280">
        <v>2859836.02</v>
      </c>
      <c r="M32" s="278">
        <v>701.97</v>
      </c>
      <c r="N32" s="281">
        <v>601.12</v>
      </c>
      <c r="O32" s="279">
        <v>202</v>
      </c>
      <c r="P32" s="280">
        <v>47333.05</v>
      </c>
      <c r="Q32" s="278">
        <v>234.32</v>
      </c>
      <c r="R32" s="281">
        <v>186.88</v>
      </c>
      <c r="S32" s="279">
        <v>89316</v>
      </c>
      <c r="T32" s="282">
        <v>91121582.810000002</v>
      </c>
      <c r="U32" s="283">
        <v>1020.22</v>
      </c>
      <c r="V32" s="284">
        <v>906.8</v>
      </c>
      <c r="W32" s="285">
        <v>7.54</v>
      </c>
    </row>
    <row r="33" spans="1:23" x14ac:dyDescent="0.25">
      <c r="A33" s="35">
        <v>11</v>
      </c>
      <c r="B33" s="257" t="s">
        <v>110</v>
      </c>
      <c r="C33" s="286">
        <v>33234</v>
      </c>
      <c r="D33" s="271">
        <v>32948071.609999999</v>
      </c>
      <c r="E33" s="257">
        <v>991.4</v>
      </c>
      <c r="F33" s="287">
        <v>865.36</v>
      </c>
      <c r="G33" s="286">
        <v>518</v>
      </c>
      <c r="H33" s="271">
        <v>359567.02</v>
      </c>
      <c r="I33" s="257">
        <v>694.14</v>
      </c>
      <c r="J33" s="287">
        <v>453.88</v>
      </c>
      <c r="K33" s="286">
        <v>1386</v>
      </c>
      <c r="L33" s="271">
        <v>1006340.02</v>
      </c>
      <c r="M33" s="257">
        <v>726.08</v>
      </c>
      <c r="N33" s="287">
        <v>646.61</v>
      </c>
      <c r="O33" s="286">
        <v>54</v>
      </c>
      <c r="P33" s="271">
        <v>12920.39</v>
      </c>
      <c r="Q33" s="257">
        <v>239.27</v>
      </c>
      <c r="R33" s="287">
        <v>192.8</v>
      </c>
      <c r="S33" s="286">
        <v>35192</v>
      </c>
      <c r="T33" s="271">
        <v>34326899.039999999</v>
      </c>
      <c r="U33" s="257">
        <v>975.42</v>
      </c>
      <c r="V33" s="287">
        <v>844.26</v>
      </c>
      <c r="W33" s="288">
        <v>2.97</v>
      </c>
    </row>
    <row r="34" spans="1:23" ht="15.75" thickBot="1" x14ac:dyDescent="0.3">
      <c r="A34" s="342">
        <v>12</v>
      </c>
      <c r="B34" s="283" t="s">
        <v>111</v>
      </c>
      <c r="C34" s="250">
        <v>6471</v>
      </c>
      <c r="D34" s="343">
        <v>6111897.2000000002</v>
      </c>
      <c r="E34" s="251">
        <v>944.50582599289135</v>
      </c>
      <c r="F34" s="341">
        <v>808.3</v>
      </c>
      <c r="G34" s="250">
        <v>134</v>
      </c>
      <c r="H34" s="343">
        <v>82550.820000000007</v>
      </c>
      <c r="I34" s="251">
        <v>616.05089552238815</v>
      </c>
      <c r="J34" s="341">
        <v>425.04</v>
      </c>
      <c r="K34" s="250">
        <v>332</v>
      </c>
      <c r="L34" s="343">
        <v>227560.02</v>
      </c>
      <c r="M34" s="251">
        <v>685.42174698795179</v>
      </c>
      <c r="N34" s="341">
        <v>600.48</v>
      </c>
      <c r="O34" s="250">
        <v>5</v>
      </c>
      <c r="P34" s="343">
        <v>1745.34</v>
      </c>
      <c r="Q34" s="251">
        <v>349.06799999999998</v>
      </c>
      <c r="R34" s="341">
        <v>186.88</v>
      </c>
      <c r="S34" s="250">
        <v>6942</v>
      </c>
      <c r="T34" s="343">
        <v>6423753.3800000008</v>
      </c>
      <c r="U34" s="251">
        <v>925.34620858542223</v>
      </c>
      <c r="V34" s="341">
        <v>792.54</v>
      </c>
      <c r="W34" s="344">
        <v>0.58640424049162676</v>
      </c>
    </row>
    <row r="35" spans="1:23" ht="16.5" thickBot="1" x14ac:dyDescent="0.3">
      <c r="A35" s="345"/>
      <c r="B35" s="346" t="s">
        <v>528</v>
      </c>
      <c r="C35" s="119">
        <v>1031657</v>
      </c>
      <c r="D35" s="120">
        <v>1271213822.2</v>
      </c>
      <c r="E35" s="121">
        <v>1232.2058806366845</v>
      </c>
      <c r="F35" s="121">
        <v>1195.58</v>
      </c>
      <c r="G35" s="119">
        <v>34851</v>
      </c>
      <c r="H35" s="120">
        <v>17504255.989999998</v>
      </c>
      <c r="I35" s="121">
        <v>502.25979139766429</v>
      </c>
      <c r="J35" s="121">
        <v>410.22</v>
      </c>
      <c r="K35" s="119">
        <v>105708</v>
      </c>
      <c r="L35" s="120">
        <v>78140774.709999993</v>
      </c>
      <c r="M35" s="121">
        <v>739.21344373178943</v>
      </c>
      <c r="N35" s="121">
        <v>628.34</v>
      </c>
      <c r="O35" s="119">
        <v>11609</v>
      </c>
      <c r="P35" s="120">
        <v>5217700.2999999989</v>
      </c>
      <c r="Q35" s="121">
        <v>449.45303643724685</v>
      </c>
      <c r="R35" s="121">
        <v>409.13</v>
      </c>
      <c r="S35" s="119">
        <v>1183825</v>
      </c>
      <c r="T35" s="120">
        <v>1372076553.2</v>
      </c>
      <c r="U35" s="121">
        <v>1159.0197480201889</v>
      </c>
      <c r="V35" s="118">
        <v>1104.08</v>
      </c>
      <c r="W35" s="112">
        <v>100</v>
      </c>
    </row>
    <row r="36" spans="1:23" x14ac:dyDescent="0.25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54" t="s">
        <v>726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  <c r="U37" s="454"/>
      <c r="V37" s="454"/>
      <c r="W37" s="454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55" t="s">
        <v>52</v>
      </c>
      <c r="B39" s="457" t="s">
        <v>102</v>
      </c>
      <c r="C39" s="459" t="s">
        <v>105</v>
      </c>
      <c r="D39" s="460"/>
      <c r="E39" s="460"/>
      <c r="F39" s="461"/>
      <c r="G39" s="459" t="s">
        <v>106</v>
      </c>
      <c r="H39" s="460"/>
      <c r="I39" s="460"/>
      <c r="J39" s="461"/>
      <c r="K39" s="459" t="s">
        <v>107</v>
      </c>
      <c r="L39" s="460"/>
      <c r="M39" s="460"/>
      <c r="N39" s="461"/>
      <c r="O39" s="459" t="s">
        <v>108</v>
      </c>
      <c r="P39" s="460"/>
      <c r="Q39" s="460"/>
      <c r="R39" s="461"/>
      <c r="S39" s="459" t="s">
        <v>104</v>
      </c>
      <c r="T39" s="460"/>
      <c r="U39" s="460"/>
      <c r="V39" s="460"/>
      <c r="W39" s="461"/>
    </row>
    <row r="40" spans="1:23" ht="16.5" thickBot="1" x14ac:dyDescent="0.3">
      <c r="A40" s="456"/>
      <c r="B40" s="458"/>
      <c r="C40" s="260" t="s">
        <v>1</v>
      </c>
      <c r="D40" s="261" t="s">
        <v>103</v>
      </c>
      <c r="E40" s="256" t="s">
        <v>21</v>
      </c>
      <c r="F40" s="262" t="s">
        <v>433</v>
      </c>
      <c r="G40" s="260" t="s">
        <v>1</v>
      </c>
      <c r="H40" s="261" t="s">
        <v>103</v>
      </c>
      <c r="I40" s="256" t="s">
        <v>21</v>
      </c>
      <c r="J40" s="262" t="s">
        <v>433</v>
      </c>
      <c r="K40" s="260" t="s">
        <v>1</v>
      </c>
      <c r="L40" s="261" t="s">
        <v>103</v>
      </c>
      <c r="M40" s="256" t="s">
        <v>21</v>
      </c>
      <c r="N40" s="262" t="s">
        <v>433</v>
      </c>
      <c r="O40" s="260" t="s">
        <v>1</v>
      </c>
      <c r="P40" s="261" t="s">
        <v>103</v>
      </c>
      <c r="Q40" s="256" t="s">
        <v>21</v>
      </c>
      <c r="R40" s="262" t="s">
        <v>433</v>
      </c>
      <c r="S40" s="260" t="s">
        <v>1</v>
      </c>
      <c r="T40" s="261" t="s">
        <v>103</v>
      </c>
      <c r="U40" s="256" t="s">
        <v>21</v>
      </c>
      <c r="V40" s="262" t="s">
        <v>433</v>
      </c>
      <c r="W40" s="256" t="s">
        <v>529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16094</v>
      </c>
      <c r="H41" s="129">
        <v>5277134.4800000004</v>
      </c>
      <c r="I41" s="126">
        <v>327.89</v>
      </c>
      <c r="J41" s="127">
        <v>293.48</v>
      </c>
      <c r="K41" s="128">
        <v>571</v>
      </c>
      <c r="L41" s="129">
        <v>441670.08</v>
      </c>
      <c r="M41" s="126">
        <v>773.5</v>
      </c>
      <c r="N41" s="127">
        <v>795.24</v>
      </c>
      <c r="O41" s="128">
        <v>581</v>
      </c>
      <c r="P41" s="129">
        <v>463756.52</v>
      </c>
      <c r="Q41" s="126">
        <v>798.2</v>
      </c>
      <c r="R41" s="127">
        <v>795.24</v>
      </c>
      <c r="S41" s="128">
        <v>17246</v>
      </c>
      <c r="T41" s="252">
        <v>6182561.0800000001</v>
      </c>
      <c r="U41" s="263">
        <v>358.49</v>
      </c>
      <c r="V41" s="258">
        <v>384.57</v>
      </c>
      <c r="W41" s="108">
        <v>1.29</v>
      </c>
    </row>
    <row r="42" spans="1:23" x14ac:dyDescent="0.25">
      <c r="A42" s="52">
        <v>2</v>
      </c>
      <c r="B42" s="113" t="s">
        <v>77</v>
      </c>
      <c r="C42" s="115">
        <v>734</v>
      </c>
      <c r="D42" s="116">
        <v>964912.89</v>
      </c>
      <c r="E42" s="113">
        <v>1314.6</v>
      </c>
      <c r="F42" s="114">
        <v>1474.8</v>
      </c>
      <c r="G42" s="115">
        <v>12950</v>
      </c>
      <c r="H42" s="116">
        <v>6924110.4000000004</v>
      </c>
      <c r="I42" s="113">
        <v>534.67999999999995</v>
      </c>
      <c r="J42" s="114">
        <v>454.91</v>
      </c>
      <c r="K42" s="115">
        <v>8011</v>
      </c>
      <c r="L42" s="116">
        <v>4731714.49</v>
      </c>
      <c r="M42" s="113">
        <v>590.65</v>
      </c>
      <c r="N42" s="114">
        <v>465.98</v>
      </c>
      <c r="O42" s="115">
        <v>833</v>
      </c>
      <c r="P42" s="116">
        <v>660884.05000000005</v>
      </c>
      <c r="Q42" s="113">
        <v>793.38</v>
      </c>
      <c r="R42" s="114">
        <v>795.24</v>
      </c>
      <c r="S42" s="115">
        <v>22528</v>
      </c>
      <c r="T42" s="253">
        <v>13281621.83</v>
      </c>
      <c r="U42" s="257">
        <v>589.55999999999995</v>
      </c>
      <c r="V42" s="259">
        <v>478.28</v>
      </c>
      <c r="W42" s="110">
        <v>1.68</v>
      </c>
    </row>
    <row r="43" spans="1:23" x14ac:dyDescent="0.25">
      <c r="A43" s="52">
        <v>3</v>
      </c>
      <c r="B43" s="113" t="s">
        <v>95</v>
      </c>
      <c r="C43" s="115">
        <v>3052</v>
      </c>
      <c r="D43" s="116">
        <v>3875140.9</v>
      </c>
      <c r="E43" s="113">
        <v>1269.71</v>
      </c>
      <c r="F43" s="114">
        <v>1230.6099999999999</v>
      </c>
      <c r="G43" s="115">
        <v>13351</v>
      </c>
      <c r="H43" s="116">
        <v>8014407.1100000003</v>
      </c>
      <c r="I43" s="113">
        <v>600.29</v>
      </c>
      <c r="J43" s="114">
        <v>517.09</v>
      </c>
      <c r="K43" s="115">
        <v>6269</v>
      </c>
      <c r="L43" s="116">
        <v>3856603.75</v>
      </c>
      <c r="M43" s="113">
        <v>615.19000000000005</v>
      </c>
      <c r="N43" s="114">
        <v>503.5</v>
      </c>
      <c r="O43" s="115">
        <v>255</v>
      </c>
      <c r="P43" s="116">
        <v>202330.09</v>
      </c>
      <c r="Q43" s="113">
        <v>793.45</v>
      </c>
      <c r="R43" s="114">
        <v>795.24</v>
      </c>
      <c r="S43" s="115">
        <v>22927</v>
      </c>
      <c r="T43" s="253">
        <v>15948481.85</v>
      </c>
      <c r="U43" s="257">
        <v>695.62</v>
      </c>
      <c r="V43" s="259">
        <v>561.4</v>
      </c>
      <c r="W43" s="110">
        <v>1.71</v>
      </c>
    </row>
    <row r="44" spans="1:23" x14ac:dyDescent="0.25">
      <c r="A44" s="52">
        <v>4</v>
      </c>
      <c r="B44" s="337" t="s">
        <v>96</v>
      </c>
      <c r="C44" s="338">
        <v>27921</v>
      </c>
      <c r="D44" s="339">
        <v>32773430.280000001</v>
      </c>
      <c r="E44" s="113">
        <v>1173.79</v>
      </c>
      <c r="F44" s="114">
        <v>1125.8800000000001</v>
      </c>
      <c r="G44" s="115">
        <v>23713</v>
      </c>
      <c r="H44" s="116">
        <v>15678372.289999999</v>
      </c>
      <c r="I44" s="113">
        <v>661.17</v>
      </c>
      <c r="J44" s="114">
        <v>561.14</v>
      </c>
      <c r="K44" s="115">
        <v>9021</v>
      </c>
      <c r="L44" s="116">
        <v>5783939.9500000002</v>
      </c>
      <c r="M44" s="113">
        <v>641.16</v>
      </c>
      <c r="N44" s="114">
        <v>518.71</v>
      </c>
      <c r="O44" s="115">
        <v>236</v>
      </c>
      <c r="P44" s="116">
        <v>187040.81</v>
      </c>
      <c r="Q44" s="113">
        <v>792.55</v>
      </c>
      <c r="R44" s="114">
        <v>795.24</v>
      </c>
      <c r="S44" s="115">
        <v>60891</v>
      </c>
      <c r="T44" s="253">
        <v>54422783.329999998</v>
      </c>
      <c r="U44" s="257">
        <v>893.77</v>
      </c>
      <c r="V44" s="259">
        <v>806.5</v>
      </c>
      <c r="W44" s="110">
        <v>4.55</v>
      </c>
    </row>
    <row r="45" spans="1:23" x14ac:dyDescent="0.25">
      <c r="A45" s="52">
        <v>5</v>
      </c>
      <c r="B45" s="113" t="s">
        <v>97</v>
      </c>
      <c r="C45" s="115">
        <v>106257</v>
      </c>
      <c r="D45" s="116">
        <v>116385976.08</v>
      </c>
      <c r="E45" s="113">
        <v>1095.33</v>
      </c>
      <c r="F45" s="114">
        <v>1032.06</v>
      </c>
      <c r="G45" s="115">
        <v>31987</v>
      </c>
      <c r="H45" s="116">
        <v>22885095.510000002</v>
      </c>
      <c r="I45" s="113">
        <v>715.45</v>
      </c>
      <c r="J45" s="114">
        <v>629.27</v>
      </c>
      <c r="K45" s="115">
        <v>9905</v>
      </c>
      <c r="L45" s="116">
        <v>6134350.8200000003</v>
      </c>
      <c r="M45" s="113">
        <v>619.32000000000005</v>
      </c>
      <c r="N45" s="114">
        <v>507.65</v>
      </c>
      <c r="O45" s="115">
        <v>238</v>
      </c>
      <c r="P45" s="116">
        <v>187546.35</v>
      </c>
      <c r="Q45" s="113">
        <v>788.01</v>
      </c>
      <c r="R45" s="114">
        <v>795.24</v>
      </c>
      <c r="S45" s="115">
        <v>148387</v>
      </c>
      <c r="T45" s="253">
        <v>145592968.75999999</v>
      </c>
      <c r="U45" s="257">
        <v>981.17</v>
      </c>
      <c r="V45" s="259">
        <v>890.98</v>
      </c>
      <c r="W45" s="110">
        <v>11.09</v>
      </c>
    </row>
    <row r="46" spans="1:23" x14ac:dyDescent="0.25">
      <c r="A46" s="52">
        <v>6</v>
      </c>
      <c r="B46" s="113" t="s">
        <v>98</v>
      </c>
      <c r="C46" s="115">
        <v>179400</v>
      </c>
      <c r="D46" s="116">
        <v>183300470.77000001</v>
      </c>
      <c r="E46" s="113">
        <v>1021.74</v>
      </c>
      <c r="F46" s="114">
        <v>924.55</v>
      </c>
      <c r="G46" s="115">
        <v>36964</v>
      </c>
      <c r="H46" s="116">
        <v>29057867.530000001</v>
      </c>
      <c r="I46" s="113">
        <v>786.11</v>
      </c>
      <c r="J46" s="114">
        <v>721.16</v>
      </c>
      <c r="K46" s="115">
        <v>9624</v>
      </c>
      <c r="L46" s="116">
        <v>5882551.9100000001</v>
      </c>
      <c r="M46" s="113">
        <v>611.24</v>
      </c>
      <c r="N46" s="114">
        <v>510.15</v>
      </c>
      <c r="O46" s="115">
        <v>3000</v>
      </c>
      <c r="P46" s="116">
        <v>1215809.94</v>
      </c>
      <c r="Q46" s="113">
        <v>405.27</v>
      </c>
      <c r="R46" s="114">
        <v>409.13</v>
      </c>
      <c r="S46" s="115">
        <v>228988</v>
      </c>
      <c r="T46" s="253">
        <v>219456700.15000001</v>
      </c>
      <c r="U46" s="257">
        <v>958.38</v>
      </c>
      <c r="V46" s="259">
        <v>844.06</v>
      </c>
      <c r="W46" s="110">
        <v>17.11</v>
      </c>
    </row>
    <row r="47" spans="1:23" x14ac:dyDescent="0.25">
      <c r="A47" s="52">
        <v>7</v>
      </c>
      <c r="B47" s="113" t="s">
        <v>99</v>
      </c>
      <c r="C47" s="115">
        <v>181935</v>
      </c>
      <c r="D47" s="116">
        <v>183155133.59</v>
      </c>
      <c r="E47" s="113">
        <v>1006.71</v>
      </c>
      <c r="F47" s="114">
        <v>881.89</v>
      </c>
      <c r="G47" s="115">
        <v>39901</v>
      </c>
      <c r="H47" s="116">
        <v>31895913.989999998</v>
      </c>
      <c r="I47" s="113">
        <v>799.38</v>
      </c>
      <c r="J47" s="114">
        <v>737.02</v>
      </c>
      <c r="K47" s="115">
        <v>7688</v>
      </c>
      <c r="L47" s="116">
        <v>4596824.32</v>
      </c>
      <c r="M47" s="113">
        <v>597.91999999999996</v>
      </c>
      <c r="N47" s="114">
        <v>517.59</v>
      </c>
      <c r="O47" s="115">
        <v>6289</v>
      </c>
      <c r="P47" s="116">
        <v>2320731.48</v>
      </c>
      <c r="Q47" s="113">
        <v>369.01</v>
      </c>
      <c r="R47" s="114">
        <v>409.13</v>
      </c>
      <c r="S47" s="115">
        <v>235813</v>
      </c>
      <c r="T47" s="253">
        <v>221968603.38</v>
      </c>
      <c r="U47" s="257">
        <v>941.29</v>
      </c>
      <c r="V47" s="259">
        <v>805.7</v>
      </c>
      <c r="W47" s="110">
        <v>17.62</v>
      </c>
    </row>
    <row r="48" spans="1:23" x14ac:dyDescent="0.25">
      <c r="A48" s="52">
        <v>8</v>
      </c>
      <c r="B48" s="113" t="s">
        <v>100</v>
      </c>
      <c r="C48" s="115">
        <v>158774</v>
      </c>
      <c r="D48" s="116">
        <v>152491285.68000001</v>
      </c>
      <c r="E48" s="113">
        <v>960.43</v>
      </c>
      <c r="F48" s="114">
        <v>808.26</v>
      </c>
      <c r="G48" s="115">
        <v>54944</v>
      </c>
      <c r="H48" s="116">
        <v>43212814.109999999</v>
      </c>
      <c r="I48" s="113">
        <v>786.49</v>
      </c>
      <c r="J48" s="114">
        <v>709.92</v>
      </c>
      <c r="K48" s="115">
        <v>6943</v>
      </c>
      <c r="L48" s="116">
        <v>4083656.25</v>
      </c>
      <c r="M48" s="113">
        <v>588.16999999999996</v>
      </c>
      <c r="N48" s="114">
        <v>518.11</v>
      </c>
      <c r="O48" s="115">
        <v>3335</v>
      </c>
      <c r="P48" s="116">
        <v>1234922.3500000001</v>
      </c>
      <c r="Q48" s="113">
        <v>370.29</v>
      </c>
      <c r="R48" s="114">
        <v>409.13</v>
      </c>
      <c r="S48" s="115">
        <v>223996</v>
      </c>
      <c r="T48" s="253">
        <v>201022678.38999999</v>
      </c>
      <c r="U48" s="257">
        <v>897.44</v>
      </c>
      <c r="V48" s="259">
        <v>754.51</v>
      </c>
      <c r="W48" s="110">
        <v>16.739999999999998</v>
      </c>
    </row>
    <row r="49" spans="1:23" x14ac:dyDescent="0.25">
      <c r="A49" s="52">
        <v>9</v>
      </c>
      <c r="B49" s="113" t="s">
        <v>101</v>
      </c>
      <c r="C49" s="115">
        <v>110870</v>
      </c>
      <c r="D49" s="116">
        <v>100135865.73999999</v>
      </c>
      <c r="E49" s="113">
        <v>903.18</v>
      </c>
      <c r="F49" s="114">
        <v>713.29</v>
      </c>
      <c r="G49" s="115">
        <v>47605</v>
      </c>
      <c r="H49" s="116">
        <v>36933282.649999999</v>
      </c>
      <c r="I49" s="113">
        <v>775.83</v>
      </c>
      <c r="J49" s="114">
        <v>684.32</v>
      </c>
      <c r="K49" s="115">
        <v>5228</v>
      </c>
      <c r="L49" s="116">
        <v>3104241.38</v>
      </c>
      <c r="M49" s="113">
        <v>593.77</v>
      </c>
      <c r="N49" s="114">
        <v>518.11</v>
      </c>
      <c r="O49" s="115">
        <v>955</v>
      </c>
      <c r="P49" s="116">
        <v>350145.7</v>
      </c>
      <c r="Q49" s="113">
        <v>366.64</v>
      </c>
      <c r="R49" s="114">
        <v>236.56</v>
      </c>
      <c r="S49" s="115">
        <v>164658</v>
      </c>
      <c r="T49" s="253">
        <v>140523535.47</v>
      </c>
      <c r="U49" s="257">
        <v>853.43</v>
      </c>
      <c r="V49" s="259">
        <v>695.17</v>
      </c>
      <c r="W49" s="110">
        <v>12.3</v>
      </c>
    </row>
    <row r="50" spans="1:23" x14ac:dyDescent="0.25">
      <c r="A50" s="52">
        <v>10</v>
      </c>
      <c r="B50" s="113" t="s">
        <v>109</v>
      </c>
      <c r="C50" s="115">
        <v>88067</v>
      </c>
      <c r="D50" s="116">
        <v>76811841.239999995</v>
      </c>
      <c r="E50" s="113">
        <v>872.2</v>
      </c>
      <c r="F50" s="114">
        <v>657.51</v>
      </c>
      <c r="G50" s="115">
        <v>43489</v>
      </c>
      <c r="H50" s="116">
        <v>34028776.579999998</v>
      </c>
      <c r="I50" s="113">
        <v>782.47</v>
      </c>
      <c r="J50" s="114">
        <v>680.96</v>
      </c>
      <c r="K50" s="115">
        <v>3898</v>
      </c>
      <c r="L50" s="116">
        <v>2418446.15</v>
      </c>
      <c r="M50" s="113">
        <v>620.42999999999995</v>
      </c>
      <c r="N50" s="114">
        <v>478.63</v>
      </c>
      <c r="O50" s="115">
        <v>579</v>
      </c>
      <c r="P50" s="116">
        <v>215354.78</v>
      </c>
      <c r="Q50" s="113">
        <v>371.94</v>
      </c>
      <c r="R50" s="114">
        <v>222.1</v>
      </c>
      <c r="S50" s="115">
        <v>136033</v>
      </c>
      <c r="T50" s="253">
        <v>113474418.75</v>
      </c>
      <c r="U50" s="257">
        <v>834.17</v>
      </c>
      <c r="V50" s="259">
        <v>656.46</v>
      </c>
      <c r="W50" s="110">
        <v>10.16</v>
      </c>
    </row>
    <row r="51" spans="1:23" x14ac:dyDescent="0.25">
      <c r="A51" s="52">
        <v>11</v>
      </c>
      <c r="B51" s="113" t="s">
        <v>110</v>
      </c>
      <c r="C51" s="115">
        <v>38311</v>
      </c>
      <c r="D51" s="116">
        <v>32084900.18</v>
      </c>
      <c r="E51" s="113">
        <v>837.49</v>
      </c>
      <c r="F51" s="114">
        <v>572.25</v>
      </c>
      <c r="G51" s="115">
        <v>21693</v>
      </c>
      <c r="H51" s="116">
        <v>17315614.16</v>
      </c>
      <c r="I51" s="113">
        <v>798.21</v>
      </c>
      <c r="J51" s="114">
        <v>691.39</v>
      </c>
      <c r="K51" s="115">
        <v>1591</v>
      </c>
      <c r="L51" s="116">
        <v>1079091.52</v>
      </c>
      <c r="M51" s="113">
        <v>678.25</v>
      </c>
      <c r="N51" s="114">
        <v>457.63</v>
      </c>
      <c r="O51" s="115">
        <v>215</v>
      </c>
      <c r="P51" s="116">
        <v>85426.52</v>
      </c>
      <c r="Q51" s="113">
        <v>397.33</v>
      </c>
      <c r="R51" s="114">
        <v>233.79</v>
      </c>
      <c r="S51" s="115">
        <v>61810</v>
      </c>
      <c r="T51" s="253">
        <v>50565032.380000003</v>
      </c>
      <c r="U51" s="257">
        <v>818.07</v>
      </c>
      <c r="V51" s="259">
        <v>619.21</v>
      </c>
      <c r="W51" s="110">
        <v>4.62</v>
      </c>
    </row>
    <row r="52" spans="1:23" ht="15.75" thickBot="1" x14ac:dyDescent="0.3">
      <c r="A52" s="265">
        <v>12</v>
      </c>
      <c r="B52" s="283" t="s">
        <v>111</v>
      </c>
      <c r="C52" s="250">
        <v>8689</v>
      </c>
      <c r="D52" s="343">
        <v>6866901.3499999996</v>
      </c>
      <c r="E52" s="251">
        <v>790.29823339854988</v>
      </c>
      <c r="F52" s="281">
        <v>478.85</v>
      </c>
      <c r="G52" s="250">
        <v>5835</v>
      </c>
      <c r="H52" s="343">
        <v>4720085.03</v>
      </c>
      <c r="I52" s="251">
        <v>808.92631191088265</v>
      </c>
      <c r="J52" s="281">
        <v>687.97</v>
      </c>
      <c r="K52" s="250">
        <v>503</v>
      </c>
      <c r="L52" s="343">
        <v>352643.15</v>
      </c>
      <c r="M52" s="251">
        <v>701.07982107355872</v>
      </c>
      <c r="N52" s="281">
        <v>633.26</v>
      </c>
      <c r="O52" s="250">
        <v>48</v>
      </c>
      <c r="P52" s="343">
        <v>13234.27</v>
      </c>
      <c r="Q52" s="251">
        <v>275.71395833333332</v>
      </c>
      <c r="R52" s="281">
        <v>186.88</v>
      </c>
      <c r="S52" s="250">
        <v>15075</v>
      </c>
      <c r="T52" s="343">
        <v>11952863.800000001</v>
      </c>
      <c r="U52" s="251">
        <v>792.89312106135992</v>
      </c>
      <c r="V52" s="278">
        <v>583.51</v>
      </c>
      <c r="W52" s="251">
        <v>1.126385285784308</v>
      </c>
    </row>
    <row r="53" spans="1:23" ht="16.5" thickBot="1" x14ac:dyDescent="0.3">
      <c r="A53" s="345"/>
      <c r="B53" s="346" t="s">
        <v>528</v>
      </c>
      <c r="C53" s="119">
        <v>904010</v>
      </c>
      <c r="D53" s="120">
        <v>888845858.70000005</v>
      </c>
      <c r="E53" s="121">
        <v>983.22569296799816</v>
      </c>
      <c r="F53" s="121">
        <v>861.96</v>
      </c>
      <c r="G53" s="119">
        <v>348526</v>
      </c>
      <c r="H53" s="120">
        <v>255943473.84000003</v>
      </c>
      <c r="I53" s="121">
        <v>734.35977183911689</v>
      </c>
      <c r="J53" s="121">
        <v>639.5</v>
      </c>
      <c r="K53" s="119">
        <v>69252</v>
      </c>
      <c r="L53" s="120">
        <v>42465733.770000003</v>
      </c>
      <c r="M53" s="121">
        <v>613.20588242938834</v>
      </c>
      <c r="N53" s="121">
        <v>511.46</v>
      </c>
      <c r="O53" s="119">
        <v>16564</v>
      </c>
      <c r="P53" s="120">
        <v>7137182.8599999994</v>
      </c>
      <c r="Q53" s="121">
        <v>430.88522458343391</v>
      </c>
      <c r="R53" s="121">
        <v>409.13</v>
      </c>
      <c r="S53" s="119">
        <v>1338352</v>
      </c>
      <c r="T53" s="120">
        <v>1194392249.1700001</v>
      </c>
      <c r="U53" s="121">
        <v>892.43506130674143</v>
      </c>
      <c r="V53" s="118">
        <v>753.94</v>
      </c>
      <c r="W53" s="112">
        <v>100</v>
      </c>
    </row>
    <row r="54" spans="1:23" x14ac:dyDescent="0.25">
      <c r="C54" s="8"/>
      <c r="D54" s="9"/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sqref="A1:L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54" t="s">
        <v>718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</row>
    <row r="2" spans="1:12" ht="15.75" customHeight="1" thickBot="1" x14ac:dyDescent="0.3"/>
    <row r="3" spans="1:12" x14ac:dyDescent="0.25">
      <c r="A3" s="501" t="s">
        <v>17</v>
      </c>
      <c r="B3" s="498" t="s">
        <v>420</v>
      </c>
      <c r="C3" s="498" t="s">
        <v>419</v>
      </c>
      <c r="D3" s="498" t="s">
        <v>5</v>
      </c>
      <c r="E3" s="498"/>
      <c r="F3" s="498" t="s">
        <v>6</v>
      </c>
      <c r="G3" s="498"/>
      <c r="H3" s="498" t="s">
        <v>45</v>
      </c>
      <c r="I3" s="498"/>
      <c r="J3" s="498" t="s">
        <v>8</v>
      </c>
      <c r="K3" s="498"/>
      <c r="L3" s="499" t="s">
        <v>492</v>
      </c>
    </row>
    <row r="4" spans="1:12" ht="15.75" thickBot="1" x14ac:dyDescent="0.3">
      <c r="A4" s="502"/>
      <c r="B4" s="503"/>
      <c r="C4" s="503"/>
      <c r="D4" s="398" t="s">
        <v>1</v>
      </c>
      <c r="E4" s="397" t="s">
        <v>50</v>
      </c>
      <c r="F4" s="398" t="s">
        <v>1</v>
      </c>
      <c r="G4" s="397" t="s">
        <v>50</v>
      </c>
      <c r="H4" s="398" t="s">
        <v>1</v>
      </c>
      <c r="I4" s="397" t="s">
        <v>50</v>
      </c>
      <c r="J4" s="398" t="s">
        <v>1</v>
      </c>
      <c r="K4" s="397" t="s">
        <v>50</v>
      </c>
      <c r="L4" s="500"/>
    </row>
    <row r="5" spans="1:12" x14ac:dyDescent="0.25">
      <c r="A5" s="380">
        <v>1</v>
      </c>
      <c r="B5" s="381" t="s">
        <v>501</v>
      </c>
      <c r="C5" s="381" t="s">
        <v>502</v>
      </c>
      <c r="D5" s="381" t="s">
        <v>431</v>
      </c>
      <c r="E5" s="381" t="s">
        <v>431</v>
      </c>
      <c r="F5" s="30">
        <v>95</v>
      </c>
      <c r="G5" s="31">
        <v>77995.070000000007</v>
      </c>
      <c r="H5" s="381" t="s">
        <v>431</v>
      </c>
      <c r="I5" s="31" t="s">
        <v>431</v>
      </c>
      <c r="J5" s="381" t="s">
        <v>431</v>
      </c>
      <c r="K5" s="381" t="s">
        <v>431</v>
      </c>
      <c r="L5" s="382">
        <v>95</v>
      </c>
    </row>
    <row r="6" spans="1:12" x14ac:dyDescent="0.25">
      <c r="A6" s="377">
        <v>2</v>
      </c>
      <c r="B6" s="7" t="s">
        <v>609</v>
      </c>
      <c r="C6" s="7" t="s">
        <v>417</v>
      </c>
      <c r="D6" s="7" t="s">
        <v>431</v>
      </c>
      <c r="E6" s="7" t="s">
        <v>431</v>
      </c>
      <c r="F6" s="6">
        <v>7</v>
      </c>
      <c r="G6" s="22">
        <v>3394.07</v>
      </c>
      <c r="H6" s="7" t="s">
        <v>431</v>
      </c>
      <c r="I6" s="22" t="s">
        <v>431</v>
      </c>
      <c r="J6" s="7" t="s">
        <v>431</v>
      </c>
      <c r="K6" s="7" t="s">
        <v>431</v>
      </c>
      <c r="L6" s="378">
        <v>7</v>
      </c>
    </row>
    <row r="7" spans="1:12" x14ac:dyDescent="0.25">
      <c r="A7" s="384">
        <v>3</v>
      </c>
      <c r="B7" s="266" t="s">
        <v>403</v>
      </c>
      <c r="C7" s="266" t="s">
        <v>556</v>
      </c>
      <c r="D7" s="266" t="s">
        <v>431</v>
      </c>
      <c r="E7" s="266" t="s">
        <v>431</v>
      </c>
      <c r="F7" s="250">
        <v>47</v>
      </c>
      <c r="G7" s="251">
        <v>4884.37</v>
      </c>
      <c r="H7" s="266" t="s">
        <v>431</v>
      </c>
      <c r="I7" s="251" t="s">
        <v>431</v>
      </c>
      <c r="J7" s="266" t="s">
        <v>431</v>
      </c>
      <c r="K7" s="266" t="s">
        <v>431</v>
      </c>
      <c r="L7" s="385">
        <v>47</v>
      </c>
    </row>
    <row r="8" spans="1:12" ht="15.75" thickBot="1" x14ac:dyDescent="0.3">
      <c r="A8" s="351">
        <v>4</v>
      </c>
      <c r="B8" s="93" t="s">
        <v>298</v>
      </c>
      <c r="C8" s="93" t="s">
        <v>491</v>
      </c>
      <c r="D8" s="93" t="s">
        <v>431</v>
      </c>
      <c r="E8" s="93" t="s">
        <v>431</v>
      </c>
      <c r="F8" s="188">
        <v>11</v>
      </c>
      <c r="G8" s="216">
        <v>647.09</v>
      </c>
      <c r="H8" s="93" t="s">
        <v>431</v>
      </c>
      <c r="I8" s="216" t="s">
        <v>431</v>
      </c>
      <c r="J8" s="93" t="s">
        <v>431</v>
      </c>
      <c r="K8" s="93" t="s">
        <v>431</v>
      </c>
      <c r="L8" s="379">
        <v>11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sqref="A1:L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54" t="s">
        <v>719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</row>
    <row r="2" spans="1:12" ht="15.75" thickBot="1" x14ac:dyDescent="0.3"/>
    <row r="3" spans="1:12" ht="22.5" customHeight="1" x14ac:dyDescent="0.25">
      <c r="A3" s="501" t="s">
        <v>17</v>
      </c>
      <c r="B3" s="498" t="s">
        <v>420</v>
      </c>
      <c r="C3" s="498" t="s">
        <v>419</v>
      </c>
      <c r="D3" s="498" t="s">
        <v>5</v>
      </c>
      <c r="E3" s="498"/>
      <c r="F3" s="498" t="s">
        <v>6</v>
      </c>
      <c r="G3" s="498"/>
      <c r="H3" s="498" t="s">
        <v>45</v>
      </c>
      <c r="I3" s="498"/>
      <c r="J3" s="498" t="s">
        <v>8</v>
      </c>
      <c r="K3" s="498"/>
      <c r="L3" s="499" t="s">
        <v>492</v>
      </c>
    </row>
    <row r="4" spans="1:12" ht="24" customHeight="1" thickBot="1" x14ac:dyDescent="0.3">
      <c r="A4" s="502"/>
      <c r="B4" s="503"/>
      <c r="C4" s="503"/>
      <c r="D4" s="398" t="s">
        <v>1</v>
      </c>
      <c r="E4" s="397" t="s">
        <v>50</v>
      </c>
      <c r="F4" s="398" t="s">
        <v>1</v>
      </c>
      <c r="G4" s="397" t="s">
        <v>50</v>
      </c>
      <c r="H4" s="398" t="s">
        <v>1</v>
      </c>
      <c r="I4" s="397" t="s">
        <v>50</v>
      </c>
      <c r="J4" s="398" t="s">
        <v>1</v>
      </c>
      <c r="K4" s="397" t="s">
        <v>50</v>
      </c>
      <c r="L4" s="500"/>
    </row>
    <row r="5" spans="1:12" x14ac:dyDescent="0.25">
      <c r="A5" s="389">
        <v>1</v>
      </c>
      <c r="B5" s="390" t="s">
        <v>501</v>
      </c>
      <c r="C5" s="391" t="s">
        <v>502</v>
      </c>
      <c r="D5" s="392">
        <v>4325</v>
      </c>
      <c r="E5" s="393">
        <v>2929671.48</v>
      </c>
      <c r="F5" s="394">
        <v>1834</v>
      </c>
      <c r="G5" s="393">
        <v>1006884.6</v>
      </c>
      <c r="H5" s="392">
        <v>748</v>
      </c>
      <c r="I5" s="393">
        <v>489109.82</v>
      </c>
      <c r="J5" s="395">
        <v>695</v>
      </c>
      <c r="K5" s="393">
        <v>966774.44</v>
      </c>
      <c r="L5" s="396">
        <v>7602</v>
      </c>
    </row>
    <row r="6" spans="1:12" x14ac:dyDescent="0.25">
      <c r="A6" s="52">
        <v>2</v>
      </c>
      <c r="B6" s="78" t="s">
        <v>609</v>
      </c>
      <c r="C6" s="79" t="s">
        <v>417</v>
      </c>
      <c r="D6" s="17">
        <v>322</v>
      </c>
      <c r="E6" s="18">
        <v>319107.13</v>
      </c>
      <c r="F6" s="84">
        <v>165</v>
      </c>
      <c r="G6" s="18">
        <v>111048.96000000001</v>
      </c>
      <c r="H6" s="17">
        <v>19</v>
      </c>
      <c r="I6" s="18">
        <v>15132.25</v>
      </c>
      <c r="J6" s="58">
        <v>4</v>
      </c>
      <c r="K6" s="18">
        <v>800</v>
      </c>
      <c r="L6" s="131">
        <v>510</v>
      </c>
    </row>
    <row r="7" spans="1:12" x14ac:dyDescent="0.25">
      <c r="A7" s="52">
        <v>3</v>
      </c>
      <c r="B7" s="78" t="s">
        <v>588</v>
      </c>
      <c r="C7" s="79" t="s">
        <v>589</v>
      </c>
      <c r="D7" s="17">
        <v>102</v>
      </c>
      <c r="E7" s="18">
        <v>39236.519999999997</v>
      </c>
      <c r="F7" s="84" t="s">
        <v>431</v>
      </c>
      <c r="G7" s="18" t="s">
        <v>431</v>
      </c>
      <c r="H7" s="17" t="s">
        <v>431</v>
      </c>
      <c r="I7" s="18" t="s">
        <v>431</v>
      </c>
      <c r="J7" s="17">
        <v>79</v>
      </c>
      <c r="K7" s="18">
        <v>21683.84</v>
      </c>
      <c r="L7" s="131">
        <v>181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4</v>
      </c>
      <c r="E8" s="18">
        <v>4674.38</v>
      </c>
      <c r="F8" s="84">
        <v>3</v>
      </c>
      <c r="G8" s="18">
        <v>1964.04</v>
      </c>
      <c r="H8" s="17" t="s">
        <v>431</v>
      </c>
      <c r="I8" s="18" t="s">
        <v>431</v>
      </c>
      <c r="J8" s="58" t="s">
        <v>431</v>
      </c>
      <c r="K8" s="18" t="s">
        <v>431</v>
      </c>
      <c r="L8" s="131">
        <v>7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2086</v>
      </c>
      <c r="E9" s="18">
        <v>382377.54</v>
      </c>
      <c r="F9" s="84">
        <v>910</v>
      </c>
      <c r="G9" s="18">
        <v>98635.89</v>
      </c>
      <c r="H9" s="17">
        <v>232</v>
      </c>
      <c r="I9" s="18">
        <v>37073.67</v>
      </c>
      <c r="J9" s="17" t="s">
        <v>431</v>
      </c>
      <c r="K9" s="18" t="s">
        <v>431</v>
      </c>
      <c r="L9" s="131">
        <v>3228</v>
      </c>
    </row>
    <row r="10" spans="1:12" ht="15.75" thickBot="1" x14ac:dyDescent="0.3">
      <c r="A10" s="383">
        <v>6</v>
      </c>
      <c r="B10" s="348" t="s">
        <v>298</v>
      </c>
      <c r="C10" s="386" t="s">
        <v>491</v>
      </c>
      <c r="D10" s="246">
        <v>562</v>
      </c>
      <c r="E10" s="196">
        <v>52424.17</v>
      </c>
      <c r="F10" s="387">
        <v>252</v>
      </c>
      <c r="G10" s="196">
        <v>16125.97</v>
      </c>
      <c r="H10" s="246" t="s">
        <v>431</v>
      </c>
      <c r="I10" s="196" t="s">
        <v>431</v>
      </c>
      <c r="J10" s="246" t="s">
        <v>431</v>
      </c>
      <c r="K10" s="196" t="s">
        <v>431</v>
      </c>
      <c r="L10" s="388">
        <v>814</v>
      </c>
    </row>
    <row r="11" spans="1:12" x14ac:dyDescent="0.25">
      <c r="A11" s="347"/>
      <c r="B11" s="307"/>
      <c r="C11" s="307"/>
      <c r="D11" s="308"/>
      <c r="E11" s="309"/>
      <c r="F11" s="308"/>
      <c r="G11" s="309"/>
      <c r="H11" s="308"/>
      <c r="I11" s="309"/>
      <c r="J11" s="308"/>
      <c r="K11" s="309"/>
      <c r="L11" s="308"/>
    </row>
    <row r="12" spans="1:12" x14ac:dyDescent="0.25">
      <c r="A12" s="307"/>
      <c r="B12" s="307"/>
      <c r="C12" s="307"/>
      <c r="D12" s="308"/>
      <c r="E12" s="309"/>
      <c r="F12" s="308"/>
      <c r="G12" s="309"/>
      <c r="H12" s="308"/>
      <c r="I12" s="309"/>
      <c r="J12" s="308"/>
      <c r="K12" s="309"/>
      <c r="L12" s="308"/>
    </row>
    <row r="13" spans="1:12" x14ac:dyDescent="0.25">
      <c r="A13" s="307"/>
      <c r="B13" s="307"/>
      <c r="C13" s="307"/>
      <c r="D13" s="308"/>
      <c r="E13" s="309"/>
      <c r="F13" s="308"/>
      <c r="G13" s="309"/>
      <c r="H13" s="308"/>
      <c r="I13" s="309"/>
      <c r="J13" s="308"/>
      <c r="K13" s="309"/>
      <c r="L13" s="308"/>
    </row>
    <row r="14" spans="1:12" x14ac:dyDescent="0.25">
      <c r="A14" s="307"/>
      <c r="B14" s="307"/>
      <c r="C14" s="307"/>
      <c r="D14" s="308"/>
      <c r="E14" s="309"/>
      <c r="F14" s="308"/>
      <c r="G14" s="309"/>
      <c r="H14" s="308"/>
      <c r="I14" s="309"/>
      <c r="J14" s="308"/>
      <c r="K14" s="309"/>
      <c r="L14" s="30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10.1406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54" t="s">
        <v>717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</row>
    <row r="2" spans="1:18" ht="15.75" thickBot="1" x14ac:dyDescent="0.3"/>
    <row r="3" spans="1:18" ht="16.5" customHeight="1" thickBot="1" x14ac:dyDescent="0.3">
      <c r="A3" s="464" t="s">
        <v>17</v>
      </c>
      <c r="B3" s="464" t="s">
        <v>419</v>
      </c>
      <c r="C3" s="466" t="s">
        <v>5</v>
      </c>
      <c r="D3" s="467"/>
      <c r="E3" s="468"/>
      <c r="F3" s="466" t="s">
        <v>6</v>
      </c>
      <c r="G3" s="467"/>
      <c r="H3" s="468"/>
      <c r="I3" s="466" t="s">
        <v>45</v>
      </c>
      <c r="J3" s="467"/>
      <c r="K3" s="468"/>
      <c r="L3" s="466" t="s">
        <v>8</v>
      </c>
      <c r="M3" s="467"/>
      <c r="N3" s="468"/>
      <c r="O3" s="462" t="s">
        <v>492</v>
      </c>
      <c r="P3" s="462" t="s">
        <v>573</v>
      </c>
      <c r="Q3" s="462" t="s">
        <v>574</v>
      </c>
      <c r="R3" s="462" t="s">
        <v>581</v>
      </c>
    </row>
    <row r="4" spans="1:18" ht="63.75" thickBot="1" x14ac:dyDescent="0.3">
      <c r="A4" s="465"/>
      <c r="B4" s="465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63"/>
      <c r="P4" s="463"/>
      <c r="Q4" s="463"/>
      <c r="R4" s="463"/>
    </row>
    <row r="5" spans="1:18" x14ac:dyDescent="0.25">
      <c r="A5" s="177">
        <v>1</v>
      </c>
      <c r="B5" s="133" t="s">
        <v>502</v>
      </c>
      <c r="C5" s="229">
        <v>3586</v>
      </c>
      <c r="D5" s="90">
        <v>12272969.98</v>
      </c>
      <c r="E5" s="90">
        <v>4098711.39</v>
      </c>
      <c r="F5" s="229">
        <v>332</v>
      </c>
      <c r="G5" s="90">
        <v>485080.1</v>
      </c>
      <c r="H5" s="90">
        <v>235108.81</v>
      </c>
      <c r="I5" s="229">
        <v>1348</v>
      </c>
      <c r="J5" s="90">
        <v>968055.56</v>
      </c>
      <c r="K5" s="90">
        <v>799819.44</v>
      </c>
      <c r="L5" s="133">
        <v>63</v>
      </c>
      <c r="M5" s="90">
        <v>342993.63</v>
      </c>
      <c r="N5" s="90">
        <v>53298</v>
      </c>
      <c r="O5" s="229">
        <v>5329</v>
      </c>
      <c r="P5" s="90">
        <v>14069099.27</v>
      </c>
      <c r="Q5" s="90">
        <v>5186937.6399999997</v>
      </c>
      <c r="R5" s="91">
        <v>973.34</v>
      </c>
    </row>
    <row r="6" spans="1:18" x14ac:dyDescent="0.25">
      <c r="A6" s="178">
        <v>2</v>
      </c>
      <c r="B6" s="7" t="s">
        <v>417</v>
      </c>
      <c r="C6" s="6">
        <v>378</v>
      </c>
      <c r="D6" s="22">
        <v>1183304.75</v>
      </c>
      <c r="E6" s="22">
        <v>512247.46</v>
      </c>
      <c r="F6" s="6">
        <v>66</v>
      </c>
      <c r="G6" s="22">
        <v>184072.51</v>
      </c>
      <c r="H6" s="22">
        <v>39533.78</v>
      </c>
      <c r="I6" s="6">
        <v>20</v>
      </c>
      <c r="J6" s="22">
        <v>32720.09</v>
      </c>
      <c r="K6" s="7">
        <v>29390.29</v>
      </c>
      <c r="L6" s="7" t="s">
        <v>431</v>
      </c>
      <c r="M6" s="22" t="s">
        <v>431</v>
      </c>
      <c r="N6" s="7" t="s">
        <v>431</v>
      </c>
      <c r="O6" s="6">
        <v>464</v>
      </c>
      <c r="P6" s="22">
        <v>1400097.35</v>
      </c>
      <c r="Q6" s="22">
        <v>581171.53</v>
      </c>
      <c r="R6" s="92">
        <v>1252.52</v>
      </c>
    </row>
    <row r="7" spans="1:18" ht="15.75" thickBot="1" x14ac:dyDescent="0.3">
      <c r="A7" s="422">
        <v>3</v>
      </c>
      <c r="B7" s="266" t="s">
        <v>556</v>
      </c>
      <c r="C7" s="250">
        <v>837</v>
      </c>
      <c r="D7" s="251" t="s">
        <v>431</v>
      </c>
      <c r="E7" s="251">
        <v>276728.65000000002</v>
      </c>
      <c r="F7" s="250">
        <v>40</v>
      </c>
      <c r="G7" s="251" t="s">
        <v>431</v>
      </c>
      <c r="H7" s="251">
        <v>6057.58</v>
      </c>
      <c r="I7" s="250">
        <v>52</v>
      </c>
      <c r="J7" s="251">
        <v>314.01</v>
      </c>
      <c r="K7" s="251">
        <v>13336.49</v>
      </c>
      <c r="L7" s="266" t="s">
        <v>431</v>
      </c>
      <c r="M7" s="266" t="s">
        <v>431</v>
      </c>
      <c r="N7" s="266" t="s">
        <v>431</v>
      </c>
      <c r="O7" s="250">
        <v>929</v>
      </c>
      <c r="P7" s="251">
        <v>314.01</v>
      </c>
      <c r="Q7" s="251">
        <v>296122.71999999997</v>
      </c>
      <c r="R7" s="423">
        <v>318.75</v>
      </c>
    </row>
    <row r="8" spans="1:18" ht="15.75" thickBot="1" x14ac:dyDescent="0.3">
      <c r="A8" s="424"/>
      <c r="B8" s="425"/>
      <c r="C8" s="426">
        <f t="shared" ref="C8:Q8" si="0">SUM(C5:C7)</f>
        <v>4801</v>
      </c>
      <c r="D8" s="427">
        <f t="shared" si="0"/>
        <v>13456274.73</v>
      </c>
      <c r="E8" s="427">
        <f t="shared" si="0"/>
        <v>4887687.5000000009</v>
      </c>
      <c r="F8" s="426">
        <f t="shared" si="0"/>
        <v>438</v>
      </c>
      <c r="G8" s="427">
        <f t="shared" si="0"/>
        <v>669152.61</v>
      </c>
      <c r="H8" s="427">
        <f t="shared" si="0"/>
        <v>280700.17</v>
      </c>
      <c r="I8" s="426">
        <f t="shared" si="0"/>
        <v>1420</v>
      </c>
      <c r="J8" s="427">
        <f t="shared" si="0"/>
        <v>1001089.66</v>
      </c>
      <c r="K8" s="427">
        <f t="shared" si="0"/>
        <v>842546.22</v>
      </c>
      <c r="L8" s="425">
        <f t="shared" si="0"/>
        <v>63</v>
      </c>
      <c r="M8" s="427">
        <f t="shared" si="0"/>
        <v>342993.63</v>
      </c>
      <c r="N8" s="427">
        <f t="shared" si="0"/>
        <v>53298</v>
      </c>
      <c r="O8" s="426">
        <f t="shared" si="0"/>
        <v>6722</v>
      </c>
      <c r="P8" s="427">
        <f t="shared" si="0"/>
        <v>15469510.629999999</v>
      </c>
      <c r="Q8" s="427">
        <f t="shared" si="0"/>
        <v>6064231.8899999997</v>
      </c>
      <c r="R8" s="428"/>
    </row>
    <row r="9" spans="1:18" x14ac:dyDescent="0.25">
      <c r="O9" s="8"/>
      <c r="P9" s="9"/>
      <c r="Q9" s="9"/>
    </row>
    <row r="12" spans="1:18" x14ac:dyDescent="0.25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0"/>
  <sheetViews>
    <sheetView workbookViewId="0">
      <selection sqref="A1:R1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54" t="s">
        <v>716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</row>
    <row r="2" spans="1:18" ht="15.75" thickBot="1" x14ac:dyDescent="0.3"/>
    <row r="3" spans="1:18" ht="16.5" customHeight="1" x14ac:dyDescent="0.25">
      <c r="A3" s="470" t="s">
        <v>17</v>
      </c>
      <c r="B3" s="469" t="s">
        <v>419</v>
      </c>
      <c r="C3" s="469" t="s">
        <v>5</v>
      </c>
      <c r="D3" s="469"/>
      <c r="E3" s="469"/>
      <c r="F3" s="469" t="s">
        <v>6</v>
      </c>
      <c r="G3" s="469"/>
      <c r="H3" s="469"/>
      <c r="I3" s="469" t="s">
        <v>45</v>
      </c>
      <c r="J3" s="469"/>
      <c r="K3" s="469"/>
      <c r="L3" s="469" t="s">
        <v>8</v>
      </c>
      <c r="M3" s="469"/>
      <c r="N3" s="469"/>
      <c r="O3" s="473" t="s">
        <v>492</v>
      </c>
      <c r="P3" s="473" t="s">
        <v>573</v>
      </c>
      <c r="Q3" s="473" t="s">
        <v>574</v>
      </c>
      <c r="R3" s="475" t="s">
        <v>581</v>
      </c>
    </row>
    <row r="4" spans="1:18" ht="48" thickBot="1" x14ac:dyDescent="0.3">
      <c r="A4" s="471"/>
      <c r="B4" s="472"/>
      <c r="C4" s="404" t="s">
        <v>1</v>
      </c>
      <c r="D4" s="405" t="s">
        <v>579</v>
      </c>
      <c r="E4" s="405" t="s">
        <v>580</v>
      </c>
      <c r="F4" s="404" t="s">
        <v>1</v>
      </c>
      <c r="G4" s="405" t="s">
        <v>579</v>
      </c>
      <c r="H4" s="405" t="s">
        <v>580</v>
      </c>
      <c r="I4" s="404" t="s">
        <v>1</v>
      </c>
      <c r="J4" s="405" t="s">
        <v>579</v>
      </c>
      <c r="K4" s="405" t="s">
        <v>580</v>
      </c>
      <c r="L4" s="404" t="s">
        <v>1</v>
      </c>
      <c r="M4" s="405" t="s">
        <v>579</v>
      </c>
      <c r="N4" s="405" t="s">
        <v>580</v>
      </c>
      <c r="O4" s="474"/>
      <c r="P4" s="474"/>
      <c r="Q4" s="474"/>
      <c r="R4" s="476"/>
    </row>
    <row r="5" spans="1:18" x14ac:dyDescent="0.25">
      <c r="A5" s="380">
        <v>1</v>
      </c>
      <c r="B5" s="381" t="s">
        <v>502</v>
      </c>
      <c r="C5" s="30">
        <v>9</v>
      </c>
      <c r="D5" s="31">
        <v>25423.96</v>
      </c>
      <c r="E5" s="31">
        <v>5620.07</v>
      </c>
      <c r="F5" s="381">
        <v>1</v>
      </c>
      <c r="G5" s="31">
        <v>6606.18</v>
      </c>
      <c r="H5" s="31">
        <v>314.58</v>
      </c>
      <c r="I5" s="381" t="s">
        <v>431</v>
      </c>
      <c r="J5" s="31" t="s">
        <v>431</v>
      </c>
      <c r="K5" s="31" t="s">
        <v>431</v>
      </c>
      <c r="L5" s="381" t="s">
        <v>431</v>
      </c>
      <c r="M5" s="31" t="s">
        <v>431</v>
      </c>
      <c r="N5" s="31" t="s">
        <v>431</v>
      </c>
      <c r="O5" s="30">
        <v>10</v>
      </c>
      <c r="P5" s="31">
        <v>32030.14</v>
      </c>
      <c r="Q5" s="31">
        <v>5934.65</v>
      </c>
      <c r="R5" s="403">
        <v>593.47</v>
      </c>
    </row>
    <row r="6" spans="1:18" ht="15.75" thickBot="1" x14ac:dyDescent="0.3">
      <c r="A6" s="351">
        <v>2</v>
      </c>
      <c r="B6" s="93" t="s">
        <v>556</v>
      </c>
      <c r="C6" s="188">
        <v>5</v>
      </c>
      <c r="D6" s="216" t="s">
        <v>431</v>
      </c>
      <c r="E6" s="216">
        <v>1465.97</v>
      </c>
      <c r="F6" s="93">
        <v>16</v>
      </c>
      <c r="G6" s="216" t="s">
        <v>431</v>
      </c>
      <c r="H6" s="216">
        <v>1292.58</v>
      </c>
      <c r="I6" s="93">
        <v>6</v>
      </c>
      <c r="J6" s="216" t="s">
        <v>431</v>
      </c>
      <c r="K6" s="216">
        <v>456.33</v>
      </c>
      <c r="L6" s="93" t="s">
        <v>431</v>
      </c>
      <c r="M6" s="216" t="s">
        <v>431</v>
      </c>
      <c r="N6" s="216" t="s">
        <v>431</v>
      </c>
      <c r="O6" s="188">
        <v>27</v>
      </c>
      <c r="P6" s="216" t="s">
        <v>431</v>
      </c>
      <c r="Q6" s="216">
        <v>3214.88</v>
      </c>
      <c r="R6" s="94">
        <v>119.07</v>
      </c>
    </row>
    <row r="7" spans="1:18" ht="15.75" thickBot="1" x14ac:dyDescent="0.3">
      <c r="A7" s="424"/>
      <c r="B7" s="425"/>
      <c r="C7" s="426">
        <f t="shared" ref="C7:I7" si="0">SUM(C5:C6)</f>
        <v>14</v>
      </c>
      <c r="D7" s="427">
        <f t="shared" si="0"/>
        <v>25423.96</v>
      </c>
      <c r="E7" s="427">
        <f t="shared" si="0"/>
        <v>7086.04</v>
      </c>
      <c r="F7" s="425">
        <f t="shared" si="0"/>
        <v>17</v>
      </c>
      <c r="G7" s="427">
        <f t="shared" si="0"/>
        <v>6606.18</v>
      </c>
      <c r="H7" s="427">
        <f t="shared" si="0"/>
        <v>1607.1599999999999</v>
      </c>
      <c r="I7" s="426">
        <f t="shared" si="0"/>
        <v>6</v>
      </c>
      <c r="J7" s="427"/>
      <c r="K7" s="427">
        <f>SUM(K5:K6)</f>
        <v>456.33</v>
      </c>
      <c r="L7" s="425"/>
      <c r="M7" s="425"/>
      <c r="N7" s="425"/>
      <c r="O7" s="426">
        <f>SUM(O5:O6)</f>
        <v>37</v>
      </c>
      <c r="P7" s="427">
        <f>SUM(P5:P6)</f>
        <v>32030.14</v>
      </c>
      <c r="Q7" s="427">
        <f>SUM(Q5:Q6)</f>
        <v>9149.5299999999988</v>
      </c>
      <c r="R7" s="428"/>
    </row>
    <row r="10" spans="1:18" x14ac:dyDescent="0.25">
      <c r="C10" s="8"/>
      <c r="D10" s="9"/>
      <c r="E10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5" max="15" width="10.140625" bestFit="1" customWidth="1"/>
  </cols>
  <sheetData>
    <row r="1" spans="1:14" s="2" customFormat="1" ht="15.75" x14ac:dyDescent="0.25">
      <c r="A1" s="454" t="s">
        <v>693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</row>
    <row r="2" spans="1:14" x14ac:dyDescent="0.25">
      <c r="A2" s="39"/>
    </row>
    <row r="3" spans="1:14" s="42" customFormat="1" ht="15" customHeight="1" x14ac:dyDescent="0.25">
      <c r="A3" s="480" t="s">
        <v>18</v>
      </c>
      <c r="B3" s="477" t="s">
        <v>5</v>
      </c>
      <c r="C3" s="478"/>
      <c r="D3" s="479"/>
      <c r="E3" s="477" t="s">
        <v>6</v>
      </c>
      <c r="F3" s="479"/>
      <c r="G3" s="62"/>
      <c r="H3" s="477" t="s">
        <v>19</v>
      </c>
      <c r="I3" s="478"/>
      <c r="J3" s="479"/>
      <c r="K3" s="477" t="s">
        <v>20</v>
      </c>
      <c r="L3" s="478"/>
      <c r="M3" s="479"/>
    </row>
    <row r="4" spans="1:14" s="42" customFormat="1" ht="15.75" x14ac:dyDescent="0.25">
      <c r="A4" s="481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283428</v>
      </c>
      <c r="C6" s="54">
        <v>353.34</v>
      </c>
      <c r="D6" s="211">
        <v>409.13</v>
      </c>
      <c r="E6" s="174">
        <v>316723</v>
      </c>
      <c r="F6" s="211">
        <v>385.26</v>
      </c>
      <c r="G6" s="211">
        <v>425.5</v>
      </c>
      <c r="H6" s="174">
        <v>82465</v>
      </c>
      <c r="I6" s="211">
        <v>400.9</v>
      </c>
      <c r="J6" s="211">
        <v>409.13</v>
      </c>
      <c r="K6" s="174">
        <v>3110</v>
      </c>
      <c r="L6" s="211">
        <v>249.76</v>
      </c>
      <c r="M6" s="211">
        <v>200</v>
      </c>
    </row>
    <row r="7" spans="1:14" x14ac:dyDescent="0.25">
      <c r="A7" s="16" t="s">
        <v>437</v>
      </c>
      <c r="B7" s="26">
        <v>860740</v>
      </c>
      <c r="C7" s="54">
        <v>701.78</v>
      </c>
      <c r="D7" s="211">
        <v>671.97</v>
      </c>
      <c r="E7" s="174">
        <v>265839</v>
      </c>
      <c r="F7" s="211">
        <v>720.56</v>
      </c>
      <c r="G7" s="211">
        <v>708.09</v>
      </c>
      <c r="H7" s="174">
        <v>99810</v>
      </c>
      <c r="I7" s="211">
        <v>693.06</v>
      </c>
      <c r="J7" s="211">
        <v>664.78</v>
      </c>
      <c r="K7" s="174">
        <v>39515</v>
      </c>
      <c r="L7" s="211">
        <v>846.2</v>
      </c>
      <c r="M7" s="211">
        <v>846</v>
      </c>
    </row>
    <row r="8" spans="1:14" x14ac:dyDescent="0.25">
      <c r="A8" s="16" t="s">
        <v>438</v>
      </c>
      <c r="B8" s="26">
        <v>580789</v>
      </c>
      <c r="C8" s="54">
        <v>1227.0999999999999</v>
      </c>
      <c r="D8" s="211">
        <v>1220.6600000000001</v>
      </c>
      <c r="E8" s="174">
        <v>66298</v>
      </c>
      <c r="F8" s="211">
        <v>1160.81</v>
      </c>
      <c r="G8" s="211">
        <v>1128.69</v>
      </c>
      <c r="H8" s="174">
        <v>19327</v>
      </c>
      <c r="I8" s="211">
        <v>1185.18</v>
      </c>
      <c r="J8" s="211">
        <v>1156.92</v>
      </c>
      <c r="K8" s="174">
        <v>1</v>
      </c>
      <c r="L8" s="211">
        <v>1293.8800000000001</v>
      </c>
      <c r="M8" s="211">
        <v>1293.8800000000001</v>
      </c>
    </row>
    <row r="9" spans="1:14" x14ac:dyDescent="0.25">
      <c r="A9" s="16" t="s">
        <v>439</v>
      </c>
      <c r="B9" s="26">
        <v>154754</v>
      </c>
      <c r="C9" s="54">
        <v>1689.9</v>
      </c>
      <c r="D9" s="211">
        <v>1663.7</v>
      </c>
      <c r="E9" s="174">
        <v>5859</v>
      </c>
      <c r="F9" s="211">
        <v>1662.84</v>
      </c>
      <c r="G9" s="211">
        <v>1626.82</v>
      </c>
      <c r="H9" s="174">
        <v>3005</v>
      </c>
      <c r="I9" s="211">
        <v>1689.34</v>
      </c>
      <c r="J9" s="211">
        <v>1665.41</v>
      </c>
      <c r="K9" s="174">
        <v>18</v>
      </c>
      <c r="L9" s="211">
        <v>1745.6</v>
      </c>
      <c r="M9" s="211">
        <v>1745.6</v>
      </c>
    </row>
    <row r="10" spans="1:14" x14ac:dyDescent="0.25">
      <c r="A10" s="16" t="s">
        <v>440</v>
      </c>
      <c r="B10" s="26">
        <v>42432</v>
      </c>
      <c r="C10" s="54">
        <v>2215.5700000000002</v>
      </c>
      <c r="D10" s="211">
        <v>2202.42</v>
      </c>
      <c r="E10" s="174">
        <v>1122</v>
      </c>
      <c r="F10" s="211">
        <v>2194.04</v>
      </c>
      <c r="G10" s="211">
        <v>2160.64</v>
      </c>
      <c r="H10" s="174">
        <v>594</v>
      </c>
      <c r="I10" s="211">
        <v>2179.09</v>
      </c>
      <c r="J10" s="211">
        <v>2142.5700000000002</v>
      </c>
      <c r="K10" s="174">
        <v>0</v>
      </c>
      <c r="L10" s="211">
        <v>0</v>
      </c>
      <c r="M10" s="211" t="s">
        <v>431</v>
      </c>
    </row>
    <row r="11" spans="1:14" ht="15" customHeight="1" x14ac:dyDescent="0.25">
      <c r="A11" s="16" t="s">
        <v>441</v>
      </c>
      <c r="B11" s="26">
        <v>28100</v>
      </c>
      <c r="C11" s="54">
        <v>3176.15</v>
      </c>
      <c r="D11" s="211">
        <v>2954.24</v>
      </c>
      <c r="E11" s="174">
        <v>714</v>
      </c>
      <c r="F11" s="211">
        <v>3099.8</v>
      </c>
      <c r="G11" s="211">
        <v>3009.45</v>
      </c>
      <c r="H11" s="174">
        <v>220</v>
      </c>
      <c r="I11" s="211">
        <v>3048.33</v>
      </c>
      <c r="J11" s="211">
        <v>2803.51</v>
      </c>
      <c r="K11" s="174">
        <v>0</v>
      </c>
      <c r="L11" s="211">
        <v>0</v>
      </c>
      <c r="M11" s="211" t="s">
        <v>431</v>
      </c>
    </row>
    <row r="12" spans="1:14" s="38" customFormat="1" ht="15.75" x14ac:dyDescent="0.25">
      <c r="A12" s="70" t="s">
        <v>26</v>
      </c>
      <c r="B12" s="53">
        <f>SUM(B6:B11)</f>
        <v>1950243</v>
      </c>
      <c r="C12" s="71"/>
      <c r="D12" s="71"/>
      <c r="E12" s="53">
        <f>SUM(E6:E11)</f>
        <v>656555</v>
      </c>
      <c r="F12" s="71"/>
      <c r="G12" s="71"/>
      <c r="H12" s="53">
        <f>SUM(H6:H11)</f>
        <v>205421</v>
      </c>
      <c r="I12" s="71"/>
      <c r="J12" s="71"/>
      <c r="K12" s="53">
        <f>SUM(K6:K11)</f>
        <v>42644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81832</v>
      </c>
      <c r="C14" s="54">
        <v>71.88</v>
      </c>
      <c r="D14" s="54">
        <v>77.08</v>
      </c>
      <c r="E14" s="26">
        <v>123111</v>
      </c>
      <c r="F14" s="54">
        <v>66.5</v>
      </c>
      <c r="G14" s="54">
        <v>70.73</v>
      </c>
      <c r="H14" s="26">
        <v>24797</v>
      </c>
      <c r="I14" s="54">
        <v>59.26</v>
      </c>
      <c r="J14" s="54">
        <v>61.76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422464</v>
      </c>
      <c r="C15" s="54">
        <v>161</v>
      </c>
      <c r="D15" s="54">
        <v>167.72</v>
      </c>
      <c r="E15" s="26">
        <v>154798</v>
      </c>
      <c r="F15" s="54">
        <v>147.56</v>
      </c>
      <c r="G15" s="54">
        <v>146.01</v>
      </c>
      <c r="H15" s="26">
        <v>34890</v>
      </c>
      <c r="I15" s="54">
        <v>147.62</v>
      </c>
      <c r="J15" s="54">
        <v>146.94999999999999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337493</v>
      </c>
      <c r="C16" s="54">
        <v>238.94</v>
      </c>
      <c r="D16" s="54">
        <v>235.9</v>
      </c>
      <c r="E16" s="26">
        <v>25853</v>
      </c>
      <c r="F16" s="54">
        <v>235.11</v>
      </c>
      <c r="G16" s="54">
        <v>231.38</v>
      </c>
      <c r="H16" s="26">
        <v>9433</v>
      </c>
      <c r="I16" s="54">
        <v>238.53</v>
      </c>
      <c r="J16" s="54">
        <v>234.28</v>
      </c>
      <c r="K16" s="26">
        <v>0</v>
      </c>
      <c r="L16" s="54">
        <v>0</v>
      </c>
      <c r="M16" s="54" t="s">
        <v>431</v>
      </c>
      <c r="N16" s="11"/>
    </row>
    <row r="17" spans="1:15" x14ac:dyDescent="0.25">
      <c r="A17" s="16" t="s">
        <v>445</v>
      </c>
      <c r="B17" s="26">
        <v>100290</v>
      </c>
      <c r="C17" s="54">
        <v>340.91</v>
      </c>
      <c r="D17" s="54">
        <v>335.66</v>
      </c>
      <c r="E17" s="26">
        <v>5551</v>
      </c>
      <c r="F17" s="54">
        <v>334.24</v>
      </c>
      <c r="G17" s="54">
        <v>330.86</v>
      </c>
      <c r="H17" s="26">
        <v>2091</v>
      </c>
      <c r="I17" s="54">
        <v>338.19</v>
      </c>
      <c r="J17" s="54">
        <v>332.98</v>
      </c>
      <c r="K17" s="26">
        <v>0</v>
      </c>
      <c r="L17" s="54">
        <v>0</v>
      </c>
      <c r="M17" s="54" t="s">
        <v>431</v>
      </c>
      <c r="N17" s="11"/>
    </row>
    <row r="18" spans="1:15" x14ac:dyDescent="0.25">
      <c r="A18" s="16" t="s">
        <v>446</v>
      </c>
      <c r="B18" s="26">
        <v>37366</v>
      </c>
      <c r="C18" s="54">
        <v>440.23</v>
      </c>
      <c r="D18" s="54">
        <v>437.87</v>
      </c>
      <c r="E18" s="26">
        <v>1486</v>
      </c>
      <c r="F18" s="54">
        <v>445.81</v>
      </c>
      <c r="G18" s="54">
        <v>442</v>
      </c>
      <c r="H18" s="26">
        <v>633</v>
      </c>
      <c r="I18" s="54">
        <v>441.59</v>
      </c>
      <c r="J18" s="54">
        <v>436.3</v>
      </c>
      <c r="K18" s="26">
        <v>0</v>
      </c>
      <c r="L18" s="54">
        <v>0</v>
      </c>
      <c r="M18" s="54" t="s">
        <v>431</v>
      </c>
    </row>
    <row r="19" spans="1:15" x14ac:dyDescent="0.25">
      <c r="A19" s="75" t="s">
        <v>447</v>
      </c>
      <c r="B19" s="26">
        <v>26917</v>
      </c>
      <c r="C19" s="54">
        <v>622.36</v>
      </c>
      <c r="D19" s="54">
        <v>591.94000000000005</v>
      </c>
      <c r="E19" s="26">
        <v>799</v>
      </c>
      <c r="F19" s="54">
        <v>603.6</v>
      </c>
      <c r="G19" s="54">
        <v>573.6</v>
      </c>
      <c r="H19" s="26">
        <v>376</v>
      </c>
      <c r="I19" s="54">
        <v>602.53</v>
      </c>
      <c r="J19" s="54">
        <v>574.92999999999995</v>
      </c>
      <c r="K19" s="26">
        <v>0</v>
      </c>
      <c r="L19" s="54">
        <v>0</v>
      </c>
      <c r="M19" s="54" t="s">
        <v>431</v>
      </c>
    </row>
    <row r="20" spans="1:15" x14ac:dyDescent="0.25">
      <c r="A20" s="16" t="s">
        <v>448</v>
      </c>
      <c r="B20" s="26">
        <v>754</v>
      </c>
      <c r="C20" s="54">
        <v>1154.96</v>
      </c>
      <c r="D20" s="54">
        <v>1109.02</v>
      </c>
      <c r="E20" s="26">
        <v>27</v>
      </c>
      <c r="F20" s="54">
        <v>1126.19</v>
      </c>
      <c r="G20" s="54">
        <v>1062.75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431</v>
      </c>
    </row>
    <row r="21" spans="1:15" ht="15" customHeight="1" x14ac:dyDescent="0.25">
      <c r="A21" s="16" t="s">
        <v>449</v>
      </c>
      <c r="B21" s="26">
        <v>103</v>
      </c>
      <c r="C21" s="54">
        <v>1629.54</v>
      </c>
      <c r="D21" s="54">
        <v>1592.14</v>
      </c>
      <c r="E21" s="26">
        <v>3</v>
      </c>
      <c r="F21" s="54">
        <v>1550.54</v>
      </c>
      <c r="G21" s="54">
        <v>1549.58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431</v>
      </c>
    </row>
    <row r="22" spans="1:15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5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5" s="38" customFormat="1" ht="15.75" x14ac:dyDescent="0.25">
      <c r="A24" s="70" t="s">
        <v>28</v>
      </c>
      <c r="B24" s="53">
        <f>SUM(B14:B23)</f>
        <v>1007223</v>
      </c>
      <c r="C24" s="71"/>
      <c r="D24" s="71"/>
      <c r="E24" s="53">
        <f>SUM(E14:E23)</f>
        <v>311628</v>
      </c>
      <c r="F24" s="71"/>
      <c r="G24" s="71"/>
      <c r="H24" s="53">
        <f>SUM(H14:H23)</f>
        <v>72228</v>
      </c>
      <c r="I24" s="71"/>
      <c r="J24" s="71"/>
      <c r="K24" s="53">
        <f>SUM(K14:K23)</f>
        <v>1</v>
      </c>
      <c r="L24" s="71"/>
      <c r="M24" s="71"/>
      <c r="O24" s="369"/>
    </row>
    <row r="25" spans="1:15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442</v>
      </c>
      <c r="B26" s="174">
        <v>162978</v>
      </c>
      <c r="C26" s="211">
        <v>73.31</v>
      </c>
      <c r="D26" s="211">
        <v>75.09</v>
      </c>
      <c r="E26" s="26">
        <v>61122</v>
      </c>
      <c r="F26" s="54">
        <v>47.59</v>
      </c>
      <c r="G26" s="54">
        <v>44.7</v>
      </c>
      <c r="H26" s="26">
        <v>1</v>
      </c>
      <c r="I26" s="54">
        <v>80</v>
      </c>
      <c r="J26" s="54">
        <v>80</v>
      </c>
      <c r="K26" s="174">
        <v>0</v>
      </c>
      <c r="L26" s="211">
        <v>0</v>
      </c>
      <c r="M26" s="211" t="s">
        <v>431</v>
      </c>
    </row>
    <row r="27" spans="1:15" ht="15" customHeight="1" x14ac:dyDescent="0.25">
      <c r="A27" s="16" t="s">
        <v>443</v>
      </c>
      <c r="B27" s="174">
        <v>165356</v>
      </c>
      <c r="C27" s="211">
        <v>129.91</v>
      </c>
      <c r="D27" s="211">
        <v>122.04</v>
      </c>
      <c r="E27" s="26">
        <v>11288</v>
      </c>
      <c r="F27" s="54">
        <v>134.02000000000001</v>
      </c>
      <c r="G27" s="54">
        <v>134.4</v>
      </c>
      <c r="H27" s="26">
        <v>1</v>
      </c>
      <c r="I27" s="54">
        <v>192</v>
      </c>
      <c r="J27" s="54">
        <v>192</v>
      </c>
      <c r="K27" s="174">
        <v>0</v>
      </c>
      <c r="L27" s="211">
        <v>0</v>
      </c>
      <c r="M27" s="211" t="s">
        <v>431</v>
      </c>
    </row>
    <row r="28" spans="1:15" x14ac:dyDescent="0.25">
      <c r="A28" s="16" t="s">
        <v>444</v>
      </c>
      <c r="B28" s="174">
        <v>20329</v>
      </c>
      <c r="C28" s="211">
        <v>225.54</v>
      </c>
      <c r="D28" s="211">
        <v>215.16</v>
      </c>
      <c r="E28" s="26">
        <v>2726</v>
      </c>
      <c r="F28" s="54">
        <v>223.69</v>
      </c>
      <c r="G28" s="54">
        <v>210.22</v>
      </c>
      <c r="H28" s="26">
        <v>1</v>
      </c>
      <c r="I28" s="54">
        <v>269.44</v>
      </c>
      <c r="J28" s="54">
        <v>269.44</v>
      </c>
      <c r="K28" s="174">
        <v>0</v>
      </c>
      <c r="L28" s="211">
        <v>0</v>
      </c>
      <c r="M28" s="211" t="s">
        <v>431</v>
      </c>
    </row>
    <row r="29" spans="1:15" ht="15" customHeight="1" x14ac:dyDescent="0.25">
      <c r="A29" s="16" t="s">
        <v>445</v>
      </c>
      <c r="B29" s="174">
        <v>4294</v>
      </c>
      <c r="C29" s="211">
        <v>349.48</v>
      </c>
      <c r="D29" s="211">
        <v>353.25</v>
      </c>
      <c r="E29" s="26">
        <v>1184</v>
      </c>
      <c r="F29" s="54">
        <v>345.16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1">
        <v>0</v>
      </c>
      <c r="M29" s="211" t="s">
        <v>431</v>
      </c>
    </row>
    <row r="30" spans="1:15" ht="15" customHeight="1" x14ac:dyDescent="0.25">
      <c r="A30" s="16" t="s">
        <v>446</v>
      </c>
      <c r="B30" s="174">
        <v>4822</v>
      </c>
      <c r="C30" s="211">
        <v>457.44</v>
      </c>
      <c r="D30" s="211">
        <v>464</v>
      </c>
      <c r="E30" s="26">
        <v>511</v>
      </c>
      <c r="F30" s="54">
        <v>457.83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1">
        <v>0</v>
      </c>
      <c r="M30" s="211" t="s">
        <v>431</v>
      </c>
    </row>
    <row r="31" spans="1:15" ht="15" customHeight="1" x14ac:dyDescent="0.25">
      <c r="A31" s="75" t="s">
        <v>447</v>
      </c>
      <c r="B31" s="174">
        <v>4840</v>
      </c>
      <c r="C31" s="211">
        <v>536.91999999999996</v>
      </c>
      <c r="D31" s="211">
        <v>512</v>
      </c>
      <c r="E31" s="26">
        <v>218</v>
      </c>
      <c r="F31" s="54">
        <v>531.15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1">
        <v>0</v>
      </c>
      <c r="M31" s="211" t="s">
        <v>431</v>
      </c>
    </row>
    <row r="32" spans="1:15" s="38" customFormat="1" ht="15.75" x14ac:dyDescent="0.25">
      <c r="A32" s="16" t="s">
        <v>448</v>
      </c>
      <c r="B32" s="174">
        <v>0</v>
      </c>
      <c r="C32" s="211">
        <v>0</v>
      </c>
      <c r="D32" s="211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4">
        <v>0</v>
      </c>
      <c r="C33" s="211">
        <v>0</v>
      </c>
      <c r="D33" s="211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4">
        <v>0</v>
      </c>
      <c r="C34" s="211">
        <v>0</v>
      </c>
      <c r="D34" s="211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4">
        <v>0</v>
      </c>
      <c r="C35" s="211">
        <v>0</v>
      </c>
      <c r="D35" s="211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638</v>
      </c>
      <c r="B36" s="53">
        <f>SUM(B26:B35)</f>
        <v>362619</v>
      </c>
      <c r="C36" s="71"/>
      <c r="D36" s="71"/>
      <c r="E36" s="53">
        <f>SUM(E26:E35)</f>
        <v>77049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591</v>
      </c>
      <c r="B37" s="29"/>
      <c r="C37" s="224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4">
        <v>12663</v>
      </c>
      <c r="C38" s="211">
        <v>409.17</v>
      </c>
      <c r="D38" s="211">
        <v>409.13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4">
        <v>22451</v>
      </c>
      <c r="L38" s="54">
        <v>342.29</v>
      </c>
      <c r="M38" s="54">
        <v>409.13</v>
      </c>
    </row>
    <row r="39" spans="1:13" x14ac:dyDescent="0.25">
      <c r="A39" s="16" t="s">
        <v>437</v>
      </c>
      <c r="B39" s="174">
        <v>0</v>
      </c>
      <c r="C39" s="211">
        <v>0</v>
      </c>
      <c r="D39" s="211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4">
        <v>0</v>
      </c>
      <c r="C40" s="211">
        <v>0</v>
      </c>
      <c r="D40" s="211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4">
        <v>0</v>
      </c>
      <c r="C41" s="211">
        <v>0</v>
      </c>
      <c r="D41" s="211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4">
        <v>0</v>
      </c>
      <c r="C42" s="211">
        <v>0</v>
      </c>
      <c r="D42" s="211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4">
        <v>0</v>
      </c>
      <c r="C43" s="211">
        <v>0</v>
      </c>
      <c r="D43" s="211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601</v>
      </c>
      <c r="B44" s="72">
        <f>SUM(B38:B43)</f>
        <v>12663</v>
      </c>
      <c r="C44" s="225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22451</v>
      </c>
      <c r="L44" s="71"/>
      <c r="M44" s="71"/>
    </row>
    <row r="45" spans="1:13" x14ac:dyDescent="0.25">
      <c r="A45" s="10" t="s">
        <v>590</v>
      </c>
      <c r="B45" s="29"/>
      <c r="C45" s="224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4">
        <v>0</v>
      </c>
      <c r="C46" s="211">
        <v>0</v>
      </c>
      <c r="D46" s="211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4">
        <v>0</v>
      </c>
      <c r="C47" s="211">
        <v>0</v>
      </c>
      <c r="D47" s="211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4">
        <v>0</v>
      </c>
      <c r="C48" s="211">
        <v>0</v>
      </c>
      <c r="D48" s="211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4">
        <v>0</v>
      </c>
      <c r="C49" s="211">
        <v>0</v>
      </c>
      <c r="D49" s="211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4">
        <v>0</v>
      </c>
      <c r="C50" s="211">
        <v>0</v>
      </c>
      <c r="D50" s="211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4">
        <v>0</v>
      </c>
      <c r="C51" s="211">
        <v>0</v>
      </c>
      <c r="D51" s="211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25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54" t="s">
        <v>695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84" t="s">
        <v>565</v>
      </c>
      <c r="B3" s="482" t="s">
        <v>5</v>
      </c>
      <c r="C3" s="482"/>
      <c r="D3" s="482"/>
      <c r="E3" s="482" t="s">
        <v>6</v>
      </c>
      <c r="F3" s="482"/>
      <c r="G3" s="482"/>
      <c r="H3" s="482" t="s">
        <v>19</v>
      </c>
      <c r="I3" s="482"/>
      <c r="J3" s="482"/>
      <c r="K3" s="482" t="s">
        <v>20</v>
      </c>
      <c r="L3" s="482"/>
      <c r="M3" s="482"/>
      <c r="N3" s="482" t="s">
        <v>564</v>
      </c>
      <c r="O3" s="483"/>
    </row>
    <row r="4" spans="1:15" ht="32.25" customHeight="1" thickBot="1" x14ac:dyDescent="0.3">
      <c r="A4" s="485"/>
      <c r="B4" s="212" t="s">
        <v>1</v>
      </c>
      <c r="C4" s="213" t="s">
        <v>2</v>
      </c>
      <c r="D4" s="214" t="s">
        <v>21</v>
      </c>
      <c r="E4" s="212" t="s">
        <v>1</v>
      </c>
      <c r="F4" s="213" t="s">
        <v>2</v>
      </c>
      <c r="G4" s="214" t="s">
        <v>21</v>
      </c>
      <c r="H4" s="212" t="s">
        <v>1</v>
      </c>
      <c r="I4" s="213" t="s">
        <v>2</v>
      </c>
      <c r="J4" s="214" t="s">
        <v>21</v>
      </c>
      <c r="K4" s="212" t="s">
        <v>1</v>
      </c>
      <c r="L4" s="213" t="s">
        <v>2</v>
      </c>
      <c r="M4" s="214" t="s">
        <v>21</v>
      </c>
      <c r="N4" s="180" t="s">
        <v>492</v>
      </c>
      <c r="O4" s="215" t="s">
        <v>563</v>
      </c>
    </row>
    <row r="5" spans="1:15" x14ac:dyDescent="0.25">
      <c r="A5" s="226" t="s">
        <v>502</v>
      </c>
      <c r="B5" s="191">
        <v>1584167</v>
      </c>
      <c r="C5" s="192">
        <v>1405465644.29</v>
      </c>
      <c r="D5" s="407">
        <v>887.2</v>
      </c>
      <c r="E5" s="191">
        <v>569834</v>
      </c>
      <c r="F5" s="192">
        <v>343656510.18000001</v>
      </c>
      <c r="G5" s="407">
        <v>603.08000000000004</v>
      </c>
      <c r="H5" s="191">
        <v>195252</v>
      </c>
      <c r="I5" s="192">
        <v>121195320.94</v>
      </c>
      <c r="J5" s="407">
        <v>620.71</v>
      </c>
      <c r="K5" s="191">
        <v>40124</v>
      </c>
      <c r="L5" s="192">
        <v>33658985.609999999</v>
      </c>
      <c r="M5" s="407">
        <v>838.87</v>
      </c>
      <c r="N5" s="349">
        <v>2389377</v>
      </c>
      <c r="O5" s="350">
        <v>1903976461.02</v>
      </c>
    </row>
    <row r="6" spans="1:15" x14ac:dyDescent="0.25">
      <c r="A6" s="186" t="s">
        <v>417</v>
      </c>
      <c r="B6" s="17">
        <v>362925</v>
      </c>
      <c r="C6" s="18">
        <v>449113658.49000001</v>
      </c>
      <c r="D6" s="18">
        <v>1237.48</v>
      </c>
      <c r="E6" s="17">
        <v>85740</v>
      </c>
      <c r="F6" s="18">
        <v>60203776.229999997</v>
      </c>
      <c r="G6" s="58">
        <v>702.17</v>
      </c>
      <c r="H6" s="17">
        <v>10053</v>
      </c>
      <c r="I6" s="18">
        <v>10841938.279999999</v>
      </c>
      <c r="J6" s="18">
        <v>1078.48</v>
      </c>
      <c r="K6" s="17">
        <v>2520</v>
      </c>
      <c r="L6" s="18">
        <v>587935.82999999996</v>
      </c>
      <c r="M6" s="58">
        <v>233.31</v>
      </c>
      <c r="N6" s="193">
        <v>461238</v>
      </c>
      <c r="O6" s="194">
        <v>520747308.82999998</v>
      </c>
    </row>
    <row r="7" spans="1:15" x14ac:dyDescent="0.25">
      <c r="A7" s="186" t="s">
        <v>589</v>
      </c>
      <c r="B7" s="17">
        <v>12663</v>
      </c>
      <c r="C7" s="18">
        <v>5181268.03</v>
      </c>
      <c r="D7" s="58">
        <v>409.17</v>
      </c>
      <c r="E7" s="17"/>
      <c r="F7" s="18"/>
      <c r="G7" s="58"/>
      <c r="H7" s="58"/>
      <c r="I7" s="18"/>
      <c r="J7" s="18"/>
      <c r="K7" s="17">
        <v>22451</v>
      </c>
      <c r="L7" s="18">
        <v>7684725.7999999998</v>
      </c>
      <c r="M7" s="58">
        <v>342.29</v>
      </c>
      <c r="N7" s="193">
        <v>35114</v>
      </c>
      <c r="O7" s="194">
        <v>12865993.83</v>
      </c>
    </row>
    <row r="8" spans="1:15" x14ac:dyDescent="0.25">
      <c r="A8" s="227" t="s">
        <v>493</v>
      </c>
      <c r="B8" s="17">
        <v>2961</v>
      </c>
      <c r="C8" s="18">
        <v>7001555.4800000004</v>
      </c>
      <c r="D8" s="18">
        <v>2364.59</v>
      </c>
      <c r="E8" s="58">
        <v>976</v>
      </c>
      <c r="F8" s="18">
        <v>1085817.45</v>
      </c>
      <c r="G8" s="18">
        <v>1112.52</v>
      </c>
      <c r="H8" s="58">
        <v>116</v>
      </c>
      <c r="I8" s="18">
        <v>144464.42000000001</v>
      </c>
      <c r="J8" s="18">
        <v>1245.3800000000001</v>
      </c>
      <c r="K8" s="17"/>
      <c r="L8" s="18"/>
      <c r="M8" s="58"/>
      <c r="N8" s="193">
        <v>4053</v>
      </c>
      <c r="O8" s="194">
        <v>8231837.3499999996</v>
      </c>
    </row>
    <row r="9" spans="1:15" ht="15.75" thickBot="1" x14ac:dyDescent="0.3">
      <c r="A9" s="228" t="s">
        <v>556</v>
      </c>
      <c r="B9" s="195">
        <v>190</v>
      </c>
      <c r="C9" s="196">
        <v>82049.06</v>
      </c>
      <c r="D9" s="195">
        <v>431.84</v>
      </c>
      <c r="E9" s="195">
        <v>5</v>
      </c>
      <c r="F9" s="196">
        <v>4814.8599999999997</v>
      </c>
      <c r="G9" s="195">
        <v>962.97</v>
      </c>
      <c r="H9" s="195"/>
      <c r="I9" s="195"/>
      <c r="J9" s="195"/>
      <c r="K9" s="195"/>
      <c r="L9" s="196"/>
      <c r="M9" s="195"/>
      <c r="N9" s="406">
        <v>195</v>
      </c>
      <c r="O9" s="197">
        <v>86863.92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54" t="s">
        <v>697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84" t="s">
        <v>565</v>
      </c>
      <c r="B13" s="482" t="s">
        <v>5</v>
      </c>
      <c r="C13" s="482"/>
      <c r="D13" s="482"/>
      <c r="E13" s="482" t="s">
        <v>6</v>
      </c>
      <c r="F13" s="482"/>
      <c r="G13" s="482"/>
      <c r="H13" s="482" t="s">
        <v>19</v>
      </c>
      <c r="I13" s="482"/>
      <c r="J13" s="482"/>
      <c r="K13" s="482" t="s">
        <v>20</v>
      </c>
      <c r="L13" s="482"/>
      <c r="M13" s="482"/>
      <c r="N13" s="482" t="s">
        <v>564</v>
      </c>
      <c r="O13" s="483"/>
    </row>
    <row r="14" spans="1:15" ht="32.25" thickBot="1" x14ac:dyDescent="0.3">
      <c r="A14" s="485"/>
      <c r="B14" s="212" t="s">
        <v>1</v>
      </c>
      <c r="C14" s="213" t="s">
        <v>2</v>
      </c>
      <c r="D14" s="214" t="s">
        <v>21</v>
      </c>
      <c r="E14" s="212" t="s">
        <v>1</v>
      </c>
      <c r="F14" s="213" t="s">
        <v>2</v>
      </c>
      <c r="G14" s="214" t="s">
        <v>21</v>
      </c>
      <c r="H14" s="212" t="s">
        <v>1</v>
      </c>
      <c r="I14" s="213" t="s">
        <v>2</v>
      </c>
      <c r="J14" s="214" t="s">
        <v>21</v>
      </c>
      <c r="K14" s="212" t="s">
        <v>1</v>
      </c>
      <c r="L14" s="213" t="s">
        <v>2</v>
      </c>
      <c r="M14" s="214" t="s">
        <v>21</v>
      </c>
      <c r="N14" s="180" t="s">
        <v>492</v>
      </c>
      <c r="O14" s="215" t="s">
        <v>563</v>
      </c>
    </row>
    <row r="15" spans="1:15" x14ac:dyDescent="0.25">
      <c r="A15" s="272" t="s">
        <v>556</v>
      </c>
      <c r="B15" s="191">
        <v>1002303</v>
      </c>
      <c r="C15" s="192">
        <v>220329161.74000001</v>
      </c>
      <c r="D15" s="407">
        <v>219.82</v>
      </c>
      <c r="E15" s="191">
        <v>311536</v>
      </c>
      <c r="F15" s="192">
        <v>40128466.759999998</v>
      </c>
      <c r="G15" s="407">
        <v>128.81</v>
      </c>
      <c r="H15" s="191">
        <v>72209</v>
      </c>
      <c r="I15" s="192">
        <v>10088152.82</v>
      </c>
      <c r="J15" s="407">
        <v>139.71</v>
      </c>
      <c r="K15" s="407">
        <v>1</v>
      </c>
      <c r="L15" s="407">
        <v>143.53</v>
      </c>
      <c r="M15" s="407">
        <v>143.53</v>
      </c>
      <c r="N15" s="349">
        <v>1386049</v>
      </c>
      <c r="O15" s="350">
        <v>270545924.85000002</v>
      </c>
    </row>
    <row r="16" spans="1:15" x14ac:dyDescent="0.25">
      <c r="A16" s="186" t="s">
        <v>575</v>
      </c>
      <c r="B16" s="17">
        <v>3277</v>
      </c>
      <c r="C16" s="18">
        <v>1800482.11</v>
      </c>
      <c r="D16" s="58">
        <v>549.42999999999995</v>
      </c>
      <c r="E16" s="58">
        <v>73</v>
      </c>
      <c r="F16" s="18">
        <v>9486.65</v>
      </c>
      <c r="G16" s="58">
        <v>129.94999999999999</v>
      </c>
      <c r="H16" s="58">
        <v>15</v>
      </c>
      <c r="I16" s="18">
        <v>3436.36</v>
      </c>
      <c r="J16" s="58">
        <v>229.09</v>
      </c>
      <c r="K16" s="58"/>
      <c r="L16" s="58"/>
      <c r="M16" s="58"/>
      <c r="N16" s="193">
        <v>3365</v>
      </c>
      <c r="O16" s="194">
        <v>1813405.12</v>
      </c>
    </row>
    <row r="17" spans="1:15" x14ac:dyDescent="0.25">
      <c r="A17" s="186" t="s">
        <v>323</v>
      </c>
      <c r="B17" s="17">
        <v>1329</v>
      </c>
      <c r="C17" s="18">
        <v>732066.21</v>
      </c>
      <c r="D17" s="58">
        <v>550.84</v>
      </c>
      <c r="E17" s="58"/>
      <c r="F17" s="18"/>
      <c r="G17" s="58"/>
      <c r="H17" s="58"/>
      <c r="I17" s="18"/>
      <c r="J17" s="58"/>
      <c r="K17" s="58"/>
      <c r="L17" s="58"/>
      <c r="M17" s="58"/>
      <c r="N17" s="193">
        <v>1329</v>
      </c>
      <c r="O17" s="194">
        <v>732066.21</v>
      </c>
    </row>
    <row r="18" spans="1:15" x14ac:dyDescent="0.25">
      <c r="A18" s="186" t="s">
        <v>426</v>
      </c>
      <c r="B18" s="58">
        <v>303</v>
      </c>
      <c r="C18" s="18">
        <v>111389.48</v>
      </c>
      <c r="D18" s="58">
        <v>367.62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2">
        <v>323</v>
      </c>
      <c r="O18" s="194">
        <v>115511.35</v>
      </c>
    </row>
    <row r="19" spans="1:15" ht="15.75" thickBot="1" x14ac:dyDescent="0.3">
      <c r="A19" s="228" t="s">
        <v>387</v>
      </c>
      <c r="B19" s="195">
        <v>11</v>
      </c>
      <c r="C19" s="196">
        <v>5295.38</v>
      </c>
      <c r="D19" s="195">
        <v>481.4</v>
      </c>
      <c r="E19" s="195">
        <v>3</v>
      </c>
      <c r="F19" s="196">
        <v>1546.46</v>
      </c>
      <c r="G19" s="195">
        <v>515.49</v>
      </c>
      <c r="H19" s="195"/>
      <c r="I19" s="196"/>
      <c r="J19" s="195"/>
      <c r="K19" s="195"/>
      <c r="L19" s="195"/>
      <c r="M19" s="195"/>
      <c r="N19" s="406">
        <v>14</v>
      </c>
      <c r="O19" s="197">
        <v>6841.84</v>
      </c>
    </row>
    <row r="20" spans="1:15" x14ac:dyDescent="0.25">
      <c r="A20" s="2"/>
      <c r="B20" s="300"/>
      <c r="C20" s="237"/>
      <c r="D20" s="300"/>
      <c r="E20" s="300"/>
      <c r="F20" s="237"/>
      <c r="G20" s="300"/>
      <c r="H20" s="300"/>
      <c r="I20" s="237"/>
      <c r="J20" s="300"/>
      <c r="K20" s="300"/>
      <c r="L20" s="300"/>
      <c r="M20" s="300"/>
      <c r="N20" s="277"/>
      <c r="O20" s="238"/>
    </row>
    <row r="21" spans="1:15" ht="15.75" x14ac:dyDescent="0.25">
      <c r="A21" s="454" t="s">
        <v>696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84" t="s">
        <v>565</v>
      </c>
      <c r="B23" s="482" t="s">
        <v>5</v>
      </c>
      <c r="C23" s="482"/>
      <c r="D23" s="482"/>
      <c r="E23" s="482" t="s">
        <v>6</v>
      </c>
      <c r="F23" s="482"/>
      <c r="G23" s="482"/>
      <c r="H23" s="482" t="s">
        <v>19</v>
      </c>
      <c r="I23" s="482"/>
      <c r="J23" s="482"/>
      <c r="K23" s="482" t="s">
        <v>20</v>
      </c>
      <c r="L23" s="482"/>
      <c r="M23" s="482"/>
      <c r="N23" s="482" t="s">
        <v>564</v>
      </c>
      <c r="O23" s="483"/>
    </row>
    <row r="24" spans="1:15" ht="31.5" x14ac:dyDescent="0.25">
      <c r="A24" s="485"/>
      <c r="B24" s="212" t="s">
        <v>1</v>
      </c>
      <c r="C24" s="213" t="s">
        <v>2</v>
      </c>
      <c r="D24" s="214" t="s">
        <v>21</v>
      </c>
      <c r="E24" s="212" t="s">
        <v>1</v>
      </c>
      <c r="F24" s="213" t="s">
        <v>2</v>
      </c>
      <c r="G24" s="214" t="s">
        <v>21</v>
      </c>
      <c r="H24" s="212" t="s">
        <v>1</v>
      </c>
      <c r="I24" s="213" t="s">
        <v>2</v>
      </c>
      <c r="J24" s="214" t="s">
        <v>21</v>
      </c>
      <c r="K24" s="212" t="s">
        <v>1</v>
      </c>
      <c r="L24" s="213" t="s">
        <v>2</v>
      </c>
      <c r="M24" s="214" t="s">
        <v>21</v>
      </c>
      <c r="N24" s="180" t="s">
        <v>492</v>
      </c>
      <c r="O24" s="215" t="s">
        <v>563</v>
      </c>
    </row>
    <row r="25" spans="1:15" ht="15.75" thickBot="1" x14ac:dyDescent="0.3">
      <c r="A25" s="228" t="s">
        <v>491</v>
      </c>
      <c r="B25" s="246">
        <v>362619</v>
      </c>
      <c r="C25" s="196">
        <v>44318457.479999997</v>
      </c>
      <c r="D25" s="195">
        <v>122.22</v>
      </c>
      <c r="E25" s="246">
        <v>77049</v>
      </c>
      <c r="F25" s="196">
        <v>5789936.1900000004</v>
      </c>
      <c r="G25" s="195">
        <v>75.150000000000006</v>
      </c>
      <c r="H25" s="195">
        <v>16</v>
      </c>
      <c r="I25" s="196">
        <v>6477.44</v>
      </c>
      <c r="J25" s="195">
        <v>404.84</v>
      </c>
      <c r="K25" s="195"/>
      <c r="L25" s="195"/>
      <c r="M25" s="195"/>
      <c r="N25" s="247">
        <v>439684</v>
      </c>
      <c r="O25" s="197">
        <v>50114871.109999999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618</v>
      </c>
      <c r="G2" s="179" t="s">
        <v>619</v>
      </c>
      <c r="H2" s="241" t="s">
        <v>620</v>
      </c>
      <c r="I2" s="241" t="s">
        <v>621</v>
      </c>
      <c r="J2" s="241" t="s">
        <v>499</v>
      </c>
    </row>
    <row r="3" spans="1:10" x14ac:dyDescent="0.25">
      <c r="A3" s="242" t="s">
        <v>622</v>
      </c>
      <c r="B3" s="6">
        <v>299</v>
      </c>
      <c r="C3" s="6">
        <v>7238</v>
      </c>
      <c r="D3" s="6">
        <v>1825</v>
      </c>
      <c r="E3" s="6">
        <v>0</v>
      </c>
      <c r="F3" s="6">
        <v>0</v>
      </c>
      <c r="G3" s="6">
        <v>9362</v>
      </c>
      <c r="H3" s="13">
        <v>5272861.3</v>
      </c>
      <c r="I3" s="13">
        <v>1841.9</v>
      </c>
      <c r="J3" s="13">
        <v>281041.12</v>
      </c>
    </row>
    <row r="4" spans="1:10" x14ac:dyDescent="0.25">
      <c r="A4" s="242" t="s">
        <v>634</v>
      </c>
      <c r="B4" s="6">
        <v>0</v>
      </c>
      <c r="C4" s="6">
        <v>0</v>
      </c>
      <c r="D4" s="6">
        <v>0</v>
      </c>
      <c r="E4" s="6">
        <v>2520</v>
      </c>
      <c r="F4" s="6">
        <v>0</v>
      </c>
      <c r="G4" s="6">
        <v>2520</v>
      </c>
      <c r="H4" s="13">
        <v>587935.82999999996</v>
      </c>
      <c r="I4" s="13">
        <v>0</v>
      </c>
      <c r="J4" s="13">
        <v>6284.38</v>
      </c>
    </row>
    <row r="5" spans="1:10" x14ac:dyDescent="0.25">
      <c r="A5" s="7" t="s">
        <v>562</v>
      </c>
      <c r="B5" s="6">
        <v>362626</v>
      </c>
      <c r="C5" s="6">
        <v>78502</v>
      </c>
      <c r="D5" s="6">
        <v>8228</v>
      </c>
      <c r="E5" s="6">
        <v>0</v>
      </c>
      <c r="F5" s="6">
        <v>0</v>
      </c>
      <c r="G5" s="6">
        <v>449356</v>
      </c>
      <c r="H5" s="13">
        <v>514886511.69999999</v>
      </c>
      <c r="I5" s="13">
        <v>9540430.8599999994</v>
      </c>
      <c r="J5" s="13">
        <v>28677147.859999999</v>
      </c>
    </row>
    <row r="6" spans="1:10" x14ac:dyDescent="0.25">
      <c r="A6" s="7" t="s">
        <v>324</v>
      </c>
      <c r="B6" s="6">
        <v>396139</v>
      </c>
      <c r="C6" s="6">
        <v>123607</v>
      </c>
      <c r="D6" s="6">
        <v>58270</v>
      </c>
      <c r="E6" s="6">
        <v>0</v>
      </c>
      <c r="F6" s="6">
        <v>0</v>
      </c>
      <c r="G6" s="6">
        <v>578016</v>
      </c>
      <c r="H6" s="13">
        <v>427256324.22000003</v>
      </c>
      <c r="I6" s="13">
        <v>4647744.43</v>
      </c>
      <c r="J6" s="13">
        <v>24705962.370000001</v>
      </c>
    </row>
    <row r="7" spans="1:10" x14ac:dyDescent="0.25">
      <c r="A7" s="7" t="s">
        <v>325</v>
      </c>
      <c r="B7" s="6">
        <v>262</v>
      </c>
      <c r="C7" s="6">
        <v>59</v>
      </c>
      <c r="D7" s="6">
        <v>1</v>
      </c>
      <c r="E7" s="6">
        <v>0</v>
      </c>
      <c r="F7" s="6">
        <v>0</v>
      </c>
      <c r="G7" s="6">
        <v>322</v>
      </c>
      <c r="H7" s="13">
        <v>302953.98</v>
      </c>
      <c r="I7" s="13">
        <v>3444.01</v>
      </c>
      <c r="J7" s="13">
        <v>16958.669999999998</v>
      </c>
    </row>
    <row r="8" spans="1:10" x14ac:dyDescent="0.25">
      <c r="A8" s="7" t="s">
        <v>326</v>
      </c>
      <c r="B8" s="6">
        <v>8046</v>
      </c>
      <c r="C8" s="6">
        <v>1551</v>
      </c>
      <c r="D8" s="6">
        <v>533</v>
      </c>
      <c r="E8" s="6">
        <v>0</v>
      </c>
      <c r="F8" s="6">
        <v>0</v>
      </c>
      <c r="G8" s="6">
        <v>10130</v>
      </c>
      <c r="H8" s="13">
        <v>9568263.7699999996</v>
      </c>
      <c r="I8" s="13">
        <v>41160.46</v>
      </c>
      <c r="J8" s="13">
        <v>563542.49</v>
      </c>
    </row>
    <row r="9" spans="1:10" x14ac:dyDescent="0.25">
      <c r="A9" s="7" t="s">
        <v>327</v>
      </c>
      <c r="B9" s="6">
        <v>936</v>
      </c>
      <c r="C9" s="6">
        <v>308</v>
      </c>
      <c r="D9" s="6">
        <v>89</v>
      </c>
      <c r="E9" s="6">
        <v>0</v>
      </c>
      <c r="F9" s="6">
        <v>0</v>
      </c>
      <c r="G9" s="6">
        <v>1333</v>
      </c>
      <c r="H9" s="13">
        <v>3116817.98</v>
      </c>
      <c r="I9" s="13">
        <v>307488.15999999997</v>
      </c>
      <c r="J9" s="13">
        <v>168274.4</v>
      </c>
    </row>
    <row r="10" spans="1:10" x14ac:dyDescent="0.25">
      <c r="A10" s="7" t="s">
        <v>531</v>
      </c>
      <c r="B10" s="6">
        <v>1202</v>
      </c>
      <c r="C10" s="6">
        <v>122</v>
      </c>
      <c r="D10" s="6">
        <v>24</v>
      </c>
      <c r="E10" s="6">
        <v>6</v>
      </c>
      <c r="F10" s="6">
        <v>0</v>
      </c>
      <c r="G10" s="6">
        <v>1354</v>
      </c>
      <c r="H10" s="13">
        <v>1874264.61</v>
      </c>
      <c r="I10" s="13">
        <v>64816.51</v>
      </c>
      <c r="J10" s="13">
        <v>102573.81</v>
      </c>
    </row>
    <row r="11" spans="1:10" x14ac:dyDescent="0.25">
      <c r="A11" s="7" t="s">
        <v>328</v>
      </c>
      <c r="B11" s="6">
        <v>10402</v>
      </c>
      <c r="C11" s="6">
        <v>1468</v>
      </c>
      <c r="D11" s="6">
        <v>234</v>
      </c>
      <c r="E11" s="6">
        <v>0</v>
      </c>
      <c r="F11" s="6">
        <v>0</v>
      </c>
      <c r="G11" s="6">
        <v>12104</v>
      </c>
      <c r="H11" s="13">
        <v>15901344.74</v>
      </c>
      <c r="I11" s="13">
        <v>563456.06000000006</v>
      </c>
      <c r="J11" s="13">
        <v>787542.27</v>
      </c>
    </row>
    <row r="12" spans="1:10" x14ac:dyDescent="0.25">
      <c r="A12" s="7" t="s">
        <v>329</v>
      </c>
      <c r="B12" s="6">
        <v>2961</v>
      </c>
      <c r="C12" s="6">
        <v>976</v>
      </c>
      <c r="D12" s="6">
        <v>116</v>
      </c>
      <c r="E12" s="6">
        <v>0</v>
      </c>
      <c r="F12" s="6">
        <v>0</v>
      </c>
      <c r="G12" s="6">
        <v>4053</v>
      </c>
      <c r="H12" s="13">
        <v>8231837.3499999996</v>
      </c>
      <c r="I12" s="13">
        <v>719210.81</v>
      </c>
      <c r="J12" s="13">
        <v>413586.02</v>
      </c>
    </row>
    <row r="13" spans="1:10" x14ac:dyDescent="0.25">
      <c r="A13" s="7" t="s">
        <v>330</v>
      </c>
      <c r="B13" s="6">
        <v>4428</v>
      </c>
      <c r="C13" s="6">
        <v>1086</v>
      </c>
      <c r="D13" s="6">
        <v>122</v>
      </c>
      <c r="E13" s="6">
        <v>41</v>
      </c>
      <c r="F13" s="6">
        <v>0</v>
      </c>
      <c r="G13" s="6">
        <v>5677</v>
      </c>
      <c r="H13" s="13">
        <v>7547863.9199999999</v>
      </c>
      <c r="I13" s="13">
        <v>288088.19</v>
      </c>
      <c r="J13" s="13">
        <v>418898.71</v>
      </c>
    </row>
    <row r="14" spans="1:10" x14ac:dyDescent="0.25">
      <c r="A14" s="7" t="s">
        <v>331</v>
      </c>
      <c r="B14" s="6">
        <v>1949</v>
      </c>
      <c r="C14" s="6">
        <v>284</v>
      </c>
      <c r="D14" s="6">
        <v>85</v>
      </c>
      <c r="E14" s="6">
        <v>0</v>
      </c>
      <c r="F14" s="6">
        <v>0</v>
      </c>
      <c r="G14" s="6">
        <v>2318</v>
      </c>
      <c r="H14" s="13">
        <v>3673548.85</v>
      </c>
      <c r="I14" s="13">
        <v>189912.31</v>
      </c>
      <c r="J14" s="13">
        <v>206270.07999999999</v>
      </c>
    </row>
    <row r="15" spans="1:10" x14ac:dyDescent="0.25">
      <c r="A15" s="7" t="s">
        <v>332</v>
      </c>
      <c r="B15" s="6">
        <v>489</v>
      </c>
      <c r="C15" s="6">
        <v>112</v>
      </c>
      <c r="D15" s="6">
        <v>0</v>
      </c>
      <c r="E15" s="6">
        <v>3</v>
      </c>
      <c r="F15" s="6">
        <v>0</v>
      </c>
      <c r="G15" s="6">
        <v>604</v>
      </c>
      <c r="H15" s="13">
        <v>814043.41</v>
      </c>
      <c r="I15" s="13">
        <v>38438.31</v>
      </c>
      <c r="J15" s="13">
        <v>43888.44</v>
      </c>
    </row>
    <row r="16" spans="1:10" x14ac:dyDescent="0.25">
      <c r="A16" s="7" t="s">
        <v>333</v>
      </c>
      <c r="B16" s="6">
        <v>34737</v>
      </c>
      <c r="C16" s="6">
        <v>6988</v>
      </c>
      <c r="D16" s="6">
        <v>879</v>
      </c>
      <c r="E16" s="6">
        <v>284</v>
      </c>
      <c r="F16" s="6">
        <v>0</v>
      </c>
      <c r="G16" s="6">
        <v>42888</v>
      </c>
      <c r="H16" s="13">
        <v>62909498.799999997</v>
      </c>
      <c r="I16" s="13">
        <v>2577623.75</v>
      </c>
      <c r="J16" s="13">
        <v>3406101.6</v>
      </c>
    </row>
    <row r="17" spans="1:10" x14ac:dyDescent="0.25">
      <c r="A17" s="7" t="s">
        <v>334</v>
      </c>
      <c r="B17" s="6">
        <v>138025</v>
      </c>
      <c r="C17" s="6">
        <v>72673</v>
      </c>
      <c r="D17" s="6">
        <v>19310</v>
      </c>
      <c r="E17" s="6">
        <v>2692</v>
      </c>
      <c r="F17" s="6">
        <v>0</v>
      </c>
      <c r="G17" s="6">
        <v>232700</v>
      </c>
      <c r="H17" s="13">
        <v>197228936.31999999</v>
      </c>
      <c r="I17" s="13">
        <v>352414.14</v>
      </c>
      <c r="J17" s="13">
        <v>9918359.4499999993</v>
      </c>
    </row>
    <row r="18" spans="1:10" x14ac:dyDescent="0.25">
      <c r="A18" s="7" t="s">
        <v>356</v>
      </c>
      <c r="B18" s="6">
        <v>1042</v>
      </c>
      <c r="C18" s="6">
        <v>395</v>
      </c>
      <c r="D18" s="6">
        <v>41</v>
      </c>
      <c r="E18" s="6">
        <v>5</v>
      </c>
      <c r="F18" s="6">
        <v>0</v>
      </c>
      <c r="G18" s="6">
        <v>1483</v>
      </c>
      <c r="H18" s="13">
        <v>1137671.17</v>
      </c>
      <c r="I18" s="13">
        <v>15424.05</v>
      </c>
      <c r="J18" s="13">
        <v>65411.45</v>
      </c>
    </row>
    <row r="19" spans="1:10" x14ac:dyDescent="0.25">
      <c r="A19" s="7" t="s">
        <v>357</v>
      </c>
      <c r="B19" s="6">
        <v>11679</v>
      </c>
      <c r="C19" s="6">
        <v>3708</v>
      </c>
      <c r="D19" s="6">
        <v>507</v>
      </c>
      <c r="E19" s="6">
        <v>0</v>
      </c>
      <c r="F19" s="6">
        <v>0</v>
      </c>
      <c r="G19" s="6">
        <v>15894</v>
      </c>
      <c r="H19" s="13">
        <v>11525446.210000001</v>
      </c>
      <c r="I19" s="13">
        <v>296462.08000000002</v>
      </c>
      <c r="J19" s="13">
        <v>645918.25</v>
      </c>
    </row>
    <row r="20" spans="1:10" x14ac:dyDescent="0.25">
      <c r="A20" s="7" t="s">
        <v>335</v>
      </c>
      <c r="B20" s="6">
        <v>12270</v>
      </c>
      <c r="C20" s="6">
        <v>5304</v>
      </c>
      <c r="D20" s="6">
        <v>285</v>
      </c>
      <c r="E20" s="6">
        <v>160</v>
      </c>
      <c r="F20" s="6">
        <v>0</v>
      </c>
      <c r="G20" s="6">
        <v>18019</v>
      </c>
      <c r="H20" s="13">
        <v>20722851.300000001</v>
      </c>
      <c r="I20" s="13">
        <v>1200393.98</v>
      </c>
      <c r="J20" s="13">
        <v>1118623.79</v>
      </c>
    </row>
    <row r="21" spans="1:10" x14ac:dyDescent="0.25">
      <c r="A21" s="7" t="s">
        <v>336</v>
      </c>
      <c r="B21" s="6">
        <v>16401</v>
      </c>
      <c r="C21" s="6">
        <v>4723</v>
      </c>
      <c r="D21" s="6">
        <v>918</v>
      </c>
      <c r="E21" s="6">
        <v>0</v>
      </c>
      <c r="F21" s="6">
        <v>0</v>
      </c>
      <c r="G21" s="6">
        <v>22042</v>
      </c>
      <c r="H21" s="13">
        <v>27417079.460000001</v>
      </c>
      <c r="I21" s="13">
        <v>1003779.4</v>
      </c>
      <c r="J21" s="13">
        <v>1427377.97</v>
      </c>
    </row>
    <row r="22" spans="1:10" x14ac:dyDescent="0.25">
      <c r="A22" s="7" t="s">
        <v>358</v>
      </c>
      <c r="B22" s="6">
        <v>2160</v>
      </c>
      <c r="C22" s="6">
        <v>456</v>
      </c>
      <c r="D22" s="6">
        <v>197</v>
      </c>
      <c r="E22" s="6">
        <v>0</v>
      </c>
      <c r="F22" s="6">
        <v>0</v>
      </c>
      <c r="G22" s="6">
        <v>2813</v>
      </c>
      <c r="H22" s="13">
        <v>4343366.71</v>
      </c>
      <c r="I22" s="13">
        <v>269699.7</v>
      </c>
      <c r="J22" s="13">
        <v>25628.86</v>
      </c>
    </row>
    <row r="23" spans="1:10" x14ac:dyDescent="0.25">
      <c r="A23" s="7" t="s">
        <v>359</v>
      </c>
      <c r="B23" s="6">
        <v>423</v>
      </c>
      <c r="C23" s="6">
        <v>105</v>
      </c>
      <c r="D23" s="6">
        <v>39</v>
      </c>
      <c r="E23" s="6">
        <v>0</v>
      </c>
      <c r="F23" s="6">
        <v>0</v>
      </c>
      <c r="G23" s="6">
        <v>567</v>
      </c>
      <c r="H23" s="13">
        <v>510183.06</v>
      </c>
      <c r="I23" s="13">
        <v>5445.54</v>
      </c>
      <c r="J23" s="13">
        <v>25543.35</v>
      </c>
    </row>
    <row r="24" spans="1:10" x14ac:dyDescent="0.25">
      <c r="A24" s="7" t="s">
        <v>360</v>
      </c>
      <c r="B24" s="6">
        <v>447</v>
      </c>
      <c r="C24" s="6">
        <v>199</v>
      </c>
      <c r="D24" s="6">
        <v>33</v>
      </c>
      <c r="E24" s="6">
        <v>0</v>
      </c>
      <c r="F24" s="6">
        <v>0</v>
      </c>
      <c r="G24" s="6">
        <v>679</v>
      </c>
      <c r="H24" s="13">
        <v>745783.14</v>
      </c>
      <c r="I24" s="13">
        <v>2343.41</v>
      </c>
      <c r="J24" s="13">
        <v>37950.82</v>
      </c>
    </row>
    <row r="25" spans="1:10" s="37" customFormat="1" x14ac:dyDescent="0.25">
      <c r="A25" s="7" t="s">
        <v>361</v>
      </c>
      <c r="B25" s="6">
        <v>35</v>
      </c>
      <c r="C25" s="6">
        <v>19</v>
      </c>
      <c r="D25" s="6">
        <v>7</v>
      </c>
      <c r="E25" s="6">
        <v>0</v>
      </c>
      <c r="F25" s="6">
        <v>0</v>
      </c>
      <c r="G25" s="6">
        <v>61</v>
      </c>
      <c r="H25" s="13">
        <v>67032.84</v>
      </c>
      <c r="I25" s="13">
        <v>532.89</v>
      </c>
      <c r="J25" s="13">
        <v>3314.02</v>
      </c>
    </row>
    <row r="26" spans="1:10" x14ac:dyDescent="0.25">
      <c r="A26" s="7" t="s">
        <v>362</v>
      </c>
      <c r="B26" s="6">
        <v>762</v>
      </c>
      <c r="C26" s="6">
        <v>200</v>
      </c>
      <c r="D26" s="6">
        <v>52</v>
      </c>
      <c r="E26" s="6">
        <v>0</v>
      </c>
      <c r="F26" s="6">
        <v>0</v>
      </c>
      <c r="G26" s="6">
        <v>1014</v>
      </c>
      <c r="H26" s="13">
        <v>1173609.29</v>
      </c>
      <c r="I26" s="13">
        <v>17040.939999999999</v>
      </c>
      <c r="J26" s="13">
        <v>54014.42</v>
      </c>
    </row>
    <row r="27" spans="1:10" x14ac:dyDescent="0.25">
      <c r="A27" s="243" t="s">
        <v>363</v>
      </c>
      <c r="B27" s="6">
        <v>19700</v>
      </c>
      <c r="C27" s="6">
        <v>5358</v>
      </c>
      <c r="D27" s="6">
        <v>555</v>
      </c>
      <c r="E27" s="6">
        <v>0</v>
      </c>
      <c r="F27" s="6">
        <v>0</v>
      </c>
      <c r="G27" s="6">
        <v>25613</v>
      </c>
      <c r="H27" s="13">
        <v>40835880.719999999</v>
      </c>
      <c r="I27" s="13">
        <v>1710727.06</v>
      </c>
      <c r="J27" s="13">
        <v>2124248.4</v>
      </c>
    </row>
    <row r="28" spans="1:10" x14ac:dyDescent="0.25">
      <c r="A28" s="242" t="s">
        <v>598</v>
      </c>
      <c r="B28" s="6">
        <v>263590</v>
      </c>
      <c r="C28" s="6">
        <v>0</v>
      </c>
      <c r="D28" s="6">
        <v>56753</v>
      </c>
      <c r="E28" s="6">
        <v>0</v>
      </c>
      <c r="F28" s="6">
        <v>0</v>
      </c>
      <c r="G28" s="6">
        <v>320343</v>
      </c>
      <c r="H28" s="13">
        <v>165196844.93000001</v>
      </c>
      <c r="I28" s="13">
        <v>51182.76</v>
      </c>
      <c r="J28" s="13">
        <v>9583089.4900000002</v>
      </c>
    </row>
    <row r="29" spans="1:10" x14ac:dyDescent="0.25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44192.160000000003</v>
      </c>
      <c r="I29" s="13">
        <v>66.39</v>
      </c>
      <c r="J29" s="13">
        <v>2306.36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40786.1</v>
      </c>
      <c r="I30" s="13">
        <v>272.38</v>
      </c>
      <c r="J30" s="13">
        <v>2002.23</v>
      </c>
    </row>
    <row r="31" spans="1:10" x14ac:dyDescent="0.25">
      <c r="A31" s="7" t="s">
        <v>532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25">
      <c r="A32" s="7" t="s">
        <v>337</v>
      </c>
      <c r="B32" s="6">
        <v>100029</v>
      </c>
      <c r="C32" s="6">
        <v>29589</v>
      </c>
      <c r="D32" s="6">
        <v>10195</v>
      </c>
      <c r="E32" s="6">
        <v>352</v>
      </c>
      <c r="F32" s="6">
        <v>0</v>
      </c>
      <c r="G32" s="6">
        <v>140165</v>
      </c>
      <c r="H32" s="13">
        <v>112687668.40000001</v>
      </c>
      <c r="I32" s="13">
        <v>903383.83</v>
      </c>
      <c r="J32" s="13">
        <v>6602214.1699999999</v>
      </c>
    </row>
    <row r="33" spans="1:10" x14ac:dyDescent="0.25">
      <c r="A33" s="7" t="s">
        <v>570</v>
      </c>
      <c r="B33" s="6">
        <v>526008</v>
      </c>
      <c r="C33" s="6">
        <v>290980</v>
      </c>
      <c r="D33" s="6">
        <v>43962</v>
      </c>
      <c r="E33" s="6">
        <v>36576</v>
      </c>
      <c r="F33" s="6">
        <v>0</v>
      </c>
      <c r="G33" s="6">
        <v>897526</v>
      </c>
      <c r="H33" s="13">
        <v>737745658.83000004</v>
      </c>
      <c r="I33" s="13">
        <v>15760634.390000001</v>
      </c>
      <c r="J33" s="13">
        <v>41407014.609999999</v>
      </c>
    </row>
    <row r="34" spans="1:10" x14ac:dyDescent="0.25">
      <c r="A34" s="7" t="s">
        <v>593</v>
      </c>
      <c r="B34" s="6">
        <v>0</v>
      </c>
      <c r="C34" s="6">
        <v>5170</v>
      </c>
      <c r="D34" s="6">
        <v>0</v>
      </c>
      <c r="E34" s="6">
        <v>0</v>
      </c>
      <c r="F34" s="6">
        <v>0</v>
      </c>
      <c r="G34" s="6">
        <v>5170</v>
      </c>
      <c r="H34" s="13">
        <v>955081.69</v>
      </c>
      <c r="I34" s="13">
        <v>0</v>
      </c>
      <c r="J34" s="13">
        <v>57307.1</v>
      </c>
    </row>
    <row r="35" spans="1:10" x14ac:dyDescent="0.25">
      <c r="A35" s="242" t="s">
        <v>594</v>
      </c>
      <c r="B35" s="6">
        <v>430</v>
      </c>
      <c r="C35" s="6">
        <v>49</v>
      </c>
      <c r="D35" s="6">
        <v>7</v>
      </c>
      <c r="E35" s="6">
        <v>5</v>
      </c>
      <c r="F35" s="6">
        <v>0</v>
      </c>
      <c r="G35" s="6">
        <v>491</v>
      </c>
      <c r="H35" s="13">
        <v>734093.27</v>
      </c>
      <c r="I35" s="13">
        <v>41221.75</v>
      </c>
      <c r="J35" s="13">
        <v>43853.03</v>
      </c>
    </row>
    <row r="36" spans="1:10" x14ac:dyDescent="0.25">
      <c r="A36" s="242" t="s">
        <v>595</v>
      </c>
      <c r="B36" s="6">
        <v>0</v>
      </c>
      <c r="C36" s="6">
        <v>1142</v>
      </c>
      <c r="D36" s="6">
        <v>0</v>
      </c>
      <c r="E36" s="6">
        <v>0</v>
      </c>
      <c r="F36" s="6">
        <v>0</v>
      </c>
      <c r="G36" s="6">
        <v>1142</v>
      </c>
      <c r="H36" s="13">
        <v>477316.22</v>
      </c>
      <c r="I36" s="13">
        <v>703.14</v>
      </c>
      <c r="J36" s="13">
        <v>28595.8</v>
      </c>
    </row>
    <row r="37" spans="1:10" x14ac:dyDescent="0.25">
      <c r="A37" s="242" t="s">
        <v>599</v>
      </c>
      <c r="B37" s="6">
        <v>12663</v>
      </c>
      <c r="C37" s="6">
        <v>0</v>
      </c>
      <c r="D37" s="6">
        <v>0</v>
      </c>
      <c r="E37" s="6">
        <v>22451</v>
      </c>
      <c r="F37" s="6">
        <v>0</v>
      </c>
      <c r="G37" s="6">
        <v>35114</v>
      </c>
      <c r="H37" s="13">
        <v>12865993.83</v>
      </c>
      <c r="I37" s="13">
        <v>22.74</v>
      </c>
      <c r="J37" s="13">
        <v>310902.68</v>
      </c>
    </row>
    <row r="38" spans="1:10" x14ac:dyDescent="0.25">
      <c r="A38" s="7" t="s">
        <v>533</v>
      </c>
      <c r="B38" s="6">
        <v>4971</v>
      </c>
      <c r="C38" s="6">
        <v>1312</v>
      </c>
      <c r="D38" s="6">
        <v>330</v>
      </c>
      <c r="E38" s="6">
        <v>0</v>
      </c>
      <c r="F38" s="6">
        <v>0</v>
      </c>
      <c r="G38" s="6">
        <v>6613</v>
      </c>
      <c r="H38" s="13">
        <v>2587136.39</v>
      </c>
      <c r="I38" s="13">
        <v>238701.14</v>
      </c>
      <c r="J38" s="13">
        <v>139359.60999999999</v>
      </c>
    </row>
    <row r="39" spans="1:10" x14ac:dyDescent="0.25">
      <c r="A39" s="7" t="s">
        <v>534</v>
      </c>
      <c r="B39" s="6">
        <v>27233</v>
      </c>
      <c r="C39" s="6">
        <v>8006</v>
      </c>
      <c r="D39" s="6">
        <v>3135</v>
      </c>
      <c r="E39" s="6">
        <v>0</v>
      </c>
      <c r="F39" s="6">
        <v>0</v>
      </c>
      <c r="G39" s="6">
        <v>38374</v>
      </c>
      <c r="H39" s="13">
        <v>9009194.0500000007</v>
      </c>
      <c r="I39" s="13">
        <v>403166.32</v>
      </c>
      <c r="J39" s="13">
        <v>510273.89</v>
      </c>
    </row>
    <row r="40" spans="1:10" x14ac:dyDescent="0.25">
      <c r="A40" s="7" t="s">
        <v>645</v>
      </c>
      <c r="B40" s="6">
        <v>13158</v>
      </c>
      <c r="C40" s="6">
        <v>2604</v>
      </c>
      <c r="D40" s="6">
        <v>356</v>
      </c>
      <c r="E40" s="6">
        <v>0</v>
      </c>
      <c r="F40" s="6">
        <v>0</v>
      </c>
      <c r="G40" s="6">
        <v>16118</v>
      </c>
      <c r="H40" s="13">
        <v>6084091.2000000002</v>
      </c>
      <c r="I40" s="13">
        <v>306475.23</v>
      </c>
      <c r="J40" s="13">
        <v>304879.57</v>
      </c>
    </row>
    <row r="41" spans="1:10" x14ac:dyDescent="0.25">
      <c r="A41" s="7" t="s">
        <v>535</v>
      </c>
      <c r="B41" s="6">
        <v>2933</v>
      </c>
      <c r="C41" s="6">
        <v>1337</v>
      </c>
      <c r="D41" s="6">
        <v>276</v>
      </c>
      <c r="E41" s="6">
        <v>0</v>
      </c>
      <c r="F41" s="6">
        <v>0</v>
      </c>
      <c r="G41" s="6">
        <v>4546</v>
      </c>
      <c r="H41" s="13">
        <v>981443.11</v>
      </c>
      <c r="I41" s="13">
        <v>21879.49</v>
      </c>
      <c r="J41" s="13">
        <v>57503.01</v>
      </c>
    </row>
    <row r="42" spans="1:10" x14ac:dyDescent="0.25">
      <c r="A42" s="7" t="s">
        <v>536</v>
      </c>
      <c r="B42" s="6">
        <v>2411</v>
      </c>
      <c r="C42" s="6">
        <v>750</v>
      </c>
      <c r="D42" s="6">
        <v>45</v>
      </c>
      <c r="E42" s="6">
        <v>0</v>
      </c>
      <c r="F42" s="6">
        <v>0</v>
      </c>
      <c r="G42" s="6">
        <v>3206</v>
      </c>
      <c r="H42" s="13">
        <v>714507.97</v>
      </c>
      <c r="I42" s="13">
        <v>19049.86</v>
      </c>
      <c r="J42" s="13">
        <v>41356.400000000001</v>
      </c>
    </row>
    <row r="43" spans="1:10" x14ac:dyDescent="0.25">
      <c r="A43" s="7" t="s">
        <v>537</v>
      </c>
      <c r="B43" s="6">
        <v>23437</v>
      </c>
      <c r="C43" s="6">
        <v>4450</v>
      </c>
      <c r="D43" s="6">
        <v>185</v>
      </c>
      <c r="E43" s="6">
        <v>0</v>
      </c>
      <c r="F43" s="6">
        <v>0</v>
      </c>
      <c r="G43" s="6">
        <v>28072</v>
      </c>
      <c r="H43" s="13">
        <v>7081173.9400000004</v>
      </c>
      <c r="I43" s="13">
        <v>302137.90000000002</v>
      </c>
      <c r="J43" s="13">
        <v>384248.16</v>
      </c>
    </row>
    <row r="44" spans="1:10" x14ac:dyDescent="0.25">
      <c r="A44" s="7" t="s">
        <v>538</v>
      </c>
      <c r="B44" s="6">
        <v>28913</v>
      </c>
      <c r="C44" s="6">
        <v>7143</v>
      </c>
      <c r="D44" s="6">
        <v>179</v>
      </c>
      <c r="E44" s="6">
        <v>0</v>
      </c>
      <c r="F44" s="6">
        <v>0</v>
      </c>
      <c r="G44" s="6">
        <v>36235</v>
      </c>
      <c r="H44" s="13">
        <v>8299814</v>
      </c>
      <c r="I44" s="13">
        <v>259101.27</v>
      </c>
      <c r="J44" s="13">
        <v>475899.94</v>
      </c>
    </row>
    <row r="45" spans="1:10" x14ac:dyDescent="0.25">
      <c r="A45" s="7" t="s">
        <v>510</v>
      </c>
      <c r="B45" s="6">
        <v>3733</v>
      </c>
      <c r="C45" s="6">
        <v>874</v>
      </c>
      <c r="D45" s="6">
        <v>65</v>
      </c>
      <c r="E45" s="6">
        <v>0</v>
      </c>
      <c r="F45" s="6">
        <v>0</v>
      </c>
      <c r="G45" s="6">
        <v>4672</v>
      </c>
      <c r="H45" s="13">
        <v>1688372.18</v>
      </c>
      <c r="I45" s="13">
        <v>142572.26</v>
      </c>
      <c r="J45" s="13">
        <v>88299.1</v>
      </c>
    </row>
    <row r="46" spans="1:10" x14ac:dyDescent="0.25">
      <c r="A46" s="7" t="s">
        <v>539</v>
      </c>
      <c r="B46" s="6">
        <v>1851</v>
      </c>
      <c r="C46" s="6">
        <v>993</v>
      </c>
      <c r="D46" s="6">
        <v>272</v>
      </c>
      <c r="E46" s="6">
        <v>0</v>
      </c>
      <c r="F46" s="6">
        <v>0</v>
      </c>
      <c r="G46" s="6">
        <v>3116</v>
      </c>
      <c r="H46" s="13">
        <v>373032.38</v>
      </c>
      <c r="I46" s="13">
        <v>1825.89</v>
      </c>
      <c r="J46" s="13">
        <v>22254.79</v>
      </c>
    </row>
    <row r="47" spans="1:10" x14ac:dyDescent="0.25">
      <c r="A47" s="7" t="s">
        <v>540</v>
      </c>
      <c r="B47" s="6">
        <v>1353</v>
      </c>
      <c r="C47" s="6">
        <v>414</v>
      </c>
      <c r="D47" s="6">
        <v>5</v>
      </c>
      <c r="E47" s="6">
        <v>0</v>
      </c>
      <c r="F47" s="6">
        <v>0</v>
      </c>
      <c r="G47" s="6">
        <v>1772</v>
      </c>
      <c r="H47" s="13">
        <v>818198.36</v>
      </c>
      <c r="I47" s="13">
        <v>57634.81</v>
      </c>
      <c r="J47" s="13">
        <v>45559.59</v>
      </c>
    </row>
    <row r="48" spans="1:10" x14ac:dyDescent="0.25">
      <c r="A48" s="7" t="s">
        <v>627</v>
      </c>
      <c r="B48" s="6">
        <v>230826</v>
      </c>
      <c r="C48" s="6">
        <v>34029</v>
      </c>
      <c r="D48" s="6">
        <v>984</v>
      </c>
      <c r="E48" s="6">
        <v>0</v>
      </c>
      <c r="F48" s="6">
        <v>0</v>
      </c>
      <c r="G48" s="6">
        <v>265839</v>
      </c>
      <c r="H48" s="13">
        <v>50146907.869999997</v>
      </c>
      <c r="I48" s="13">
        <v>449079.57</v>
      </c>
      <c r="J48" s="13">
        <v>2962183.04</v>
      </c>
    </row>
    <row r="49" spans="1:10" x14ac:dyDescent="0.25">
      <c r="A49" s="7" t="s">
        <v>541</v>
      </c>
      <c r="B49" s="6">
        <v>11211</v>
      </c>
      <c r="C49" s="6">
        <v>3617</v>
      </c>
      <c r="D49" s="6">
        <v>88</v>
      </c>
      <c r="E49" s="6">
        <v>0</v>
      </c>
      <c r="F49" s="6">
        <v>0</v>
      </c>
      <c r="G49" s="6">
        <v>14916</v>
      </c>
      <c r="H49" s="13">
        <v>1268569.73</v>
      </c>
      <c r="I49" s="13">
        <v>139.55000000000001</v>
      </c>
      <c r="J49" s="13">
        <v>76109.009999999995</v>
      </c>
    </row>
    <row r="50" spans="1:10" x14ac:dyDescent="0.25">
      <c r="A50" s="7" t="s">
        <v>542</v>
      </c>
      <c r="B50" s="6">
        <v>6010</v>
      </c>
      <c r="C50" s="6">
        <v>1577</v>
      </c>
      <c r="D50" s="6">
        <v>87</v>
      </c>
      <c r="E50" s="6">
        <v>0</v>
      </c>
      <c r="F50" s="6">
        <v>0</v>
      </c>
      <c r="G50" s="6">
        <v>7674</v>
      </c>
      <c r="H50" s="13">
        <v>848438.83</v>
      </c>
      <c r="I50" s="13">
        <v>160.06</v>
      </c>
      <c r="J50" s="13">
        <v>50892.160000000003</v>
      </c>
    </row>
    <row r="51" spans="1:10" x14ac:dyDescent="0.25">
      <c r="A51" s="7" t="s">
        <v>543</v>
      </c>
      <c r="B51" s="6">
        <v>24843</v>
      </c>
      <c r="C51" s="6">
        <v>9992</v>
      </c>
      <c r="D51" s="6">
        <v>585</v>
      </c>
      <c r="E51" s="6">
        <v>1</v>
      </c>
      <c r="F51" s="6">
        <v>0</v>
      </c>
      <c r="G51" s="6">
        <v>35421</v>
      </c>
      <c r="H51" s="13">
        <v>3973630.72</v>
      </c>
      <c r="I51" s="13">
        <v>0</v>
      </c>
      <c r="J51" s="13">
        <v>238122.85</v>
      </c>
    </row>
    <row r="52" spans="1:10" x14ac:dyDescent="0.25">
      <c r="A52" s="7" t="s">
        <v>544</v>
      </c>
      <c r="B52" s="6">
        <v>1412</v>
      </c>
      <c r="C52" s="6">
        <v>276</v>
      </c>
      <c r="D52" s="6">
        <v>26</v>
      </c>
      <c r="E52" s="6">
        <v>0</v>
      </c>
      <c r="F52" s="6">
        <v>0</v>
      </c>
      <c r="G52" s="6">
        <v>1714</v>
      </c>
      <c r="H52" s="13">
        <v>432382.23</v>
      </c>
      <c r="I52" s="13">
        <v>22629.97</v>
      </c>
      <c r="J52" s="13">
        <v>24501.86</v>
      </c>
    </row>
    <row r="53" spans="1:10" x14ac:dyDescent="0.25">
      <c r="A53" s="7" t="s">
        <v>578</v>
      </c>
      <c r="B53" s="6">
        <v>5789</v>
      </c>
      <c r="C53" s="6">
        <v>73</v>
      </c>
      <c r="D53" s="6">
        <v>16</v>
      </c>
      <c r="E53" s="6">
        <v>0</v>
      </c>
      <c r="F53" s="6">
        <v>0</v>
      </c>
      <c r="G53" s="6">
        <v>5878</v>
      </c>
      <c r="H53" s="13">
        <v>3378408.79</v>
      </c>
      <c r="I53" s="13">
        <v>147624.72</v>
      </c>
      <c r="J53" s="13">
        <v>193847.66</v>
      </c>
    </row>
    <row r="54" spans="1:10" x14ac:dyDescent="0.25">
      <c r="A54" s="7" t="s">
        <v>338</v>
      </c>
      <c r="B54" s="6">
        <v>2658</v>
      </c>
      <c r="C54" s="6">
        <v>0</v>
      </c>
      <c r="D54" s="6">
        <v>0</v>
      </c>
      <c r="E54" s="6">
        <v>0</v>
      </c>
      <c r="F54" s="6">
        <v>0</v>
      </c>
      <c r="G54" s="6">
        <v>2658</v>
      </c>
      <c r="H54" s="13">
        <v>1464124.98</v>
      </c>
      <c r="I54" s="13">
        <v>57662.42</v>
      </c>
      <c r="J54" s="13">
        <v>84353.55</v>
      </c>
    </row>
    <row r="55" spans="1:10" x14ac:dyDescent="0.25">
      <c r="A55" s="7" t="s">
        <v>545</v>
      </c>
      <c r="B55" s="6">
        <v>3973</v>
      </c>
      <c r="C55" s="6">
        <v>1023</v>
      </c>
      <c r="D55" s="6">
        <v>88</v>
      </c>
      <c r="E55" s="6">
        <v>0</v>
      </c>
      <c r="F55" s="6">
        <v>0</v>
      </c>
      <c r="G55" s="6">
        <v>5084</v>
      </c>
      <c r="H55" s="13">
        <v>2491686.27</v>
      </c>
      <c r="I55" s="13">
        <v>327100.03000000003</v>
      </c>
      <c r="J55" s="13">
        <v>119431.28</v>
      </c>
    </row>
    <row r="56" spans="1:10" x14ac:dyDescent="0.25">
      <c r="A56" s="7" t="s">
        <v>546</v>
      </c>
      <c r="B56" s="6">
        <v>9645</v>
      </c>
      <c r="C56" s="6">
        <v>3034</v>
      </c>
      <c r="D56" s="6">
        <v>352</v>
      </c>
      <c r="E56" s="6">
        <v>0</v>
      </c>
      <c r="F56" s="6">
        <v>0</v>
      </c>
      <c r="G56" s="6">
        <v>13031</v>
      </c>
      <c r="H56" s="13">
        <v>3024416.68</v>
      </c>
      <c r="I56" s="13">
        <v>93377.27</v>
      </c>
      <c r="J56" s="13">
        <v>170288.01</v>
      </c>
    </row>
    <row r="57" spans="1:10" x14ac:dyDescent="0.25">
      <c r="A57" s="7" t="s">
        <v>547</v>
      </c>
      <c r="B57" s="6">
        <v>271362</v>
      </c>
      <c r="C57" s="6">
        <v>83116</v>
      </c>
      <c r="D57" s="6">
        <v>36831</v>
      </c>
      <c r="E57" s="6">
        <v>0</v>
      </c>
      <c r="F57" s="6">
        <v>0</v>
      </c>
      <c r="G57" s="6">
        <v>391309</v>
      </c>
      <c r="H57" s="13">
        <v>71771698.530000001</v>
      </c>
      <c r="I57" s="13">
        <v>2731543.7</v>
      </c>
      <c r="J57" s="13">
        <v>4097916.19</v>
      </c>
    </row>
    <row r="58" spans="1:10" x14ac:dyDescent="0.25">
      <c r="A58" s="7" t="s">
        <v>548</v>
      </c>
      <c r="B58" s="6">
        <v>30697</v>
      </c>
      <c r="C58" s="6">
        <v>11129</v>
      </c>
      <c r="D58" s="6">
        <v>214</v>
      </c>
      <c r="E58" s="6">
        <v>0</v>
      </c>
      <c r="F58" s="6">
        <v>0</v>
      </c>
      <c r="G58" s="6">
        <v>42040</v>
      </c>
      <c r="H58" s="13">
        <v>12283189.82</v>
      </c>
      <c r="I58" s="13">
        <v>537059.52</v>
      </c>
      <c r="J58" s="13">
        <v>704392.6</v>
      </c>
    </row>
    <row r="59" spans="1:10" x14ac:dyDescent="0.25">
      <c r="A59" s="7" t="s">
        <v>549</v>
      </c>
      <c r="B59" s="6">
        <v>446</v>
      </c>
      <c r="C59" s="6">
        <v>53</v>
      </c>
      <c r="D59" s="6">
        <v>1</v>
      </c>
      <c r="E59" s="6">
        <v>0</v>
      </c>
      <c r="F59" s="6">
        <v>0</v>
      </c>
      <c r="G59" s="6">
        <v>500</v>
      </c>
      <c r="H59" s="13">
        <v>123710.36</v>
      </c>
      <c r="I59" s="13">
        <v>3481.17</v>
      </c>
      <c r="J59" s="13">
        <v>7163.59</v>
      </c>
    </row>
    <row r="60" spans="1:10" x14ac:dyDescent="0.25">
      <c r="A60" s="7" t="s">
        <v>550</v>
      </c>
      <c r="B60" s="6">
        <v>789</v>
      </c>
      <c r="C60" s="6">
        <v>294</v>
      </c>
      <c r="D60" s="6">
        <v>59</v>
      </c>
      <c r="E60" s="6">
        <v>0</v>
      </c>
      <c r="F60" s="6">
        <v>0</v>
      </c>
      <c r="G60" s="6">
        <v>1142</v>
      </c>
      <c r="H60" s="13">
        <v>245544.69</v>
      </c>
      <c r="I60" s="13">
        <v>4898.6400000000003</v>
      </c>
      <c r="J60" s="13">
        <v>14439.16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25">
      <c r="A62" s="7" t="s">
        <v>430</v>
      </c>
      <c r="B62" s="6">
        <v>460</v>
      </c>
      <c r="C62" s="6">
        <v>16</v>
      </c>
      <c r="D62" s="6">
        <v>4</v>
      </c>
      <c r="E62" s="6">
        <v>0</v>
      </c>
      <c r="F62" s="6">
        <v>0</v>
      </c>
      <c r="G62" s="6">
        <v>480</v>
      </c>
      <c r="H62" s="13">
        <v>184891.36</v>
      </c>
      <c r="I62" s="13">
        <v>5544.28</v>
      </c>
      <c r="J62" s="13">
        <v>10760.89</v>
      </c>
    </row>
    <row r="63" spans="1:10" x14ac:dyDescent="0.25">
      <c r="A63" s="7" t="s">
        <v>628</v>
      </c>
      <c r="B63" s="6">
        <v>545</v>
      </c>
      <c r="C63" s="6">
        <v>182</v>
      </c>
      <c r="D63" s="6">
        <v>3</v>
      </c>
      <c r="E63" s="6">
        <v>0</v>
      </c>
      <c r="F63" s="6">
        <v>0</v>
      </c>
      <c r="G63" s="6">
        <v>730</v>
      </c>
      <c r="H63" s="13">
        <v>283164.42</v>
      </c>
      <c r="I63" s="13">
        <v>33962.92</v>
      </c>
      <c r="J63" s="13">
        <v>14711.99</v>
      </c>
    </row>
    <row r="64" spans="1:10" x14ac:dyDescent="0.25">
      <c r="A64" s="7" t="s">
        <v>521</v>
      </c>
      <c r="B64" s="6">
        <v>6513</v>
      </c>
      <c r="C64" s="6">
        <v>2289</v>
      </c>
      <c r="D64" s="6">
        <v>496</v>
      </c>
      <c r="E64" s="6">
        <v>0</v>
      </c>
      <c r="F64" s="6">
        <v>0</v>
      </c>
      <c r="G64" s="6">
        <v>9298</v>
      </c>
      <c r="H64" s="13">
        <v>1642273.88</v>
      </c>
      <c r="I64" s="13">
        <v>48815.46</v>
      </c>
      <c r="J64" s="13">
        <v>94927.43</v>
      </c>
    </row>
    <row r="65" spans="1:10" x14ac:dyDescent="0.25">
      <c r="A65" s="7" t="s">
        <v>551</v>
      </c>
      <c r="B65" s="6">
        <v>2606</v>
      </c>
      <c r="C65" s="6">
        <v>429</v>
      </c>
      <c r="D65" s="6">
        <v>40</v>
      </c>
      <c r="E65" s="6">
        <v>0</v>
      </c>
      <c r="F65" s="6">
        <v>0</v>
      </c>
      <c r="G65" s="6">
        <v>3075</v>
      </c>
      <c r="H65" s="13">
        <v>1527259.68</v>
      </c>
      <c r="I65" s="13">
        <v>221546.23999999999</v>
      </c>
      <c r="J65" s="13">
        <v>76774.710000000006</v>
      </c>
    </row>
    <row r="66" spans="1:10" x14ac:dyDescent="0.25">
      <c r="A66" s="7" t="s">
        <v>523</v>
      </c>
      <c r="B66" s="6">
        <v>26057</v>
      </c>
      <c r="C66" s="6">
        <v>8766</v>
      </c>
      <c r="D66" s="6">
        <v>569</v>
      </c>
      <c r="E66" s="6">
        <v>0</v>
      </c>
      <c r="F66" s="6">
        <v>0</v>
      </c>
      <c r="G66" s="6">
        <v>35392</v>
      </c>
      <c r="H66" s="13">
        <v>12472611.560000001</v>
      </c>
      <c r="I66" s="13">
        <v>1093143.94</v>
      </c>
      <c r="J66" s="13">
        <v>647251.13</v>
      </c>
    </row>
    <row r="67" spans="1:10" x14ac:dyDescent="0.25">
      <c r="A67" s="7" t="s">
        <v>524</v>
      </c>
      <c r="B67" s="6">
        <v>21504</v>
      </c>
      <c r="C67" s="6">
        <v>5865</v>
      </c>
      <c r="D67" s="6">
        <v>417</v>
      </c>
      <c r="E67" s="6">
        <v>0</v>
      </c>
      <c r="F67" s="6">
        <v>0</v>
      </c>
      <c r="G67" s="6">
        <v>27786</v>
      </c>
      <c r="H67" s="13">
        <v>6774465.5499999998</v>
      </c>
      <c r="I67" s="13">
        <v>442406.32</v>
      </c>
      <c r="J67" s="13">
        <v>361293.64</v>
      </c>
    </row>
    <row r="68" spans="1:10" x14ac:dyDescent="0.25">
      <c r="A68" s="7" t="s">
        <v>629</v>
      </c>
      <c r="B68" s="6">
        <v>8630</v>
      </c>
      <c r="C68" s="6">
        <v>2494</v>
      </c>
      <c r="D68" s="6">
        <v>298</v>
      </c>
      <c r="E68" s="6">
        <v>0</v>
      </c>
      <c r="F68" s="6">
        <v>0</v>
      </c>
      <c r="G68" s="6">
        <v>11422</v>
      </c>
      <c r="H68" s="13">
        <v>2223775.58</v>
      </c>
      <c r="I68" s="13">
        <v>47639.15</v>
      </c>
      <c r="J68" s="13">
        <v>129824.31</v>
      </c>
    </row>
    <row r="69" spans="1:10" x14ac:dyDescent="0.25">
      <c r="A69" s="7" t="s">
        <v>552</v>
      </c>
      <c r="B69" s="6">
        <v>537</v>
      </c>
      <c r="C69" s="6">
        <v>194</v>
      </c>
      <c r="D69" s="6">
        <v>37</v>
      </c>
      <c r="E69" s="6">
        <v>0</v>
      </c>
      <c r="F69" s="6">
        <v>0</v>
      </c>
      <c r="G69" s="6">
        <v>768</v>
      </c>
      <c r="H69" s="13">
        <v>169465.28</v>
      </c>
      <c r="I69" s="13">
        <v>4634.1499999999996</v>
      </c>
      <c r="J69" s="13">
        <v>9856.77</v>
      </c>
    </row>
    <row r="70" spans="1:10" x14ac:dyDescent="0.25">
      <c r="A70" s="7" t="s">
        <v>553</v>
      </c>
      <c r="B70" s="6">
        <v>1754</v>
      </c>
      <c r="C70" s="6">
        <v>476</v>
      </c>
      <c r="D70" s="6">
        <v>35</v>
      </c>
      <c r="E70" s="6">
        <v>0</v>
      </c>
      <c r="F70" s="6">
        <v>0</v>
      </c>
      <c r="G70" s="6">
        <v>2265</v>
      </c>
      <c r="H70" s="13">
        <v>955396.99</v>
      </c>
      <c r="I70" s="13">
        <v>106111.13</v>
      </c>
      <c r="J70" s="13">
        <v>50430.01</v>
      </c>
    </row>
    <row r="71" spans="1:10" x14ac:dyDescent="0.25">
      <c r="A71" s="7" t="s">
        <v>339</v>
      </c>
      <c r="B71" s="6">
        <v>228395</v>
      </c>
      <c r="C71" s="6">
        <v>113742</v>
      </c>
      <c r="D71" s="6">
        <v>25856</v>
      </c>
      <c r="E71" s="6">
        <v>0</v>
      </c>
      <c r="F71" s="6">
        <v>0</v>
      </c>
      <c r="G71" s="6">
        <v>367993</v>
      </c>
      <c r="H71" s="13">
        <v>59469097.43</v>
      </c>
      <c r="I71" s="13">
        <v>1259894.47</v>
      </c>
      <c r="J71" s="13">
        <v>3476757.66</v>
      </c>
    </row>
    <row r="72" spans="1:10" x14ac:dyDescent="0.25">
      <c r="A72" s="7" t="s">
        <v>630</v>
      </c>
      <c r="B72" s="6">
        <v>2726</v>
      </c>
      <c r="C72" s="6">
        <v>537</v>
      </c>
      <c r="D72" s="6">
        <v>227</v>
      </c>
      <c r="E72" s="6">
        <v>0</v>
      </c>
      <c r="F72" s="6">
        <v>0</v>
      </c>
      <c r="G72" s="6">
        <v>3490</v>
      </c>
      <c r="H72" s="13">
        <v>250630.75</v>
      </c>
      <c r="I72" s="13">
        <v>803.77</v>
      </c>
      <c r="J72" s="13">
        <v>14982.46</v>
      </c>
    </row>
    <row r="73" spans="1:10" x14ac:dyDescent="0.25">
      <c r="A73" s="7" t="s">
        <v>340</v>
      </c>
      <c r="B73" s="6">
        <v>11</v>
      </c>
      <c r="C73" s="6">
        <v>3</v>
      </c>
      <c r="D73" s="6">
        <v>0</v>
      </c>
      <c r="E73" s="6">
        <v>0</v>
      </c>
      <c r="F73" s="6">
        <v>0</v>
      </c>
      <c r="G73" s="6">
        <v>14</v>
      </c>
      <c r="H73" s="13">
        <v>6841.84</v>
      </c>
      <c r="I73" s="13">
        <v>564.51</v>
      </c>
      <c r="J73" s="13">
        <v>0</v>
      </c>
    </row>
    <row r="74" spans="1:10" x14ac:dyDescent="0.25">
      <c r="A74" s="7" t="s">
        <v>584</v>
      </c>
      <c r="B74" s="6">
        <v>623</v>
      </c>
      <c r="C74" s="6">
        <v>162</v>
      </c>
      <c r="D74" s="6">
        <v>0</v>
      </c>
      <c r="E74" s="6">
        <v>0</v>
      </c>
      <c r="F74" s="6">
        <v>0</v>
      </c>
      <c r="G74" s="6">
        <v>785</v>
      </c>
      <c r="H74" s="13">
        <v>26034.400000000001</v>
      </c>
      <c r="I74" s="13">
        <v>0</v>
      </c>
      <c r="J74" s="13">
        <v>1562.19</v>
      </c>
    </row>
    <row r="75" spans="1:10" x14ac:dyDescent="0.25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80243</v>
      </c>
      <c r="I75" s="13">
        <v>1765.43</v>
      </c>
      <c r="J75" s="13">
        <v>4519.83</v>
      </c>
    </row>
    <row r="76" spans="1:10" x14ac:dyDescent="0.25">
      <c r="A76" s="7" t="s">
        <v>554</v>
      </c>
      <c r="B76" s="6">
        <v>1222</v>
      </c>
      <c r="C76" s="6">
        <v>311</v>
      </c>
      <c r="D76" s="6">
        <v>68</v>
      </c>
      <c r="E76" s="6">
        <v>0</v>
      </c>
      <c r="F76" s="6">
        <v>0</v>
      </c>
      <c r="G76" s="6">
        <v>1601</v>
      </c>
      <c r="H76" s="13">
        <v>488725.25</v>
      </c>
      <c r="I76" s="13">
        <v>34601.589999999997</v>
      </c>
      <c r="J76" s="13">
        <v>27234.29</v>
      </c>
    </row>
    <row r="77" spans="1:10" x14ac:dyDescent="0.25">
      <c r="A77" s="7" t="s">
        <v>342</v>
      </c>
      <c r="B77" s="6">
        <v>28442</v>
      </c>
      <c r="C77" s="6">
        <v>14139</v>
      </c>
      <c r="D77" s="6">
        <v>2147</v>
      </c>
      <c r="E77" s="6">
        <v>0</v>
      </c>
      <c r="F77" s="6">
        <v>0</v>
      </c>
      <c r="G77" s="6">
        <v>44728</v>
      </c>
      <c r="H77" s="13">
        <v>44952380.82</v>
      </c>
      <c r="I77" s="13">
        <v>812454.32</v>
      </c>
      <c r="J77" s="13">
        <v>2532990.25</v>
      </c>
    </row>
    <row r="78" spans="1:10" x14ac:dyDescent="0.25">
      <c r="A78" s="7" t="s">
        <v>343</v>
      </c>
      <c r="B78" s="6">
        <v>44568</v>
      </c>
      <c r="C78" s="6">
        <v>17632</v>
      </c>
      <c r="D78" s="6">
        <v>0</v>
      </c>
      <c r="E78" s="6">
        <v>0</v>
      </c>
      <c r="F78" s="6">
        <v>0</v>
      </c>
      <c r="G78" s="6">
        <v>62200</v>
      </c>
      <c r="H78" s="13">
        <v>7822474.2199999997</v>
      </c>
      <c r="I78" s="13">
        <v>0</v>
      </c>
      <c r="J78" s="13">
        <v>211122.61</v>
      </c>
    </row>
    <row r="79" spans="1:10" x14ac:dyDescent="0.25">
      <c r="A79" s="7" t="s">
        <v>344</v>
      </c>
      <c r="B79" s="6">
        <v>13270</v>
      </c>
      <c r="C79" s="6">
        <v>3541</v>
      </c>
      <c r="D79" s="6">
        <v>0</v>
      </c>
      <c r="E79" s="6">
        <v>0</v>
      </c>
      <c r="F79" s="6">
        <v>0</v>
      </c>
      <c r="G79" s="6">
        <v>16811</v>
      </c>
      <c r="H79" s="13">
        <v>3407905.9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12520</v>
      </c>
      <c r="C80" s="6">
        <v>3245</v>
      </c>
      <c r="D80" s="6">
        <v>16</v>
      </c>
      <c r="E80" s="6">
        <v>0</v>
      </c>
      <c r="F80" s="6">
        <v>0</v>
      </c>
      <c r="G80" s="6">
        <v>15781</v>
      </c>
      <c r="H80" s="13">
        <v>6704347.04</v>
      </c>
      <c r="I80" s="13">
        <v>0</v>
      </c>
      <c r="J80" s="13">
        <v>138497.60000000001</v>
      </c>
    </row>
    <row r="81" spans="1:10" x14ac:dyDescent="0.25">
      <c r="A81" s="7" t="s">
        <v>346</v>
      </c>
      <c r="B81" s="6">
        <v>259664</v>
      </c>
      <c r="C81" s="6">
        <v>42806</v>
      </c>
      <c r="D81" s="6">
        <v>0</v>
      </c>
      <c r="E81" s="6">
        <v>0</v>
      </c>
      <c r="F81" s="6">
        <v>0</v>
      </c>
      <c r="G81" s="6">
        <v>302470</v>
      </c>
      <c r="H81" s="13">
        <v>27218653.949999999</v>
      </c>
      <c r="I81" s="13">
        <v>821.92</v>
      </c>
      <c r="J81" s="13">
        <v>0</v>
      </c>
    </row>
    <row r="82" spans="1:10" x14ac:dyDescent="0.25">
      <c r="A82" s="7" t="s">
        <v>347</v>
      </c>
      <c r="B82" s="6">
        <v>13270</v>
      </c>
      <c r="C82" s="6">
        <v>3541</v>
      </c>
      <c r="D82" s="6">
        <v>0</v>
      </c>
      <c r="E82" s="6">
        <v>0</v>
      </c>
      <c r="F82" s="6">
        <v>0</v>
      </c>
      <c r="G82" s="6">
        <v>16811</v>
      </c>
      <c r="H82" s="13">
        <v>1428380.52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19327</v>
      </c>
      <c r="C83" s="6">
        <v>6284</v>
      </c>
      <c r="D83" s="6">
        <v>0</v>
      </c>
      <c r="E83" s="6">
        <v>0</v>
      </c>
      <c r="F83" s="6">
        <v>0</v>
      </c>
      <c r="G83" s="6">
        <v>25611</v>
      </c>
      <c r="H83" s="13">
        <v>3533109.48</v>
      </c>
      <c r="I83" s="13">
        <v>0</v>
      </c>
      <c r="J83" s="13">
        <v>0</v>
      </c>
    </row>
    <row r="84" spans="1:10" x14ac:dyDescent="0.25">
      <c r="A84" s="7" t="s">
        <v>646</v>
      </c>
      <c r="B84" s="6">
        <v>160</v>
      </c>
      <c r="C84" s="6">
        <v>66</v>
      </c>
      <c r="D84" s="6">
        <v>0</v>
      </c>
      <c r="E84" s="6">
        <v>0</v>
      </c>
      <c r="F84" s="6">
        <v>0</v>
      </c>
      <c r="G84" s="6">
        <v>226</v>
      </c>
      <c r="H84" s="13">
        <v>82093.759999999995</v>
      </c>
      <c r="I84" s="13">
        <v>3838.91</v>
      </c>
      <c r="J84" s="13">
        <v>4668.3100000000004</v>
      </c>
    </row>
    <row r="85" spans="1:10" ht="15.75" x14ac:dyDescent="0.25">
      <c r="A85" s="45" t="s">
        <v>555</v>
      </c>
      <c r="B85" s="47">
        <f t="shared" ref="B85:H85" si="0">SUM(B3:B84)</f>
        <v>3332748</v>
      </c>
      <c r="C85" s="47">
        <f t="shared" si="0"/>
        <v>1045232</v>
      </c>
      <c r="D85" s="47">
        <f t="shared" si="0"/>
        <v>277665</v>
      </c>
      <c r="E85" s="47">
        <f t="shared" si="0"/>
        <v>65096</v>
      </c>
      <c r="F85" s="47">
        <f t="shared" si="0"/>
        <v>0</v>
      </c>
      <c r="G85" s="47">
        <f t="shared" si="0"/>
        <v>4720741</v>
      </c>
      <c r="H85" s="49">
        <f t="shared" si="0"/>
        <v>2769237085.4300003</v>
      </c>
      <c r="I85" s="49"/>
      <c r="J85" s="49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245" t="s">
        <v>44</v>
      </c>
      <c r="B2" s="244" t="s">
        <v>307</v>
      </c>
      <c r="C2" s="245" t="s">
        <v>5</v>
      </c>
      <c r="D2" s="245" t="s">
        <v>6</v>
      </c>
      <c r="E2" s="245" t="s">
        <v>45</v>
      </c>
      <c r="F2" s="244" t="s">
        <v>618</v>
      </c>
      <c r="G2" s="244" t="s">
        <v>564</v>
      </c>
      <c r="H2" s="244" t="s">
        <v>3</v>
      </c>
    </row>
    <row r="3" spans="1:8" x14ac:dyDescent="0.25">
      <c r="A3" s="80" t="s">
        <v>502</v>
      </c>
      <c r="B3" s="80" t="s">
        <v>76</v>
      </c>
      <c r="C3" s="81">
        <v>0</v>
      </c>
      <c r="D3" s="81">
        <v>417</v>
      </c>
      <c r="E3" s="81">
        <v>9</v>
      </c>
      <c r="F3" s="81">
        <v>35</v>
      </c>
      <c r="G3" s="81">
        <v>461</v>
      </c>
      <c r="H3" s="7">
        <v>340.46</v>
      </c>
    </row>
    <row r="4" spans="1:8" x14ac:dyDescent="0.25">
      <c r="A4" s="80" t="s">
        <v>502</v>
      </c>
      <c r="B4" s="80" t="s">
        <v>77</v>
      </c>
      <c r="C4" s="81">
        <v>17</v>
      </c>
      <c r="D4" s="81">
        <v>141</v>
      </c>
      <c r="E4" s="81">
        <v>644</v>
      </c>
      <c r="F4" s="81">
        <v>54</v>
      </c>
      <c r="G4" s="81">
        <v>856</v>
      </c>
      <c r="H4" s="7">
        <v>505.49</v>
      </c>
    </row>
    <row r="5" spans="1:8" x14ac:dyDescent="0.25">
      <c r="A5" s="80" t="s">
        <v>502</v>
      </c>
      <c r="B5" s="80" t="s">
        <v>95</v>
      </c>
      <c r="C5" s="81">
        <v>134</v>
      </c>
      <c r="D5" s="81">
        <v>111</v>
      </c>
      <c r="E5" s="81">
        <v>562</v>
      </c>
      <c r="F5" s="81">
        <v>43</v>
      </c>
      <c r="G5" s="81">
        <v>850</v>
      </c>
      <c r="H5" s="7">
        <v>714.43</v>
      </c>
    </row>
    <row r="6" spans="1:8" x14ac:dyDescent="0.25">
      <c r="A6" s="80" t="s">
        <v>502</v>
      </c>
      <c r="B6" s="80" t="s">
        <v>96</v>
      </c>
      <c r="C6" s="81">
        <v>549</v>
      </c>
      <c r="D6" s="81">
        <v>231</v>
      </c>
      <c r="E6" s="81">
        <v>714</v>
      </c>
      <c r="F6" s="81">
        <v>44</v>
      </c>
      <c r="G6" s="81">
        <v>1538</v>
      </c>
      <c r="H6" s="7">
        <v>854.82</v>
      </c>
    </row>
    <row r="7" spans="1:8" x14ac:dyDescent="0.25">
      <c r="A7" s="80" t="s">
        <v>502</v>
      </c>
      <c r="B7" s="80" t="s">
        <v>97</v>
      </c>
      <c r="C7" s="81">
        <v>3748</v>
      </c>
      <c r="D7" s="81">
        <v>332</v>
      </c>
      <c r="E7" s="81">
        <v>615</v>
      </c>
      <c r="F7" s="81">
        <v>50</v>
      </c>
      <c r="G7" s="81">
        <v>4745</v>
      </c>
      <c r="H7" s="7">
        <v>957.4</v>
      </c>
    </row>
    <row r="8" spans="1:8" x14ac:dyDescent="0.25">
      <c r="A8" s="80" t="s">
        <v>502</v>
      </c>
      <c r="B8" s="80" t="s">
        <v>98</v>
      </c>
      <c r="C8" s="81">
        <v>2821</v>
      </c>
      <c r="D8" s="81">
        <v>500</v>
      </c>
      <c r="E8" s="81">
        <v>253</v>
      </c>
      <c r="F8" s="81">
        <v>79</v>
      </c>
      <c r="G8" s="81">
        <v>3653</v>
      </c>
      <c r="H8" s="7">
        <v>732.45</v>
      </c>
    </row>
    <row r="9" spans="1:8" x14ac:dyDescent="0.25">
      <c r="A9" s="80" t="s">
        <v>502</v>
      </c>
      <c r="B9" s="80" t="s">
        <v>99</v>
      </c>
      <c r="C9" s="81">
        <v>282</v>
      </c>
      <c r="D9" s="81">
        <v>608</v>
      </c>
      <c r="E9" s="81">
        <v>82</v>
      </c>
      <c r="F9" s="81">
        <v>110</v>
      </c>
      <c r="G9" s="81">
        <v>1082</v>
      </c>
      <c r="H9" s="7">
        <v>708.43</v>
      </c>
    </row>
    <row r="10" spans="1:8" x14ac:dyDescent="0.25">
      <c r="A10" s="80" t="s">
        <v>502</v>
      </c>
      <c r="B10" s="80" t="s">
        <v>100</v>
      </c>
      <c r="C10" s="81">
        <v>88</v>
      </c>
      <c r="D10" s="81">
        <v>721</v>
      </c>
      <c r="E10" s="81">
        <v>37</v>
      </c>
      <c r="F10" s="81">
        <v>227</v>
      </c>
      <c r="G10" s="81">
        <v>1073</v>
      </c>
      <c r="H10" s="7">
        <v>748.83</v>
      </c>
    </row>
    <row r="11" spans="1:8" x14ac:dyDescent="0.25">
      <c r="A11" s="80" t="s">
        <v>502</v>
      </c>
      <c r="B11" s="80" t="s">
        <v>101</v>
      </c>
      <c r="C11" s="81">
        <v>32</v>
      </c>
      <c r="D11" s="81">
        <v>508</v>
      </c>
      <c r="E11" s="81">
        <v>28</v>
      </c>
      <c r="F11" s="81">
        <v>290</v>
      </c>
      <c r="G11" s="81">
        <v>858</v>
      </c>
      <c r="H11" s="7">
        <v>726.95</v>
      </c>
    </row>
    <row r="12" spans="1:8" x14ac:dyDescent="0.25">
      <c r="A12" s="80" t="s">
        <v>502</v>
      </c>
      <c r="B12" s="80" t="s">
        <v>109</v>
      </c>
      <c r="C12" s="81">
        <v>18</v>
      </c>
      <c r="D12" s="81">
        <v>402</v>
      </c>
      <c r="E12" s="81">
        <v>23</v>
      </c>
      <c r="F12" s="81">
        <v>429</v>
      </c>
      <c r="G12" s="81">
        <v>872</v>
      </c>
      <c r="H12" s="7">
        <v>765.31</v>
      </c>
    </row>
    <row r="13" spans="1:8" x14ac:dyDescent="0.25">
      <c r="A13" s="80" t="s">
        <v>502</v>
      </c>
      <c r="B13" s="80" t="s">
        <v>110</v>
      </c>
      <c r="C13" s="81">
        <v>10</v>
      </c>
      <c r="D13" s="81">
        <v>139</v>
      </c>
      <c r="E13" s="81">
        <v>16</v>
      </c>
      <c r="F13" s="81">
        <v>292</v>
      </c>
      <c r="G13" s="81">
        <v>457</v>
      </c>
      <c r="H13" s="7">
        <v>788.62</v>
      </c>
    </row>
    <row r="14" spans="1:8" x14ac:dyDescent="0.25">
      <c r="A14" s="80" t="s">
        <v>502</v>
      </c>
      <c r="B14" s="80" t="s">
        <v>111</v>
      </c>
      <c r="C14" s="218">
        <v>5</v>
      </c>
      <c r="D14" s="218">
        <v>12</v>
      </c>
      <c r="E14" s="218">
        <v>3</v>
      </c>
      <c r="F14" s="218">
        <v>98</v>
      </c>
      <c r="G14" s="218">
        <v>118</v>
      </c>
      <c r="H14" s="7">
        <v>835.54</v>
      </c>
    </row>
    <row r="15" spans="1:8" x14ac:dyDescent="0.25">
      <c r="A15" s="7" t="s">
        <v>502</v>
      </c>
      <c r="B15" s="7" t="s">
        <v>421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25">
      <c r="A16" s="7" t="s">
        <v>502</v>
      </c>
      <c r="B16" s="7" t="s">
        <v>486</v>
      </c>
      <c r="C16" s="7">
        <v>7704</v>
      </c>
      <c r="D16" s="7">
        <v>4122</v>
      </c>
      <c r="E16" s="7">
        <v>2986</v>
      </c>
      <c r="F16" s="7">
        <v>1751</v>
      </c>
      <c r="G16" s="7">
        <v>16563</v>
      </c>
      <c r="H16" s="7">
        <v>787.91</v>
      </c>
    </row>
    <row r="17" spans="1:8" x14ac:dyDescent="0.25">
      <c r="A17" s="80" t="s">
        <v>417</v>
      </c>
      <c r="B17" s="80" t="s">
        <v>76</v>
      </c>
      <c r="C17" s="81">
        <v>0</v>
      </c>
      <c r="D17" s="81">
        <v>45</v>
      </c>
      <c r="E17" s="81">
        <v>0</v>
      </c>
      <c r="F17" s="81">
        <v>0</v>
      </c>
      <c r="G17" s="81">
        <v>45</v>
      </c>
      <c r="H17" s="7">
        <v>360.89</v>
      </c>
    </row>
    <row r="18" spans="1:8" x14ac:dyDescent="0.25">
      <c r="A18" s="80" t="s">
        <v>417</v>
      </c>
      <c r="B18" s="80" t="s">
        <v>77</v>
      </c>
      <c r="C18" s="81">
        <v>30</v>
      </c>
      <c r="D18" s="81">
        <v>9</v>
      </c>
      <c r="E18" s="81">
        <v>14</v>
      </c>
      <c r="F18" s="81">
        <v>0</v>
      </c>
      <c r="G18" s="81">
        <v>53</v>
      </c>
      <c r="H18" s="7">
        <v>1332.34</v>
      </c>
    </row>
    <row r="19" spans="1:8" x14ac:dyDescent="0.25">
      <c r="A19" s="80" t="s">
        <v>417</v>
      </c>
      <c r="B19" s="80" t="s">
        <v>95</v>
      </c>
      <c r="C19" s="81">
        <v>259</v>
      </c>
      <c r="D19" s="81">
        <v>12</v>
      </c>
      <c r="E19" s="81">
        <v>13</v>
      </c>
      <c r="F19" s="81">
        <v>0</v>
      </c>
      <c r="G19" s="81">
        <v>284</v>
      </c>
      <c r="H19" s="7">
        <v>1688.57</v>
      </c>
    </row>
    <row r="20" spans="1:8" x14ac:dyDescent="0.25">
      <c r="A20" s="80" t="s">
        <v>417</v>
      </c>
      <c r="B20" s="80" t="s">
        <v>96</v>
      </c>
      <c r="C20" s="81">
        <v>400</v>
      </c>
      <c r="D20" s="81">
        <v>17</v>
      </c>
      <c r="E20" s="81">
        <v>10</v>
      </c>
      <c r="F20" s="81">
        <v>0</v>
      </c>
      <c r="G20" s="81">
        <v>427</v>
      </c>
      <c r="H20" s="7">
        <v>1792.43</v>
      </c>
    </row>
    <row r="21" spans="1:8" x14ac:dyDescent="0.25">
      <c r="A21" s="80" t="s">
        <v>417</v>
      </c>
      <c r="B21" s="80" t="s">
        <v>97</v>
      </c>
      <c r="C21" s="81">
        <v>237</v>
      </c>
      <c r="D21" s="81">
        <v>15</v>
      </c>
      <c r="E21" s="81">
        <v>5</v>
      </c>
      <c r="F21" s="81">
        <v>0</v>
      </c>
      <c r="G21" s="81">
        <v>257</v>
      </c>
      <c r="H21" s="7">
        <v>1197.3</v>
      </c>
    </row>
    <row r="22" spans="1:8" x14ac:dyDescent="0.25">
      <c r="A22" s="80" t="s">
        <v>417</v>
      </c>
      <c r="B22" s="80" t="s">
        <v>98</v>
      </c>
      <c r="C22" s="81">
        <v>157</v>
      </c>
      <c r="D22" s="81">
        <v>11</v>
      </c>
      <c r="E22" s="81">
        <v>0</v>
      </c>
      <c r="F22" s="81">
        <v>0</v>
      </c>
      <c r="G22" s="81">
        <v>168</v>
      </c>
      <c r="H22" s="7">
        <v>1418.39</v>
      </c>
    </row>
    <row r="23" spans="1:8" x14ac:dyDescent="0.25">
      <c r="A23" s="80" t="s">
        <v>417</v>
      </c>
      <c r="B23" s="80" t="s">
        <v>99</v>
      </c>
      <c r="C23" s="81">
        <v>6</v>
      </c>
      <c r="D23" s="81">
        <v>3</v>
      </c>
      <c r="E23" s="81">
        <v>0</v>
      </c>
      <c r="F23" s="81">
        <v>0</v>
      </c>
      <c r="G23" s="81">
        <v>9</v>
      </c>
      <c r="H23" s="7">
        <v>1073.1500000000001</v>
      </c>
    </row>
    <row r="24" spans="1:8" x14ac:dyDescent="0.25">
      <c r="A24" s="80" t="s">
        <v>417</v>
      </c>
      <c r="B24" s="80" t="s">
        <v>100</v>
      </c>
      <c r="C24" s="81">
        <v>5</v>
      </c>
      <c r="D24" s="81">
        <v>4</v>
      </c>
      <c r="E24" s="81">
        <v>0</v>
      </c>
      <c r="F24" s="81">
        <v>0</v>
      </c>
      <c r="G24" s="81">
        <v>9</v>
      </c>
      <c r="H24" s="7">
        <v>933.77</v>
      </c>
    </row>
    <row r="25" spans="1:8" x14ac:dyDescent="0.25">
      <c r="A25" s="80" t="s">
        <v>417</v>
      </c>
      <c r="B25" s="80" t="s">
        <v>101</v>
      </c>
      <c r="C25" s="81">
        <v>5</v>
      </c>
      <c r="D25" s="81">
        <v>1</v>
      </c>
      <c r="E25" s="81">
        <v>0</v>
      </c>
      <c r="F25" s="81">
        <v>0</v>
      </c>
      <c r="G25" s="81">
        <v>6</v>
      </c>
      <c r="H25" s="7">
        <v>1100.5899999999999</v>
      </c>
    </row>
    <row r="26" spans="1:8" x14ac:dyDescent="0.25">
      <c r="A26" s="80" t="s">
        <v>417</v>
      </c>
      <c r="B26" s="80" t="s">
        <v>109</v>
      </c>
      <c r="C26" s="81">
        <v>2</v>
      </c>
      <c r="D26" s="81">
        <v>7</v>
      </c>
      <c r="E26" s="81">
        <v>0</v>
      </c>
      <c r="F26" s="81">
        <v>0</v>
      </c>
      <c r="G26" s="81">
        <v>9</v>
      </c>
      <c r="H26" s="7">
        <v>689.05</v>
      </c>
    </row>
    <row r="27" spans="1:8" x14ac:dyDescent="0.25">
      <c r="A27" s="80" t="s">
        <v>417</v>
      </c>
      <c r="B27" s="80" t="s">
        <v>110</v>
      </c>
      <c r="C27" s="81">
        <v>0</v>
      </c>
      <c r="D27" s="81">
        <v>1</v>
      </c>
      <c r="E27" s="81">
        <v>0</v>
      </c>
      <c r="F27" s="81">
        <v>0</v>
      </c>
      <c r="G27" s="81">
        <v>1</v>
      </c>
      <c r="H27" s="7">
        <v>227.7</v>
      </c>
    </row>
    <row r="28" spans="1:8" x14ac:dyDescent="0.25">
      <c r="A28" s="80" t="s">
        <v>417</v>
      </c>
      <c r="B28" s="80" t="s">
        <v>111</v>
      </c>
      <c r="C28" s="81">
        <v>0</v>
      </c>
      <c r="D28" s="81">
        <v>1</v>
      </c>
      <c r="E28" s="81">
        <v>0</v>
      </c>
      <c r="F28" s="81">
        <v>0</v>
      </c>
      <c r="G28" s="81">
        <v>1</v>
      </c>
      <c r="H28" s="7">
        <v>565.91</v>
      </c>
    </row>
    <row r="29" spans="1:8" x14ac:dyDescent="0.25">
      <c r="A29" s="80" t="s">
        <v>417</v>
      </c>
      <c r="B29" s="80" t="s">
        <v>421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7">
        <v>0</v>
      </c>
    </row>
    <row r="30" spans="1:8" x14ac:dyDescent="0.25">
      <c r="A30" s="80" t="s">
        <v>417</v>
      </c>
      <c r="B30" s="80" t="s">
        <v>486</v>
      </c>
      <c r="C30" s="81">
        <v>1101</v>
      </c>
      <c r="D30" s="81">
        <v>126</v>
      </c>
      <c r="E30" s="81">
        <v>42</v>
      </c>
      <c r="F30" s="81">
        <v>0</v>
      </c>
      <c r="G30" s="81">
        <v>1269</v>
      </c>
      <c r="H30" s="7">
        <v>1504.67</v>
      </c>
    </row>
    <row r="31" spans="1:8" x14ac:dyDescent="0.25">
      <c r="A31" s="80" t="s">
        <v>493</v>
      </c>
      <c r="B31" s="80" t="s">
        <v>76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7">
        <v>0</v>
      </c>
    </row>
    <row r="32" spans="1:8" x14ac:dyDescent="0.25">
      <c r="A32" s="80" t="s">
        <v>493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25">
      <c r="A33" s="80" t="s">
        <v>493</v>
      </c>
      <c r="B33" s="80" t="s">
        <v>95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7">
        <v>0</v>
      </c>
    </row>
    <row r="34" spans="1:8" x14ac:dyDescent="0.25">
      <c r="A34" s="80" t="s">
        <v>493</v>
      </c>
      <c r="B34" s="80" t="s">
        <v>96</v>
      </c>
      <c r="C34" s="81">
        <v>1</v>
      </c>
      <c r="D34" s="81">
        <v>0</v>
      </c>
      <c r="E34" s="81">
        <v>0</v>
      </c>
      <c r="F34" s="81">
        <v>0</v>
      </c>
      <c r="G34" s="81">
        <v>1</v>
      </c>
      <c r="H34" s="7">
        <v>3710.42</v>
      </c>
    </row>
    <row r="35" spans="1:8" x14ac:dyDescent="0.25">
      <c r="A35" s="80" t="s">
        <v>493</v>
      </c>
      <c r="B35" s="80" t="s">
        <v>97</v>
      </c>
      <c r="C35" s="81">
        <v>3</v>
      </c>
      <c r="D35" s="81">
        <v>0</v>
      </c>
      <c r="E35" s="81">
        <v>0</v>
      </c>
      <c r="F35" s="81">
        <v>0</v>
      </c>
      <c r="G35" s="81">
        <v>3</v>
      </c>
      <c r="H35" s="7">
        <v>3198.37</v>
      </c>
    </row>
    <row r="36" spans="1:8" x14ac:dyDescent="0.25">
      <c r="A36" s="80" t="s">
        <v>493</v>
      </c>
      <c r="B36" s="80" t="s">
        <v>98</v>
      </c>
      <c r="C36" s="81">
        <v>0</v>
      </c>
      <c r="D36" s="81">
        <v>1</v>
      </c>
      <c r="E36" s="81">
        <v>0</v>
      </c>
      <c r="F36" s="81">
        <v>0</v>
      </c>
      <c r="G36" s="81">
        <v>1</v>
      </c>
      <c r="H36" s="7">
        <v>1831.96</v>
      </c>
    </row>
    <row r="37" spans="1:8" x14ac:dyDescent="0.25">
      <c r="A37" s="80" t="s">
        <v>493</v>
      </c>
      <c r="B37" s="80" t="s">
        <v>99</v>
      </c>
      <c r="C37" s="81">
        <v>0</v>
      </c>
      <c r="D37" s="81">
        <v>1</v>
      </c>
      <c r="E37" s="81">
        <v>0</v>
      </c>
      <c r="F37" s="81">
        <v>0</v>
      </c>
      <c r="G37" s="81">
        <v>1</v>
      </c>
      <c r="H37" s="7">
        <v>2462.69</v>
      </c>
    </row>
    <row r="38" spans="1:8" x14ac:dyDescent="0.25">
      <c r="A38" s="80" t="s">
        <v>493</v>
      </c>
      <c r="B38" s="80" t="s">
        <v>100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7">
        <v>0</v>
      </c>
    </row>
    <row r="39" spans="1:8" x14ac:dyDescent="0.25">
      <c r="A39" s="80" t="s">
        <v>493</v>
      </c>
      <c r="B39" s="80" t="s">
        <v>101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7">
        <v>0</v>
      </c>
    </row>
    <row r="40" spans="1:8" x14ac:dyDescent="0.25">
      <c r="A40" s="80" t="s">
        <v>493</v>
      </c>
      <c r="B40" s="80" t="s">
        <v>109</v>
      </c>
      <c r="C40" s="81">
        <v>0</v>
      </c>
      <c r="D40" s="81">
        <v>1</v>
      </c>
      <c r="E40" s="81">
        <v>0</v>
      </c>
      <c r="F40" s="81">
        <v>0</v>
      </c>
      <c r="G40" s="81">
        <v>1</v>
      </c>
      <c r="H40" s="7">
        <v>1088.02</v>
      </c>
    </row>
    <row r="41" spans="1:8" x14ac:dyDescent="0.25">
      <c r="A41" s="80" t="s">
        <v>493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25">
      <c r="A42" s="80" t="s">
        <v>493</v>
      </c>
      <c r="B42" s="80" t="s">
        <v>111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7">
        <v>0</v>
      </c>
    </row>
    <row r="43" spans="1:8" x14ac:dyDescent="0.25">
      <c r="A43" s="80" t="s">
        <v>493</v>
      </c>
      <c r="B43" s="80" t="s">
        <v>421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25">
      <c r="A44" s="80" t="s">
        <v>493</v>
      </c>
      <c r="B44" s="80" t="s">
        <v>486</v>
      </c>
      <c r="C44" s="81">
        <v>4</v>
      </c>
      <c r="D44" s="81">
        <v>3</v>
      </c>
      <c r="E44" s="81">
        <v>0</v>
      </c>
      <c r="F44" s="81">
        <v>0</v>
      </c>
      <c r="G44" s="81">
        <v>7</v>
      </c>
      <c r="H44" s="7">
        <v>2669.74</v>
      </c>
    </row>
    <row r="45" spans="1:8" x14ac:dyDescent="0.25">
      <c r="A45" s="80" t="s">
        <v>556</v>
      </c>
      <c r="B45" s="80" t="s">
        <v>76</v>
      </c>
      <c r="C45" s="81">
        <v>0</v>
      </c>
      <c r="D45" s="81">
        <v>284</v>
      </c>
      <c r="E45" s="81">
        <v>1</v>
      </c>
      <c r="F45" s="81">
        <v>0</v>
      </c>
      <c r="G45" s="81">
        <v>285</v>
      </c>
      <c r="H45" s="7">
        <v>47.25</v>
      </c>
    </row>
    <row r="46" spans="1:8" x14ac:dyDescent="0.25">
      <c r="A46" s="80" t="s">
        <v>556</v>
      </c>
      <c r="B46" s="80" t="s">
        <v>77</v>
      </c>
      <c r="C46" s="81">
        <v>22</v>
      </c>
      <c r="D46" s="81">
        <v>106</v>
      </c>
      <c r="E46" s="81">
        <v>252</v>
      </c>
      <c r="F46" s="81">
        <v>0</v>
      </c>
      <c r="G46" s="81">
        <v>380</v>
      </c>
      <c r="H46" s="7">
        <v>70.88</v>
      </c>
    </row>
    <row r="47" spans="1:8" x14ac:dyDescent="0.25">
      <c r="A47" s="80" t="s">
        <v>556</v>
      </c>
      <c r="B47" s="80" t="s">
        <v>95</v>
      </c>
      <c r="C47" s="81">
        <v>80</v>
      </c>
      <c r="D47" s="81">
        <v>76</v>
      </c>
      <c r="E47" s="81">
        <v>236</v>
      </c>
      <c r="F47" s="81">
        <v>0</v>
      </c>
      <c r="G47" s="81">
        <v>392</v>
      </c>
      <c r="H47" s="7">
        <v>149.49</v>
      </c>
    </row>
    <row r="48" spans="1:8" x14ac:dyDescent="0.25">
      <c r="A48" s="80" t="s">
        <v>556</v>
      </c>
      <c r="B48" s="80" t="s">
        <v>96</v>
      </c>
      <c r="C48" s="81">
        <v>861</v>
      </c>
      <c r="D48" s="81">
        <v>159</v>
      </c>
      <c r="E48" s="81">
        <v>299</v>
      </c>
      <c r="F48" s="81">
        <v>0</v>
      </c>
      <c r="G48" s="81">
        <v>1319</v>
      </c>
      <c r="H48" s="7">
        <v>191.68</v>
      </c>
    </row>
    <row r="49" spans="1:8" x14ac:dyDescent="0.25">
      <c r="A49" s="80" t="s">
        <v>556</v>
      </c>
      <c r="B49" s="80" t="s">
        <v>97</v>
      </c>
      <c r="C49" s="81">
        <v>2501</v>
      </c>
      <c r="D49" s="81">
        <v>207</v>
      </c>
      <c r="E49" s="81">
        <v>279</v>
      </c>
      <c r="F49" s="81">
        <v>0</v>
      </c>
      <c r="G49" s="81">
        <v>2987</v>
      </c>
      <c r="H49" s="7">
        <v>207.2</v>
      </c>
    </row>
    <row r="50" spans="1:8" x14ac:dyDescent="0.25">
      <c r="A50" s="80" t="s">
        <v>556</v>
      </c>
      <c r="B50" s="80" t="s">
        <v>98</v>
      </c>
      <c r="C50" s="81">
        <v>1964</v>
      </c>
      <c r="D50" s="81">
        <v>289</v>
      </c>
      <c r="E50" s="81">
        <v>125</v>
      </c>
      <c r="F50" s="81">
        <v>0</v>
      </c>
      <c r="G50" s="81">
        <v>2378</v>
      </c>
      <c r="H50" s="7">
        <v>210.83</v>
      </c>
    </row>
    <row r="51" spans="1:8" x14ac:dyDescent="0.25">
      <c r="A51" s="80" t="s">
        <v>556</v>
      </c>
      <c r="B51" s="80" t="s">
        <v>99</v>
      </c>
      <c r="C51" s="81">
        <v>309</v>
      </c>
      <c r="D51" s="81">
        <v>353</v>
      </c>
      <c r="E51" s="81">
        <v>23</v>
      </c>
      <c r="F51" s="81">
        <v>0</v>
      </c>
      <c r="G51" s="81">
        <v>685</v>
      </c>
      <c r="H51" s="7">
        <v>191.31</v>
      </c>
    </row>
    <row r="52" spans="1:8" x14ac:dyDescent="0.25">
      <c r="A52" s="80" t="s">
        <v>556</v>
      </c>
      <c r="B52" s="80" t="s">
        <v>100</v>
      </c>
      <c r="C52" s="81">
        <v>33</v>
      </c>
      <c r="D52" s="81">
        <v>312</v>
      </c>
      <c r="E52" s="81">
        <v>4</v>
      </c>
      <c r="F52" s="81">
        <v>0</v>
      </c>
      <c r="G52" s="81">
        <v>349</v>
      </c>
      <c r="H52" s="7">
        <v>167.74</v>
      </c>
    </row>
    <row r="53" spans="1:8" x14ac:dyDescent="0.25">
      <c r="A53" s="80" t="s">
        <v>556</v>
      </c>
      <c r="B53" s="80" t="s">
        <v>101</v>
      </c>
      <c r="C53" s="81">
        <v>19</v>
      </c>
      <c r="D53" s="81">
        <v>244</v>
      </c>
      <c r="E53" s="81">
        <v>3</v>
      </c>
      <c r="F53" s="81">
        <v>0</v>
      </c>
      <c r="G53" s="81">
        <v>266</v>
      </c>
      <c r="H53" s="7">
        <v>164.59</v>
      </c>
    </row>
    <row r="54" spans="1:8" x14ac:dyDescent="0.25">
      <c r="A54" s="80" t="s">
        <v>556</v>
      </c>
      <c r="B54" s="80" t="s">
        <v>109</v>
      </c>
      <c r="C54" s="81">
        <v>2</v>
      </c>
      <c r="D54" s="81">
        <v>163</v>
      </c>
      <c r="E54" s="81">
        <v>0</v>
      </c>
      <c r="F54" s="81">
        <v>0</v>
      </c>
      <c r="G54" s="81">
        <v>165</v>
      </c>
      <c r="H54" s="7">
        <v>142.72999999999999</v>
      </c>
    </row>
    <row r="55" spans="1:8" x14ac:dyDescent="0.25">
      <c r="A55" s="80" t="s">
        <v>556</v>
      </c>
      <c r="B55" s="80" t="s">
        <v>110</v>
      </c>
      <c r="C55" s="81">
        <v>1</v>
      </c>
      <c r="D55" s="81">
        <v>57</v>
      </c>
      <c r="E55" s="81">
        <v>0</v>
      </c>
      <c r="F55" s="81">
        <v>0</v>
      </c>
      <c r="G55" s="81">
        <v>58</v>
      </c>
      <c r="H55" s="7">
        <v>145.5</v>
      </c>
    </row>
    <row r="56" spans="1:8" x14ac:dyDescent="0.25">
      <c r="A56" s="80" t="s">
        <v>556</v>
      </c>
      <c r="B56" s="80" t="s">
        <v>111</v>
      </c>
      <c r="C56" s="81">
        <v>0</v>
      </c>
      <c r="D56" s="81">
        <v>10</v>
      </c>
      <c r="E56" s="81">
        <v>0</v>
      </c>
      <c r="F56" s="81">
        <v>0</v>
      </c>
      <c r="G56" s="81">
        <v>10</v>
      </c>
      <c r="H56" s="7">
        <v>140.69</v>
      </c>
    </row>
    <row r="57" spans="1:8" x14ac:dyDescent="0.25">
      <c r="A57" s="80" t="s">
        <v>556</v>
      </c>
      <c r="B57" s="80" t="s">
        <v>421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25">
      <c r="A58" s="80" t="s">
        <v>556</v>
      </c>
      <c r="B58" s="80" t="s">
        <v>486</v>
      </c>
      <c r="C58" s="81">
        <v>5792</v>
      </c>
      <c r="D58" s="81">
        <v>2260</v>
      </c>
      <c r="E58" s="81">
        <v>1222</v>
      </c>
      <c r="F58" s="81">
        <v>0</v>
      </c>
      <c r="G58" s="81">
        <v>9274</v>
      </c>
      <c r="H58" s="7">
        <v>187.5</v>
      </c>
    </row>
    <row r="59" spans="1:8" x14ac:dyDescent="0.25">
      <c r="A59" s="80" t="s">
        <v>589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25">
      <c r="A60" s="80" t="s">
        <v>589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25">
      <c r="A61" s="80" t="s">
        <v>589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25">
      <c r="A62" s="80" t="s">
        <v>589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25">
      <c r="A63" s="80" t="s">
        <v>589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25">
      <c r="A64" s="80" t="s">
        <v>589</v>
      </c>
      <c r="B64" s="80" t="s">
        <v>98</v>
      </c>
      <c r="C64" s="81">
        <v>0</v>
      </c>
      <c r="D64" s="81">
        <v>0</v>
      </c>
      <c r="E64" s="81">
        <v>0</v>
      </c>
      <c r="F64" s="81">
        <v>197</v>
      </c>
      <c r="G64" s="81">
        <v>197</v>
      </c>
      <c r="H64" s="7">
        <v>365.07</v>
      </c>
    </row>
    <row r="65" spans="1:8" x14ac:dyDescent="0.25">
      <c r="A65" s="80" t="s">
        <v>589</v>
      </c>
      <c r="B65" s="80" t="s">
        <v>99</v>
      </c>
      <c r="C65" s="81">
        <v>0</v>
      </c>
      <c r="D65" s="81">
        <v>0</v>
      </c>
      <c r="E65" s="81">
        <v>0</v>
      </c>
      <c r="F65" s="81">
        <v>69</v>
      </c>
      <c r="G65" s="81">
        <v>69</v>
      </c>
      <c r="H65" s="7">
        <v>330.53</v>
      </c>
    </row>
    <row r="66" spans="1:8" x14ac:dyDescent="0.25">
      <c r="A66" s="80" t="s">
        <v>589</v>
      </c>
      <c r="B66" s="80" t="s">
        <v>100</v>
      </c>
      <c r="C66" s="81">
        <v>0</v>
      </c>
      <c r="D66" s="81">
        <v>0</v>
      </c>
      <c r="E66" s="81">
        <v>0</v>
      </c>
      <c r="F66" s="81">
        <v>26</v>
      </c>
      <c r="G66" s="81">
        <v>26</v>
      </c>
      <c r="H66" s="7">
        <v>348.06</v>
      </c>
    </row>
    <row r="67" spans="1:8" x14ac:dyDescent="0.25">
      <c r="A67" s="80" t="s">
        <v>589</v>
      </c>
      <c r="B67" s="80" t="s">
        <v>101</v>
      </c>
      <c r="C67" s="81">
        <v>0</v>
      </c>
      <c r="D67" s="81">
        <v>0</v>
      </c>
      <c r="E67" s="81">
        <v>0</v>
      </c>
      <c r="F67" s="81">
        <v>7</v>
      </c>
      <c r="G67" s="81">
        <v>7</v>
      </c>
      <c r="H67" s="7">
        <v>254</v>
      </c>
    </row>
    <row r="68" spans="1:8" x14ac:dyDescent="0.25">
      <c r="A68" s="80" t="s">
        <v>589</v>
      </c>
      <c r="B68" s="80" t="s">
        <v>109</v>
      </c>
      <c r="C68" s="81">
        <v>0</v>
      </c>
      <c r="D68" s="81">
        <v>0</v>
      </c>
      <c r="E68" s="81">
        <v>0</v>
      </c>
      <c r="F68" s="81">
        <v>1</v>
      </c>
      <c r="G68" s="81">
        <v>1</v>
      </c>
      <c r="H68" s="7">
        <v>409.13</v>
      </c>
    </row>
    <row r="69" spans="1:8" x14ac:dyDescent="0.25">
      <c r="A69" s="80" t="s">
        <v>589</v>
      </c>
      <c r="B69" s="80" t="s">
        <v>110</v>
      </c>
      <c r="C69" s="81">
        <v>0</v>
      </c>
      <c r="D69" s="81">
        <v>0</v>
      </c>
      <c r="E69" s="81">
        <v>0</v>
      </c>
      <c r="F69" s="81">
        <v>1</v>
      </c>
      <c r="G69" s="81">
        <v>1</v>
      </c>
      <c r="H69" s="7">
        <v>409.13</v>
      </c>
    </row>
    <row r="70" spans="1:8" x14ac:dyDescent="0.25">
      <c r="A70" s="80" t="s">
        <v>589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25">
      <c r="A71" s="80" t="s">
        <v>589</v>
      </c>
      <c r="B71" s="80" t="s">
        <v>421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25">
      <c r="A72" s="80" t="s">
        <v>589</v>
      </c>
      <c r="B72" s="80" t="s">
        <v>486</v>
      </c>
      <c r="C72" s="81">
        <v>0</v>
      </c>
      <c r="D72" s="81">
        <v>0</v>
      </c>
      <c r="E72" s="81">
        <v>0</v>
      </c>
      <c r="F72" s="81">
        <v>301</v>
      </c>
      <c r="G72" s="81">
        <v>301</v>
      </c>
      <c r="H72" s="7">
        <v>353.39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2025-11-28T12:09:29Z</dcterms:modified>
</cp:coreProperties>
</file>