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12_HELIOS\HLIOS_202512\"/>
    </mc:Choice>
  </mc:AlternateContent>
  <xr:revisionPtr revIDLastSave="0" documentId="13_ncr:1_{E14B939E-1C20-4F02-89EC-7219BA4FD81C}" xr6:coauthVersionLast="47" xr6:coauthVersionMax="47" xr10:uidLastSave="{00000000-0000-0000-0000-000000000000}"/>
  <bookViews>
    <workbookView xWindow="38280" yWindow="-120" windowWidth="29040" windowHeight="15720" tabRatio="679" firstSheet="1" activeTab="14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D88" i="32" l="1"/>
  <c r="E88" i="32"/>
  <c r="F88" i="32"/>
  <c r="G88" i="32"/>
  <c r="H88" i="32"/>
  <c r="I88" i="32"/>
  <c r="J88" i="32"/>
  <c r="C143" i="4"/>
  <c r="B4" i="1" l="1"/>
  <c r="C4" i="1"/>
  <c r="I57" i="5"/>
  <c r="H57" i="5"/>
  <c r="G57" i="5"/>
  <c r="F57" i="5"/>
  <c r="E57" i="5"/>
  <c r="D57" i="5"/>
  <c r="C57" i="5"/>
  <c r="E62" i="10"/>
  <c r="D62" i="10"/>
  <c r="F62" i="10"/>
  <c r="G62" i="10"/>
  <c r="C24" i="6"/>
  <c r="B23" i="14"/>
  <c r="B85" i="7"/>
  <c r="C85" i="7"/>
  <c r="D85" i="7"/>
  <c r="E85" i="7"/>
  <c r="F85" i="7"/>
  <c r="G85" i="7"/>
  <c r="H85" i="7"/>
  <c r="D4" i="1" l="1"/>
  <c r="C56" i="9"/>
  <c r="D56" i="9"/>
  <c r="E56" i="9"/>
  <c r="F56" i="9"/>
  <c r="G56" i="9"/>
  <c r="H56" i="9"/>
  <c r="F88" i="30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<sst xmlns="http://schemas.openxmlformats.org/spreadsheetml/2006/main" count="3238" uniqueCount="813">
  <si>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</si>
  <si>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</si>
  <si>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</si>
  <si>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</si>
  <si>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</si>
  <si>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</si>
  <si>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</si>
  <si>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</si>
  <si>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</si>
  <si>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</si>
  <si>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</si>
  <si>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</si>
  <si>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</si>
  <si>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</si>
  <si>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</si>
  <si>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</si>
  <si>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</si>
  <si>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</si>
  <si>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</si>
  <si>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</si>
  <si>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</si>
  <si>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</si>
  <si>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</si>
  <si>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</si>
  <si>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</si>
  <si>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</si>
  <si>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</si>
  <si>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</si>
  <si>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</si>
  <si>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</si>
  <si>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</si>
  <si>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</si>
  <si>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</si>
  <si>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</si>
  <si>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</si>
  <si>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</si>
  <si>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</si>
  <si>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</si>
  <si>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</si>
  <si>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</si>
  <si>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</si>
  <si>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</si>
  <si>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</si>
  <si>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</si>
  <si>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</si>
  <si>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</si>
  <si>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</si>
  <si>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</si>
  <si>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</si>
  <si>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</si>
  <si>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</si>
  <si>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</si>
  <si>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</si>
  <si>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</si>
  <si>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</si>
  <si>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</si>
  <si>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</si>
  <si>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</si>
  <si>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</si>
  <si>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</si>
  <si>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</si>
  <si>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</si>
  <si>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</si>
  <si>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</si>
  <si>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</si>
  <si>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</si>
  <si>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</si>
  <si>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</si>
  <si>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</si>
  <si>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</si>
  <si>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</si>
  <si>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</si>
  <si>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</si>
  <si>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</si>
  <si>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</si>
  <si>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</si>
  <si>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</si>
  <si>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</si>
  <si>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</si>
  <si>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</si>
  <si>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</si>
  <si>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</si>
  <si>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</si>
  <si>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</si>
  <si>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</si>
  <si>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</si>
  <si>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</si>
  <si>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</si>
  <si>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</si>
  <si>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</si>
  <si>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</si>
  <si>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</si>
  <si>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</si>
  <si>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</si>
  <si>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</si>
  <si>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</si>
  <si>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</si>
  <si>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</si>
  <si>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</si>
  <si>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</si>
  <si>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</si>
  <si>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</si>
  <si>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</si>
  <si>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</si>
  <si>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</si>
  <si>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</si>
  <si>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</si>
  <si>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</si>
  <si>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</si>
  <si>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</si>
  <si>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</si>
  <si>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</si>
  <si>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</si>
  <si>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</si>
  <si>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</si>
  <si>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</si>
  <si>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</si>
  <si>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</si>
  <si>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</si>
  <si>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</si>
  <si>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</si>
  <si>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</si>
  <si>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</si>
  <si>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</si>
  <si>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</si>
  <si>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</si>
  <si>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</si>
  <si>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</si>
  <si>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</si>
  <si>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</si>
  <si>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</si>
  <si>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</si>
  <si>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</si>
  <si>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</si>
  <si>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</si>
  <si>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</si>
  <si>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</si>
  <si>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</si>
  <si>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</si>
  <si>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</si>
  <si>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</si>
  <si>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</si>
  <si>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</si>
  <si>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</si>
  <si>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</si>
  <si>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</si>
  <si>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</si>
  <si>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</si>
  <si>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</si>
  <si>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</si>
  <si>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</si>
  <si>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</si>
  <si>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</si>
  <si>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</si>
  <si>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</si>
  <si>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</si>
  <si>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</si>
  <si>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</si>
  <si>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</si>
  <si>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</si>
  <si>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</si>
  <si>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</si>
  <si>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</si>
  <si>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</si>
  <si>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</si>
  <si>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</si>
  <si>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</si>
  <si>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</si>
  <si>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</si>
  <si>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</si>
  <si>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</si>
  <si>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</si>
  <si>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</si>
  <si>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</si>
  <si>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</si>
  <si>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</si>
  <si>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</si>
  <si>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</si>
  <si>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</si>
  <si>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</si>
  <si>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</si>
  <si>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</si>
  <si>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</si>
  <si>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</si>
  <si>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</si>
  <si>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</si>
  <si>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</si>
  <si>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</si>
  <si>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</si>
  <si>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</si>
  <si>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</si>
  <si>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</si>
  <si>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</si>
  <si>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</si>
  <si>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</si>
  <si>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</si>
  <si>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</si>
  <si>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</si>
  <si>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</si>
  <si>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</si>
  <si>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</si>
  <si>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</si>
  <si>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</si>
  <si>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</si>
  <si>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</si>
  <si>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</si>
  <si>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</si>
  <si>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</si>
  <si>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</si>
  <si>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</si>
  <si>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</si>
  <si>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</si>
  <si>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</si>
  <si>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</si>
  <si>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</si>
  <si>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</si>
  <si>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</si>
  <si>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</si>
  <si>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</si>
  <si>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</si>
  <si>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</si>
  <si>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</si>
  <si>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</si>
  <si>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</si>
  <si>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</si>
  <si>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</si>
  <si>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</si>
  <si>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</si>
  <si>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</si>
  <si>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</si>
  <si>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</si>
  <si>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</si>
  <si>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</si>
  <si>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</si>
  <si>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</si>
  <si>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</si>
  <si>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</si>
  <si>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</si>
  <si>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</si>
  <si>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</si>
  <si>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</si>
  <si>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</si>
  <si>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</si>
  <si>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</si>
  <si>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</si>
  <si>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</si>
  <si>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</si>
  <si>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</si>
  <si>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</si>
  <si>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</si>
  <si>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</si>
  <si>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</si>
  <si>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</si>
  <si>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</si>
  <si>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</si>
  <si>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</si>
  <si>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</si>
  <si>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</si>
  <si>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</si>
  <si>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</si>
  <si>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</si>
  <si>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</si>
  <si>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</si>
  <si>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</si>
  <si>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</si>
  <si>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</si>
  <si>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</si>
  <si>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</si>
  <si>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</si>
  <si>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</si>
  <si>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</si>
  <si>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</si>
  <si>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</si>
  <si>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</si>
  <si>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</si>
  <si>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</si>
  <si>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</si>
  <si>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</si>
  <si>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</si>
  <si>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</si>
  <si>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</si>
  <si>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</si>
  <si>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</si>
  <si>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</si>
  <si>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</si>
  <si>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</si>
  <si>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</si>
  <si>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</si>
  <si>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</si>
  <si>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</si>
  <si>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</si>
  <si>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</si>
  <si>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</si>
  <si>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</si>
  <si>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</si>
  <si>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</si>
  <si>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</si>
  <si>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</si>
  <si>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</si>
  <si>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</si>
  <si>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</si>
  <si>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</si>
  <si>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</si>
  <si>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</si>
  <si>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</si>
  <si>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</si>
  <si>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</si>
  <si>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</si>
  <si>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</si>
  <si>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</si>
  <si>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</si>
  <si>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</si>
  <si>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</si>
  <si>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</si>
  <si>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</si>
  <si>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</si>
  <si>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</si>
  <si>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</si>
  <si>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</si>
  <si>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</si>
  <si>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</si>
  <si>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</si>
  <si>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</si>
  <si>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</si>
  <si>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</si>
  <si>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</si>
  <si>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</si>
  <si>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</si>
  <si>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</si>
  <si>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</si>
  <si>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</si>
  <si>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</si>
  <si>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</si>
  <si>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</si>
  <si>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</si>
  <si>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</si>
  <si>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</si>
  <si>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</si>
  <si>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</si>
  <si>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</si>
  <si>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</si>
  <si>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</si>
  <si>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</si>
  <si>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</si>
  <si>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</si>
  <si>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</si>
  <si>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</si>
  <si>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</si>
  <si>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</si>
  <si>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</si>
  <si>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</si>
  <si>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</si>
  <si>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</si>
  <si>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</si>
  <si>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</si>
  <si>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</si>
  <si>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</si>
  <si>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</si>
  <si>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</si>
  <si>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</si>
  <si>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</si>
  <si>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</si>
  <si>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</si>
  <si>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</si>
  <si>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</si>
  <si>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</si>
  <si>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</si>
  <si>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</si>
  <si>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</si>
  <si>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</si>
  <si>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</si>
  <si>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</si>
  <si>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</si>
  <si>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</si>
  <si>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</si>
  <si>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</si>
  <si>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</si>
  <si>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</si>
  <si>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</si>
  <si>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</si>
  <si>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</si>
  <si>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</si>
  <si>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</si>
  <si>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</si>
  <si>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</si>
  <si>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</si>
  <si>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</si>
  <si>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</si>
  <si>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</si>
  <si>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</si>
  <si>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</si>
  <si>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</si>
  <si>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</si>
  <si>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</si>
  <si>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</si>
  <si>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</si>
  <si>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</si>
  <si>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</si>
  <si>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</si>
  <si>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</si>
  <si>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</si>
  <si>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</si>
  <si>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</si>
  <si>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</si>
  <si>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</si>
  <si>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</si>
  <si>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</si>
  <si>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</si>
  <si>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</si>
  <si>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</si>
  <si>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</si>
  <si>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</si>
  <si>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</si>
  <si>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</si>
  <si>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</si>
  <si>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</si>
  <si>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</si>
  <si>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</si>
  <si>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</si>
  <si>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</si>
  <si>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</si>
  <si>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</si>
  <si>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</si>
  <si>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</si>
  <si>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</si>
  <si>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</si>
  <si>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</si>
  <si>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</si>
  <si>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</si>
  <si>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</si>
  <si>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</si>
  <si>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</si>
  <si>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</si>
  <si>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</si>
  <si>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</si>
  <si>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</si>
  <si>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</si>
  <si>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</si>
  <si>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</si>
  <si>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</si>
  <si>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</si>
  <si>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</si>
  <si>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</si>
  <si>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</si>
  <si>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</si>
  <si>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</si>
  <si>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</si>
  <si>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</si>
  <si>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</si>
  <si>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</si>
  <si>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</si>
  <si>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</si>
  <si>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</si>
  <si>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</si>
  <si>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</si>
  <si>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</si>
  <si>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</si>
  <si>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</si>
  <si>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</si>
  <si>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</si>
  <si>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</si>
  <si>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</si>
  <si>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</si>
  <si>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</si>
  <si>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</si>
  <si>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</si>
  <si>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</si>
  <si>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</si>
  <si>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</si>
  <si>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</si>
  <si>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</si>
  <si>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</si>
  <si>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</si>
  <si>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</si>
  <si>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</si>
  <si>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</si>
  <si>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</si>
  <si>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</si>
  <si>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</si>
  <si>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</si>
  <si>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</si>
  <si>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</si>
  <si>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</si>
  <si>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</si>
  <si>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</si>
  <si>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</si>
  <si>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</si>
  <si>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</si>
  <si>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</si>
  <si>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</si>
  <si>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</si>
  <si>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</si>
  <si>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</si>
  <si>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</si>
  <si>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</si>
  <si>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</si>
  <si>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</si>
  <si>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</si>
  <si>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</si>
  <si>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</si>
  <si>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</si>
  <si>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</si>
  <si>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</si>
  <si>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</si>
  <si>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</si>
  <si>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</si>
  <si>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</si>
  <si>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</si>
  <si>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</si>
  <si>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</si>
  <si>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</si>
  <si>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</si>
  <si>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</si>
  <si>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</si>
  <si>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</si>
  <si>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</si>
  <si>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</si>
  <si>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</si>
  <si>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</si>
  <si>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</si>
  <si>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</si>
  <si>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</si>
  <si>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</si>
  <si>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</si>
  <si>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</si>
  <si>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</si>
  <si>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</si>
  <si>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</si>
  <si>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</si>
  <si>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</si>
  <si>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</si>
  <si>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</si>
  <si>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</si>
  <si>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</si>
  <si>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</si>
  <si>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</si>
  <si>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</si>
  <si>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</si>
  <si>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</si>
  <si>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</si>
  <si>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</si>
  <si>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</si>
  <si>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</si>
  <si>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</si>
  <si>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</si>
  <si>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</si>
  <si>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</si>
  <si>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</si>
  <si>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</si>
  <si>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</si>
  <si>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</si>
  <si>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</si>
  <si>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</si>
  <si>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</si>
  <si>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</si>
  <si>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</si>
  <si>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</si>
  <si>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</si>
  <si>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</si>
  <si>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</si>
  <si>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</si>
  <si>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</si>
  <si>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</si>
  <si>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</si>
  <si>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</si>
  <si>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</si>
  <si>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</si>
  <si>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</si>
  <si>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</si>
  <si>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</si>
  <si>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</si>
  <si>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</si>
  <si>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</si>
  <si>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</si>
  <si>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</si>
  <si>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</si>
  <si>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</si>
  <si>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</si>
  <si>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</si>
  <si>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</si>
  <si>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</si>
  <si>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</si>
  <si>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</si>
  <si>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</si>
  <si>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</si>
  <si>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</si>
  <si>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</si>
  <si>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</si>
  <si>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</si>
  <si>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</si>
  <si>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</si>
  <si>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</si>
  <si>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</si>
  <si>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</si>
  <si>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</si>
  <si>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</si>
  <si>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</si>
  <si>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</si>
  <si>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</si>
  <si>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</si>
  <si>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</si>
  <si>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</si>
  <si>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</si>
  <si>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</si>
  <si>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</si>
  <si>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</si>
  <si>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</si>
  <si>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</si>
  <si>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</si>
  <si>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</si>
  <si>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</si>
  <si>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</si>
  <si>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</si>
  <si>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</si>
  <si>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</si>
  <si>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</si>
  <si>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</si>
  <si>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</si>
  <si>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</si>
  <si>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</si>
  <si>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</si>
  <si>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</si>
  <si>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</si>
  <si>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</si>
  <si>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</si>
  <si>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</si>
  <si>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</si>
  <si>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</si>
  <si>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</si>
  <si>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</si>
  <si>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</si>
  <si>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</si>
  <si>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</si>
  <si>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</si>
  <si>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</si>
  <si>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</si>
  <si>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</si>
  <si>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</si>
  <si>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</si>
  <si>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</si>
  <si>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</si>
  <si>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</si>
  <si>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</si>
  <si>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</si>
  <si>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</si>
  <si>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</si>
  <si>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</si>
  <si>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</si>
  <si>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</si>
  <si>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</si>
  <si>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</si>
  <si>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</si>
  <si>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</si>
  <si>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</si>
  <si>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</si>
  <si>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</si>
  <si>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</si>
  <si>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390,15 / 384,58</t>
  </si>
  <si>
    <t>ΓΟΥΑΤΕΜΑΛΑ</t>
  </si>
  <si>
    <t>ΜΠΟΥΤΑΝ</t>
  </si>
  <si>
    <t>1.186,42 / 1.113,20</t>
  </si>
  <si>
    <t>1.119,46 / 1.048,96</t>
  </si>
  <si>
    <t>414,71 / 409,13</t>
  </si>
  <si>
    <t>390,03 / 384,58</t>
  </si>
  <si>
    <t>754,28 / 648,35</t>
  </si>
  <si>
    <t>712,74 / 611,35</t>
  </si>
  <si>
    <t>726,17 / 609,83</t>
  </si>
  <si>
    <t>689,03 / 573,89</t>
  </si>
  <si>
    <t>447,08 / 409,13</t>
  </si>
  <si>
    <t>437,18 / 409,13</t>
  </si>
  <si>
    <t>Μέσο Μηνιαίο Εισόδημα από Συντάξεις προ Φόρων (Με περίθαλψη) (10/2025)</t>
  </si>
  <si>
    <t>ΜΑΥΡΙΤΑΝΙΑ</t>
  </si>
  <si>
    <t>1.187,79 / 1.114,37</t>
  </si>
  <si>
    <t>1.120,77 / 1.050,11</t>
  </si>
  <si>
    <t>414,83 / 409,13</t>
  </si>
  <si>
    <t>754,81 / 648,61</t>
  </si>
  <si>
    <t>713,26 / 611,65</t>
  </si>
  <si>
    <t>726,48 / 609,81</t>
  </si>
  <si>
    <t>689,34 / 573,87</t>
  </si>
  <si>
    <t>448,50 / 409,13</t>
  </si>
  <si>
    <t>438,54 / 409,13</t>
  </si>
  <si>
    <t>Μέσο Μηνιαίο Εισόδημα από Συντάξεις προ Φόρων (Με περίθαλψη) (11/2025)</t>
  </si>
  <si>
    <t>ΓΟΥΙΑΝΑ</t>
  </si>
  <si>
    <t>Κατανομή Συντάξεων ανά Κατηγορία Σύνταξης - ΔΑΠΑΝΗ (12/2025)</t>
  </si>
  <si>
    <t>Κατανομή Συντάξεων ανά Κατηγορία Σύνταξης - ΕΙΣΟΔΗΜΑ (12/2025)</t>
  </si>
  <si>
    <t>1.189,25 / 1.116,24</t>
  </si>
  <si>
    <t>1.122,14 / 1.051,87</t>
  </si>
  <si>
    <t>415,05 / 409,13</t>
  </si>
  <si>
    <t>390,36 / 384,58</t>
  </si>
  <si>
    <t>755,15 / 648,81</t>
  </si>
  <si>
    <t>713,59 / 611,94</t>
  </si>
  <si>
    <t>726,59 / 609,86</t>
  </si>
  <si>
    <t>689,45 / 573,95</t>
  </si>
  <si>
    <t>449,31 / 409,13</t>
  </si>
  <si>
    <t>439,30 / 409,13</t>
  </si>
  <si>
    <t>Μέσο Μηνιαίο Εισόδημα από Συντάξεις προ Φόρων (Με περίθαλψη) (12/2025)</t>
  </si>
  <si>
    <t>Διαστρωμάτωση Συντάξεων - ΔΑΠΑΝΗ (12/2025)</t>
  </si>
  <si>
    <t>Διαστρωμάτωση Συντάξεων - ΕΙΣΟΔΗΜΑ (12/2025)</t>
  </si>
  <si>
    <t>Συνταξιοδοτική Δαπάνη ΚΥΡΙΩΝ Συντάξεων 12/2025</t>
  </si>
  <si>
    <t>Συνταξιοδοτική Δαπάνη ΕΠΙΚΟΥΡΙΚΩΝ Συντάξεων 12/2025</t>
  </si>
  <si>
    <t>Συνταξιοδοτική Δαπάνη ΜΕΡΙΣΜΑΤΑ 12/2025</t>
  </si>
  <si>
    <t>Κατανομή Συντάξεων ανά Υπηκοότητα  (12/2025)</t>
  </si>
  <si>
    <t>Κατανομή Συντάξεων (Κύριων και Επικουρικών) ανά Νομό (12/2025)</t>
  </si>
  <si>
    <t>Κατανομή Κατά Αριθμό Καταβαλλόμενων Συντάξεων (12/2025)</t>
  </si>
  <si>
    <t>Αναλυτική Κατανομή Κατά Αριθμό Καταβαλλόμενων Συντάξεων (12/2025)</t>
  </si>
  <si>
    <t>Κατανομή Συντάξεων  ανά Νομό και κατηγορία (Γήρατος/Θανάτου/Αναπηρίας) (12/2025)</t>
  </si>
  <si>
    <t>Κατανομή συντάξεων ανά ταμείο για ασφαλισμένους που λαμβάνουν 10, 9, 8 ή 7 Συντάξεις (12/2025)</t>
  </si>
  <si>
    <t>Μέσο Μηνιαίο Εισόδημα από Συντάξεις προ Φόρων ανά Φύλο Συνταξιούχου - ΔΑΠΑΝΗ (12/2025)</t>
  </si>
  <si>
    <t>Διαστρωμάτωση Συνταξιούχων (Εισόδημα από όλες τις Συντάξεις) - ΔΑΠΑΝΗ (12/2025)</t>
  </si>
  <si>
    <t>Διαστρωμάτωση Συνταξιούχων - Άνδρες - ΔΑΠΑΝΗ  12/2025</t>
  </si>
  <si>
    <t>Διαστρωμάτωση Συνταξιούχων - Γυναίκες - ΔΑΠΑΝΗ 12/2025</t>
  </si>
  <si>
    <t>Διαστρωμάτωση Συνταξιούχων - Ολοι  - ΔΑΠΑΝΗ  12/2025</t>
  </si>
  <si>
    <t>Διαστρωμάτωση Συνταξιούχων - Άνδρες (Εισόδημα από όλες τις Συντάξεις) 12/2025</t>
  </si>
  <si>
    <t>Διαστρωμάτωση Συνταξιούχων - Γυναίκες (Εισόδημα από όλες τις Συντάξεις) 12/2025</t>
  </si>
  <si>
    <t>Διαστρωμάτωση Συνταξιούχων - Ολοι (Εισόδημα από όλες τις Συντάξεις) 12/2025</t>
  </si>
  <si>
    <t>Διαστρωμάτωση Συνταξιούχων (Εισόδημα από όλες τις Συντάξεις) 12/2025</t>
  </si>
  <si>
    <t>Κατανομή Συντάξεων ανά Ταμείο και Κατηγορία - Ομαδοποίηση με Εποπτεύοντα Φορέα (12/2025)</t>
  </si>
  <si>
    <t>Στοιχεία Νέων Συντάξεων με αναδρομικά ποσά ανά κατηγορία - Οριστική Απόφαση (12/2025)</t>
  </si>
  <si>
    <t>Στοιχεία Νέων Συντάξεων με αναδρομικά ποσά ανά κατηγορία - Προσωρινή Απόφαση (12/2025)</t>
  </si>
  <si>
    <t>Στοιχεία Νέων Συντάξεων με αναδρομικά ποσά ανά κατηγορία - Τροποποιητική Απόφαση (12/2025)</t>
  </si>
  <si>
    <t xml:space="preserve">Αναστολές Συντάξεων Λόγω Γάμου -  Καθαρό Πληρωτέο (12/2025) </t>
  </si>
  <si>
    <t xml:space="preserve">Αναστολές Συντάξεων Λόγω Θανάτου - Καθαρό Πληρωτέο (12/2025) </t>
  </si>
  <si>
    <t>Κατανομή Ηλικιών Συνταξιούχων (12/2025)</t>
  </si>
  <si>
    <t>Κατανομή Συνταξιούχων ανά Ηλικία και Κατηγορία Σύνταξης - 'Ολοι (ΔΑΠΑΝΗ)_12/2025</t>
  </si>
  <si>
    <t>Κατανομή Συνταξιούχων ανά Ηλικία και Κατηγορία Σύνταξης - Άνδρες (ΔΑΠΑΝΗ)_12/2025</t>
  </si>
  <si>
    <t>Κατανομή Συνταξιούχων ανά Ηλικία και Κατηγορία Σύνταξης - Γυναίκες (ΔΑΠΑΝΗ)_12/2025</t>
  </si>
  <si>
    <t>Κατανομή Συνταξιούχων ανά Ηλικία και Κατηγορία Σύνταξης  - 'Ολοι (ΕΙΣΟΔΗΜΑ)_12/2025</t>
  </si>
  <si>
    <t>Κατανομή Συνταξιούχων ανά Ηλικία και Κατηγορία Σύνταξης - Άνδρες (ΕΙΣΟΔΗΜΑ)_12/2025</t>
  </si>
  <si>
    <t>Κατανομή Συνταξιούχων ανά Ηλικία και Κατηγορία Σύνταξης - Γυναίκες (ΕΙΣΟΔΗΜΑ)_12/2025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</si>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</sst>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0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77" xfId="0" applyBorder="1"/>
    <xf numFmtId="0" fontId="0" fillId="0" borderId="27" xfId="0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0" fillId="0" borderId="15" xfId="0" applyBorder="1"/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0" borderId="78" xfId="0" applyBorder="1"/>
    <xf numFmtId="0" fontId="0" fillId="0" borderId="79" xfId="0" applyBorder="1"/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5" fillId="0" borderId="12" xfId="0" applyFont="1" applyBorder="1"/>
    <xf numFmtId="0" fontId="5" fillId="0" borderId="49" xfId="0" applyFont="1" applyBorder="1"/>
    <xf numFmtId="3" fontId="5" fillId="0" borderId="49" xfId="0" applyNumberFormat="1" applyFont="1" applyBorder="1"/>
    <xf numFmtId="4" fontId="5" fillId="0" borderId="49" xfId="0" applyNumberFormat="1" applyFont="1" applyBorder="1"/>
    <xf numFmtId="4" fontId="5" fillId="0" borderId="13" xfId="0" applyNumberFormat="1" applyFont="1" applyBorder="1"/>
    <xf numFmtId="4" fontId="9" fillId="4" borderId="2" xfId="0" applyNumberFormat="1" applyFont="1" applyFill="1" applyBorder="1" applyAlignment="1">
      <alignment horizontal="right" indent="1"/>
    </xf>
    <xf numFmtId="3" fontId="9" fillId="4" borderId="2" xfId="0" applyNumberFormat="1" applyFont="1" applyFill="1" applyBorder="1" applyAlignment="1">
      <alignment horizontal="right" indent="1"/>
    </xf>
    <xf numFmtId="0" fontId="5" fillId="0" borderId="12" xfId="0" applyFont="1" applyBorder="1" applyAlignment="1">
      <alignment horizontal="center"/>
    </xf>
    <xf numFmtId="3" fontId="5" fillId="0" borderId="49" xfId="0" applyNumberFormat="1" applyFont="1" applyBorder="1" applyAlignment="1">
      <alignment horizontal="right"/>
    </xf>
    <xf numFmtId="4" fontId="5" fillId="0" borderId="49" xfId="0" applyNumberFormat="1" applyFont="1" applyBorder="1" applyAlignment="1">
      <alignment horizontal="right"/>
    </xf>
    <xf numFmtId="4" fontId="5" fillId="0" borderId="13" xfId="0" applyNumberFormat="1" applyFont="1" applyBorder="1" applyAlignment="1">
      <alignment horizontal="right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78" xfId="0" applyFont="1" applyFill="1" applyBorder="1" applyAlignment="1">
      <alignment horizontal="center"/>
    </xf>
    <xf numFmtId="0" fontId="37" fillId="38" borderId="79" xfId="0" applyFont="1" applyFill="1" applyBorder="1" applyAlignment="1">
      <alignment horizontal="center"/>
    </xf>
    <xf numFmtId="0" fontId="38" fillId="38" borderId="78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3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58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2BCF075A-2D15-4E55-90C6-3FA2D4D1EDF0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2B07B02C-10E9-40FE-9FA5-42EC8454527F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ED84D6E1-94E6-4698-8452-99B8F1C5C15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D51740BA-DB15-4F0C-9858-AB4201F613C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6758-5822-46B2-9AA3-2CD8E9D35DC0}">
  <dimension ref="A1:B35"/>
  <sheetViews>
    <sheetView showGridLines="0" topLeftCell="A5" zoomScale="80" zoomScaleNormal="80" workbookViewId="0">
      <selection sqref="A1:B1"/>
    </sheetView>
  </sheetViews>
  <sheetFormatPr defaultColWidth="9.109375" defaultRowHeight="14.4" x14ac:dyDescent="0.3"/>
  <cols>
    <col min="1" max="1" width="9.33203125" customWidth="1"/>
    <col min="2" max="2" width="101.109375" customWidth="1"/>
  </cols>
  <sheetData>
    <row r="1" spans="1:2" ht="66" customHeight="1" x14ac:dyDescent="0.35">
      <c r="A1" s="430" t="s">
        <v>729</v>
      </c>
      <c r="B1" s="431"/>
    </row>
    <row r="2" spans="1:2" ht="32.25" customHeight="1" x14ac:dyDescent="0.35">
      <c r="A2" s="432" t="s">
        <v>730</v>
      </c>
      <c r="B2" s="433"/>
    </row>
    <row r="3" spans="1:2" ht="23.25" customHeight="1" x14ac:dyDescent="0.35">
      <c r="A3" s="434" t="s">
        <v>731</v>
      </c>
      <c r="B3" s="435"/>
    </row>
    <row r="4" spans="1:2" ht="30" customHeight="1" x14ac:dyDescent="0.35">
      <c r="A4" s="434" t="s">
        <v>732</v>
      </c>
      <c r="B4" s="435"/>
    </row>
    <row r="5" spans="1:2" ht="27.75" customHeight="1" x14ac:dyDescent="0.3">
      <c r="A5" s="405" t="s">
        <v>733</v>
      </c>
      <c r="B5" s="406" t="s">
        <v>734</v>
      </c>
    </row>
    <row r="6" spans="1:2" ht="18.75" customHeight="1" x14ac:dyDescent="0.3">
      <c r="A6" s="405" t="s">
        <v>735</v>
      </c>
      <c r="B6" s="406" t="s">
        <v>736</v>
      </c>
    </row>
    <row r="7" spans="1:2" ht="28.8" x14ac:dyDescent="0.3">
      <c r="A7" s="405" t="s">
        <v>737</v>
      </c>
      <c r="B7" s="407" t="s">
        <v>738</v>
      </c>
    </row>
    <row r="8" spans="1:2" ht="27.75" customHeight="1" x14ac:dyDescent="0.3">
      <c r="A8" s="405" t="s">
        <v>739</v>
      </c>
      <c r="B8" s="407" t="s">
        <v>740</v>
      </c>
    </row>
    <row r="9" spans="1:2" ht="19.5" customHeight="1" x14ac:dyDescent="0.3">
      <c r="A9" s="405" t="s">
        <v>741</v>
      </c>
      <c r="B9" s="406" t="s">
        <v>742</v>
      </c>
    </row>
    <row r="10" spans="1:2" ht="14.25" customHeight="1" x14ac:dyDescent="0.3">
      <c r="A10" s="405" t="s">
        <v>743</v>
      </c>
      <c r="B10" s="406" t="s">
        <v>744</v>
      </c>
    </row>
    <row r="11" spans="1:2" x14ac:dyDescent="0.3">
      <c r="A11" s="405" t="s">
        <v>745</v>
      </c>
      <c r="B11" s="406" t="s">
        <v>746</v>
      </c>
    </row>
    <row r="12" spans="1:2" x14ac:dyDescent="0.3">
      <c r="A12" s="405" t="s">
        <v>747</v>
      </c>
      <c r="B12" s="406" t="s">
        <v>748</v>
      </c>
    </row>
    <row r="13" spans="1:2" x14ac:dyDescent="0.3">
      <c r="A13" s="405" t="s">
        <v>749</v>
      </c>
      <c r="B13" s="406" t="s">
        <v>750</v>
      </c>
    </row>
    <row r="14" spans="1:2" x14ac:dyDescent="0.3">
      <c r="A14" s="405" t="s">
        <v>751</v>
      </c>
      <c r="B14" s="406" t="s">
        <v>752</v>
      </c>
    </row>
    <row r="15" spans="1:2" ht="19.5" customHeight="1" x14ac:dyDescent="0.3">
      <c r="A15" s="405" t="s">
        <v>753</v>
      </c>
      <c r="B15" s="406" t="s">
        <v>754</v>
      </c>
    </row>
    <row r="16" spans="1:2" ht="19.5" customHeight="1" x14ac:dyDescent="0.3">
      <c r="A16" s="405" t="s">
        <v>755</v>
      </c>
      <c r="B16" s="406" t="s">
        <v>756</v>
      </c>
    </row>
    <row r="17" spans="1:2" ht="19.5" customHeight="1" x14ac:dyDescent="0.3">
      <c r="A17" s="405" t="s">
        <v>757</v>
      </c>
      <c r="B17" s="406" t="s">
        <v>758</v>
      </c>
    </row>
    <row r="18" spans="1:2" ht="19.5" customHeight="1" x14ac:dyDescent="0.3">
      <c r="A18" s="405" t="s">
        <v>759</v>
      </c>
      <c r="B18" s="406" t="s">
        <v>760</v>
      </c>
    </row>
    <row r="19" spans="1:2" ht="19.5" customHeight="1" x14ac:dyDescent="0.3">
      <c r="A19" s="405" t="s">
        <v>761</v>
      </c>
      <c r="B19" s="406" t="s">
        <v>762</v>
      </c>
    </row>
    <row r="20" spans="1:2" ht="19.5" customHeight="1" x14ac:dyDescent="0.3">
      <c r="A20" s="405" t="s">
        <v>763</v>
      </c>
      <c r="B20" s="406" t="s">
        <v>764</v>
      </c>
    </row>
    <row r="21" spans="1:2" ht="19.5" customHeight="1" x14ac:dyDescent="0.3">
      <c r="A21" s="405" t="s">
        <v>765</v>
      </c>
      <c r="B21" s="406" t="s">
        <v>766</v>
      </c>
    </row>
    <row r="22" spans="1:2" ht="19.5" customHeight="1" x14ac:dyDescent="0.3">
      <c r="A22" s="405" t="s">
        <v>767</v>
      </c>
      <c r="B22" s="406" t="s">
        <v>768</v>
      </c>
    </row>
    <row r="23" spans="1:2" ht="19.5" customHeight="1" x14ac:dyDescent="0.3">
      <c r="A23" s="405" t="s">
        <v>769</v>
      </c>
      <c r="B23" s="406" t="s">
        <v>770</v>
      </c>
    </row>
    <row r="24" spans="1:2" ht="19.5" customHeight="1" x14ac:dyDescent="0.3">
      <c r="A24" s="405" t="s">
        <v>771</v>
      </c>
      <c r="B24" s="406" t="s">
        <v>772</v>
      </c>
    </row>
    <row r="25" spans="1:2" ht="19.5" customHeight="1" x14ac:dyDescent="0.3">
      <c r="A25" s="405" t="s">
        <v>773</v>
      </c>
      <c r="B25" s="406" t="s">
        <v>774</v>
      </c>
    </row>
    <row r="26" spans="1:2" ht="19.5" customHeight="1" x14ac:dyDescent="0.3">
      <c r="A26" s="405" t="s">
        <v>775</v>
      </c>
      <c r="B26" s="406" t="s">
        <v>776</v>
      </c>
    </row>
    <row r="27" spans="1:2" ht="19.5" customHeight="1" x14ac:dyDescent="0.3">
      <c r="A27" s="405" t="s">
        <v>777</v>
      </c>
      <c r="B27" s="406" t="s">
        <v>778</v>
      </c>
    </row>
    <row r="28" spans="1:2" ht="19.5" customHeight="1" x14ac:dyDescent="0.3">
      <c r="A28" s="405" t="s">
        <v>779</v>
      </c>
      <c r="B28" s="406" t="s">
        <v>780</v>
      </c>
    </row>
    <row r="29" spans="1:2" ht="19.5" customHeight="1" x14ac:dyDescent="0.3">
      <c r="A29" s="405" t="s">
        <v>781</v>
      </c>
      <c r="B29" s="406" t="s">
        <v>782</v>
      </c>
    </row>
    <row r="30" spans="1:2" ht="19.5" customHeight="1" x14ac:dyDescent="0.3">
      <c r="A30" s="405" t="s">
        <v>783</v>
      </c>
      <c r="B30" s="406" t="s">
        <v>784</v>
      </c>
    </row>
    <row r="31" spans="1:2" ht="19.5" customHeight="1" x14ac:dyDescent="0.3">
      <c r="A31" s="405" t="s">
        <v>785</v>
      </c>
      <c r="B31" s="406" t="s">
        <v>786</v>
      </c>
    </row>
    <row r="32" spans="1:2" ht="19.5" customHeight="1" x14ac:dyDescent="0.3">
      <c r="A32" s="405" t="s">
        <v>787</v>
      </c>
      <c r="B32" s="406" t="s">
        <v>788</v>
      </c>
    </row>
    <row r="33" spans="1:2" ht="19.5" customHeight="1" x14ac:dyDescent="0.3">
      <c r="A33" s="405" t="s">
        <v>789</v>
      </c>
      <c r="B33" s="406" t="s">
        <v>790</v>
      </c>
    </row>
    <row r="34" spans="1:2" ht="19.5" customHeight="1" x14ac:dyDescent="0.3">
      <c r="A34" s="405" t="s">
        <v>791</v>
      </c>
      <c r="B34" s="406" t="s">
        <v>792</v>
      </c>
    </row>
    <row r="35" spans="1:2" ht="45" customHeight="1" thickBot="1" x14ac:dyDescent="0.35">
      <c r="A35" s="408"/>
      <c r="B35" s="40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26" workbookViewId="0">
      <selection activeCell="C57" sqref="C57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8" customWidth="1"/>
  </cols>
  <sheetData>
    <row r="1" spans="1:10" s="38" customFormat="1" ht="15.6" x14ac:dyDescent="0.3">
      <c r="A1" s="451" t="s">
        <v>702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0" x14ac:dyDescent="0.3">
      <c r="A2" s="181"/>
    </row>
    <row r="3" spans="1:10" s="42" customFormat="1" ht="21" customHeight="1" x14ac:dyDescent="0.3">
      <c r="A3" s="477" t="s">
        <v>17</v>
      </c>
      <c r="B3" s="477" t="s">
        <v>30</v>
      </c>
      <c r="C3" s="483" t="s">
        <v>51</v>
      </c>
      <c r="D3" s="484"/>
      <c r="E3" s="483" t="s">
        <v>31</v>
      </c>
      <c r="F3" s="484"/>
      <c r="G3" s="483" t="s">
        <v>32</v>
      </c>
      <c r="H3" s="484"/>
      <c r="I3" s="483" t="s">
        <v>20</v>
      </c>
      <c r="J3" s="484"/>
    </row>
    <row r="4" spans="1:10" s="38" customFormat="1" ht="15.6" x14ac:dyDescent="0.3">
      <c r="A4" s="478"/>
      <c r="B4" s="478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3">
      <c r="A5" s="35">
        <v>1</v>
      </c>
      <c r="B5" s="7" t="s">
        <v>34</v>
      </c>
      <c r="C5" s="6">
        <v>79932</v>
      </c>
      <c r="D5" s="22">
        <v>44759809.299999997</v>
      </c>
      <c r="E5" s="6">
        <v>55289</v>
      </c>
      <c r="F5" s="22">
        <v>40686362.32</v>
      </c>
      <c r="G5" s="6">
        <v>24643</v>
      </c>
      <c r="H5" s="22">
        <v>4073446.98</v>
      </c>
      <c r="I5" s="7">
        <v>0</v>
      </c>
      <c r="J5" s="22" t="s">
        <v>431</v>
      </c>
    </row>
    <row r="6" spans="1:10" x14ac:dyDescent="0.3">
      <c r="A6" s="35">
        <v>2</v>
      </c>
      <c r="B6" s="7" t="s">
        <v>208</v>
      </c>
      <c r="C6" s="6">
        <v>38106</v>
      </c>
      <c r="D6" s="22">
        <v>22238542.52</v>
      </c>
      <c r="E6" s="6">
        <v>26423</v>
      </c>
      <c r="F6" s="22">
        <v>20258876.539999999</v>
      </c>
      <c r="G6" s="6">
        <v>11683</v>
      </c>
      <c r="H6" s="22">
        <v>1979665.98</v>
      </c>
      <c r="I6" s="7">
        <v>0</v>
      </c>
      <c r="J6" s="22" t="s">
        <v>431</v>
      </c>
    </row>
    <row r="7" spans="1:10" x14ac:dyDescent="0.3">
      <c r="A7" s="35">
        <v>3</v>
      </c>
      <c r="B7" s="7" t="s">
        <v>209</v>
      </c>
      <c r="C7" s="6">
        <v>35429</v>
      </c>
      <c r="D7" s="22">
        <v>22028372.75</v>
      </c>
      <c r="E7" s="6">
        <v>23502</v>
      </c>
      <c r="F7" s="22">
        <v>19764181.600000001</v>
      </c>
      <c r="G7" s="6">
        <v>11927</v>
      </c>
      <c r="H7" s="22">
        <v>2264191.15</v>
      </c>
      <c r="I7" s="7">
        <v>0</v>
      </c>
      <c r="J7" s="22" t="s">
        <v>431</v>
      </c>
    </row>
    <row r="8" spans="1:10" x14ac:dyDescent="0.3">
      <c r="A8" s="35">
        <v>4</v>
      </c>
      <c r="B8" s="7" t="s">
        <v>210</v>
      </c>
      <c r="C8" s="6">
        <v>32223</v>
      </c>
      <c r="D8" s="22">
        <v>17708786.739999998</v>
      </c>
      <c r="E8" s="6">
        <v>21561</v>
      </c>
      <c r="F8" s="22">
        <v>16021552.41</v>
      </c>
      <c r="G8" s="6">
        <v>10662</v>
      </c>
      <c r="H8" s="22">
        <v>1687234.33</v>
      </c>
      <c r="I8" s="7">
        <v>0</v>
      </c>
      <c r="J8" s="22" t="s">
        <v>431</v>
      </c>
    </row>
    <row r="9" spans="1:10" x14ac:dyDescent="0.3">
      <c r="A9" s="35">
        <v>5</v>
      </c>
      <c r="B9" s="7" t="s">
        <v>211</v>
      </c>
      <c r="C9" s="6">
        <v>1739784</v>
      </c>
      <c r="D9" s="22">
        <v>1109799042.9000001</v>
      </c>
      <c r="E9" s="6">
        <v>1010367</v>
      </c>
      <c r="F9" s="22">
        <v>970793262.16999996</v>
      </c>
      <c r="G9" s="6">
        <v>729417</v>
      </c>
      <c r="H9" s="22">
        <v>139005780.72999999</v>
      </c>
      <c r="I9" s="7">
        <v>0</v>
      </c>
      <c r="J9" s="22" t="s">
        <v>431</v>
      </c>
    </row>
    <row r="10" spans="1:10" x14ac:dyDescent="0.3">
      <c r="A10" s="35">
        <v>6</v>
      </c>
      <c r="B10" s="7" t="s">
        <v>212</v>
      </c>
      <c r="C10" s="6">
        <v>132236</v>
      </c>
      <c r="D10" s="22">
        <v>76268137.280000001</v>
      </c>
      <c r="E10" s="6">
        <v>78606</v>
      </c>
      <c r="F10" s="22">
        <v>67148920.049999997</v>
      </c>
      <c r="G10" s="6">
        <v>53630</v>
      </c>
      <c r="H10" s="22">
        <v>9119217.2300000004</v>
      </c>
      <c r="I10" s="7">
        <v>0</v>
      </c>
      <c r="J10" s="22" t="s">
        <v>431</v>
      </c>
    </row>
    <row r="11" spans="1:10" x14ac:dyDescent="0.3">
      <c r="A11" s="35">
        <v>7</v>
      </c>
      <c r="B11" s="7" t="s">
        <v>213</v>
      </c>
      <c r="C11" s="6">
        <v>44083</v>
      </c>
      <c r="D11" s="22">
        <v>25851366.719999999</v>
      </c>
      <c r="E11" s="6">
        <v>28700</v>
      </c>
      <c r="F11" s="22">
        <v>23006606.239999998</v>
      </c>
      <c r="G11" s="6">
        <v>15383</v>
      </c>
      <c r="H11" s="22">
        <v>2844760.48</v>
      </c>
      <c r="I11" s="7">
        <v>0</v>
      </c>
      <c r="J11" s="22" t="s">
        <v>431</v>
      </c>
    </row>
    <row r="12" spans="1:10" x14ac:dyDescent="0.3">
      <c r="A12" s="35">
        <v>8</v>
      </c>
      <c r="B12" s="7" t="s">
        <v>214</v>
      </c>
      <c r="C12" s="6">
        <v>12809</v>
      </c>
      <c r="D12" s="22">
        <v>6864988.2300000004</v>
      </c>
      <c r="E12" s="6">
        <v>9104</v>
      </c>
      <c r="F12" s="22">
        <v>6273871.9199999999</v>
      </c>
      <c r="G12" s="6">
        <v>3705</v>
      </c>
      <c r="H12" s="22">
        <v>591116.31000000006</v>
      </c>
      <c r="I12" s="7">
        <v>0</v>
      </c>
      <c r="J12" s="22" t="s">
        <v>431</v>
      </c>
    </row>
    <row r="13" spans="1:10" x14ac:dyDescent="0.3">
      <c r="A13" s="35">
        <v>9</v>
      </c>
      <c r="B13" s="7" t="s">
        <v>215</v>
      </c>
      <c r="C13" s="6">
        <v>41234</v>
      </c>
      <c r="D13" s="22">
        <v>22026831.91</v>
      </c>
      <c r="E13" s="6">
        <v>26720</v>
      </c>
      <c r="F13" s="22">
        <v>19751980.780000001</v>
      </c>
      <c r="G13" s="6">
        <v>14514</v>
      </c>
      <c r="H13" s="22">
        <v>2274851.13</v>
      </c>
      <c r="I13" s="7">
        <v>0</v>
      </c>
      <c r="J13" s="22" t="s">
        <v>431</v>
      </c>
    </row>
    <row r="14" spans="1:10" x14ac:dyDescent="0.3">
      <c r="A14" s="35">
        <v>10</v>
      </c>
      <c r="B14" s="7" t="s">
        <v>216</v>
      </c>
      <c r="C14" s="6">
        <v>69704</v>
      </c>
      <c r="D14" s="22">
        <v>38833967.789999999</v>
      </c>
      <c r="E14" s="6">
        <v>43891</v>
      </c>
      <c r="F14" s="22">
        <v>34396512.68</v>
      </c>
      <c r="G14" s="6">
        <v>25813</v>
      </c>
      <c r="H14" s="22">
        <v>4437455.1100000003</v>
      </c>
      <c r="I14" s="7">
        <v>0</v>
      </c>
      <c r="J14" s="22" t="s">
        <v>431</v>
      </c>
    </row>
    <row r="15" spans="1:10" x14ac:dyDescent="0.3">
      <c r="A15" s="35">
        <v>11</v>
      </c>
      <c r="B15" s="7" t="s">
        <v>217</v>
      </c>
      <c r="C15" s="6">
        <v>58078</v>
      </c>
      <c r="D15" s="22">
        <v>32453892.440000001</v>
      </c>
      <c r="E15" s="6">
        <v>39695</v>
      </c>
      <c r="F15" s="22">
        <v>29485032.989999998</v>
      </c>
      <c r="G15" s="6">
        <v>18383</v>
      </c>
      <c r="H15" s="22">
        <v>2968859.45</v>
      </c>
      <c r="I15" s="7">
        <v>0</v>
      </c>
      <c r="J15" s="22" t="s">
        <v>431</v>
      </c>
    </row>
    <row r="16" spans="1:10" x14ac:dyDescent="0.3">
      <c r="A16" s="35">
        <v>12</v>
      </c>
      <c r="B16" s="7" t="s">
        <v>218</v>
      </c>
      <c r="C16" s="6">
        <v>86463</v>
      </c>
      <c r="D16" s="22">
        <v>51231551.009999998</v>
      </c>
      <c r="E16" s="6">
        <v>54211</v>
      </c>
      <c r="F16" s="22">
        <v>45206500.149999999</v>
      </c>
      <c r="G16" s="6">
        <v>32252</v>
      </c>
      <c r="H16" s="22">
        <v>6025050.8600000003</v>
      </c>
      <c r="I16" s="7">
        <v>0</v>
      </c>
      <c r="J16" s="22" t="s">
        <v>431</v>
      </c>
    </row>
    <row r="17" spans="1:10" x14ac:dyDescent="0.3">
      <c r="A17" s="35">
        <v>13</v>
      </c>
      <c r="B17" s="7" t="s">
        <v>219</v>
      </c>
      <c r="C17" s="6">
        <v>6775</v>
      </c>
      <c r="D17" s="22">
        <v>3611828.27</v>
      </c>
      <c r="E17" s="6">
        <v>4619</v>
      </c>
      <c r="F17" s="22">
        <v>3272667.58</v>
      </c>
      <c r="G17" s="6">
        <v>2156</v>
      </c>
      <c r="H17" s="22">
        <v>339160.69</v>
      </c>
      <c r="I17" s="7">
        <v>0</v>
      </c>
      <c r="J17" s="22" t="s">
        <v>431</v>
      </c>
    </row>
    <row r="18" spans="1:10" x14ac:dyDescent="0.3">
      <c r="A18" s="35">
        <v>14</v>
      </c>
      <c r="B18" s="7" t="s">
        <v>220</v>
      </c>
      <c r="C18" s="6">
        <v>13068</v>
      </c>
      <c r="D18" s="22">
        <v>7277007.1799999997</v>
      </c>
      <c r="E18" s="6">
        <v>8958</v>
      </c>
      <c r="F18" s="22">
        <v>6598206.9400000004</v>
      </c>
      <c r="G18" s="6">
        <v>4110</v>
      </c>
      <c r="H18" s="22">
        <v>678800.24</v>
      </c>
      <c r="I18" s="7">
        <v>0</v>
      </c>
      <c r="J18" s="22" t="s">
        <v>431</v>
      </c>
    </row>
    <row r="19" spans="1:10" x14ac:dyDescent="0.3">
      <c r="A19" s="35">
        <v>15</v>
      </c>
      <c r="B19" s="7" t="s">
        <v>221</v>
      </c>
      <c r="C19" s="6">
        <v>53057</v>
      </c>
      <c r="D19" s="22">
        <v>29869641</v>
      </c>
      <c r="E19" s="6">
        <v>36867</v>
      </c>
      <c r="F19" s="22">
        <v>27174939.399999999</v>
      </c>
      <c r="G19" s="6">
        <v>16190</v>
      </c>
      <c r="H19" s="22">
        <v>2694701.6</v>
      </c>
      <c r="I19" s="7">
        <v>0</v>
      </c>
      <c r="J19" s="22" t="s">
        <v>431</v>
      </c>
    </row>
    <row r="20" spans="1:10" x14ac:dyDescent="0.3">
      <c r="A20" s="35">
        <v>16</v>
      </c>
      <c r="B20" s="7" t="s">
        <v>222</v>
      </c>
      <c r="C20" s="6">
        <v>58042</v>
      </c>
      <c r="D20" s="22">
        <v>31633580.609999999</v>
      </c>
      <c r="E20" s="6">
        <v>39279</v>
      </c>
      <c r="F20" s="22">
        <v>28609016.640000001</v>
      </c>
      <c r="G20" s="6">
        <v>18763</v>
      </c>
      <c r="H20" s="22">
        <v>3024563.97</v>
      </c>
      <c r="I20" s="7">
        <v>0</v>
      </c>
      <c r="J20" s="22" t="s">
        <v>431</v>
      </c>
    </row>
    <row r="21" spans="1:10" x14ac:dyDescent="0.3">
      <c r="A21" s="35">
        <v>17</v>
      </c>
      <c r="B21" s="7" t="s">
        <v>223</v>
      </c>
      <c r="C21" s="6">
        <v>115387</v>
      </c>
      <c r="D21" s="22">
        <v>65857138.899999999</v>
      </c>
      <c r="E21" s="6">
        <v>74491</v>
      </c>
      <c r="F21" s="22">
        <v>58896647.729999997</v>
      </c>
      <c r="G21" s="6">
        <v>40896</v>
      </c>
      <c r="H21" s="22">
        <v>6960491.1699999999</v>
      </c>
      <c r="I21" s="7">
        <v>0</v>
      </c>
      <c r="J21" s="22" t="s">
        <v>431</v>
      </c>
    </row>
    <row r="22" spans="1:10" x14ac:dyDescent="0.3">
      <c r="A22" s="35">
        <v>18</v>
      </c>
      <c r="B22" s="7" t="s">
        <v>224</v>
      </c>
      <c r="C22" s="6">
        <v>17546</v>
      </c>
      <c r="D22" s="22">
        <v>9446393.6699999999</v>
      </c>
      <c r="E22" s="6">
        <v>12461</v>
      </c>
      <c r="F22" s="22">
        <v>8623289.6899999995</v>
      </c>
      <c r="G22" s="6">
        <v>5085</v>
      </c>
      <c r="H22" s="22">
        <v>823103.98</v>
      </c>
      <c r="I22" s="7">
        <v>0</v>
      </c>
      <c r="J22" s="22" t="s">
        <v>431</v>
      </c>
    </row>
    <row r="23" spans="1:10" x14ac:dyDescent="0.3">
      <c r="A23" s="35">
        <v>19</v>
      </c>
      <c r="B23" s="7" t="s">
        <v>225</v>
      </c>
      <c r="C23" s="6">
        <v>464588</v>
      </c>
      <c r="D23" s="22">
        <v>274709129.19999999</v>
      </c>
      <c r="E23" s="6">
        <v>278976</v>
      </c>
      <c r="F23" s="22">
        <v>242801870.38999999</v>
      </c>
      <c r="G23" s="6">
        <v>185612</v>
      </c>
      <c r="H23" s="22">
        <v>31907258.809999999</v>
      </c>
      <c r="I23" s="7">
        <v>0</v>
      </c>
      <c r="J23" s="22" t="s">
        <v>431</v>
      </c>
    </row>
    <row r="24" spans="1:10" x14ac:dyDescent="0.3">
      <c r="A24" s="35">
        <v>20</v>
      </c>
      <c r="B24" s="7" t="s">
        <v>226</v>
      </c>
      <c r="C24" s="6">
        <v>74633</v>
      </c>
      <c r="D24" s="22">
        <v>41654413.030000001</v>
      </c>
      <c r="E24" s="6">
        <v>45304</v>
      </c>
      <c r="F24" s="22">
        <v>36981783.460000001</v>
      </c>
      <c r="G24" s="6">
        <v>29329</v>
      </c>
      <c r="H24" s="22">
        <v>4672629.57</v>
      </c>
      <c r="I24" s="7">
        <v>0</v>
      </c>
      <c r="J24" s="22" t="s">
        <v>431</v>
      </c>
    </row>
    <row r="25" spans="1:10" x14ac:dyDescent="0.3">
      <c r="A25" s="35">
        <v>21</v>
      </c>
      <c r="B25" s="7" t="s">
        <v>227</v>
      </c>
      <c r="C25" s="6">
        <v>59823</v>
      </c>
      <c r="D25" s="22">
        <v>32609178.600000001</v>
      </c>
      <c r="E25" s="6">
        <v>38252</v>
      </c>
      <c r="F25" s="22">
        <v>29096949.359999999</v>
      </c>
      <c r="G25" s="6">
        <v>21571</v>
      </c>
      <c r="H25" s="22">
        <v>3512229.24</v>
      </c>
      <c r="I25" s="7">
        <v>0</v>
      </c>
      <c r="J25" s="22" t="s">
        <v>431</v>
      </c>
    </row>
    <row r="26" spans="1:10" x14ac:dyDescent="0.3">
      <c r="A26" s="35">
        <v>22</v>
      </c>
      <c r="B26" s="7" t="s">
        <v>228</v>
      </c>
      <c r="C26" s="6">
        <v>47307</v>
      </c>
      <c r="D26" s="22">
        <v>26237046.359999999</v>
      </c>
      <c r="E26" s="6">
        <v>33096</v>
      </c>
      <c r="F26" s="22">
        <v>23982102.140000001</v>
      </c>
      <c r="G26" s="6">
        <v>14211</v>
      </c>
      <c r="H26" s="22">
        <v>2254944.2200000002</v>
      </c>
      <c r="I26" s="7">
        <v>0</v>
      </c>
      <c r="J26" s="22" t="s">
        <v>431</v>
      </c>
    </row>
    <row r="27" spans="1:10" x14ac:dyDescent="0.3">
      <c r="A27" s="35">
        <v>23</v>
      </c>
      <c r="B27" s="7" t="s">
        <v>229</v>
      </c>
      <c r="C27" s="6">
        <v>18919</v>
      </c>
      <c r="D27" s="22">
        <v>10666922.539999999</v>
      </c>
      <c r="E27" s="6">
        <v>13943</v>
      </c>
      <c r="F27" s="22">
        <v>9886308.8399999999</v>
      </c>
      <c r="G27" s="6">
        <v>4976</v>
      </c>
      <c r="H27" s="22">
        <v>780613.7</v>
      </c>
      <c r="I27" s="7">
        <v>0</v>
      </c>
      <c r="J27" s="22" t="s">
        <v>431</v>
      </c>
    </row>
    <row r="28" spans="1:10" x14ac:dyDescent="0.3">
      <c r="A28" s="35">
        <v>24</v>
      </c>
      <c r="B28" s="7" t="s">
        <v>230</v>
      </c>
      <c r="C28" s="6">
        <v>43078</v>
      </c>
      <c r="D28" s="22">
        <v>23412147.050000001</v>
      </c>
      <c r="E28" s="6">
        <v>27518</v>
      </c>
      <c r="F28" s="22">
        <v>20909390.140000001</v>
      </c>
      <c r="G28" s="6">
        <v>15560</v>
      </c>
      <c r="H28" s="22">
        <v>2502756.91</v>
      </c>
      <c r="I28" s="7">
        <v>0</v>
      </c>
      <c r="J28" s="22" t="s">
        <v>431</v>
      </c>
    </row>
    <row r="29" spans="1:10" x14ac:dyDescent="0.3">
      <c r="A29" s="35">
        <v>25</v>
      </c>
      <c r="B29" s="7" t="s">
        <v>231</v>
      </c>
      <c r="C29" s="6">
        <v>14754</v>
      </c>
      <c r="D29" s="22">
        <v>8584665.4100000001</v>
      </c>
      <c r="E29" s="6">
        <v>10011</v>
      </c>
      <c r="F29" s="22">
        <v>7695324.7999999998</v>
      </c>
      <c r="G29" s="6">
        <v>4743</v>
      </c>
      <c r="H29" s="22">
        <v>889340.61</v>
      </c>
      <c r="I29" s="7">
        <v>0</v>
      </c>
      <c r="J29" s="22" t="s">
        <v>431</v>
      </c>
    </row>
    <row r="30" spans="1:10" x14ac:dyDescent="0.3">
      <c r="A30" s="35">
        <v>26</v>
      </c>
      <c r="B30" s="7" t="s">
        <v>232</v>
      </c>
      <c r="C30" s="6">
        <v>28353</v>
      </c>
      <c r="D30" s="22">
        <v>15003913.109999999</v>
      </c>
      <c r="E30" s="6">
        <v>19726</v>
      </c>
      <c r="F30" s="22">
        <v>13645638.91</v>
      </c>
      <c r="G30" s="6">
        <v>8627</v>
      </c>
      <c r="H30" s="22">
        <v>1358274.2</v>
      </c>
      <c r="I30" s="7">
        <v>0</v>
      </c>
      <c r="J30" s="22" t="s">
        <v>431</v>
      </c>
    </row>
    <row r="31" spans="1:10" x14ac:dyDescent="0.3">
      <c r="A31" s="35">
        <v>27</v>
      </c>
      <c r="B31" s="7" t="s">
        <v>233</v>
      </c>
      <c r="C31" s="6">
        <v>63350</v>
      </c>
      <c r="D31" s="22">
        <v>43146072.920000002</v>
      </c>
      <c r="E31" s="6">
        <v>39333</v>
      </c>
      <c r="F31" s="22">
        <v>37713155.259999998</v>
      </c>
      <c r="G31" s="6">
        <v>24017</v>
      </c>
      <c r="H31" s="22">
        <v>5432917.6600000001</v>
      </c>
      <c r="I31" s="7">
        <v>0</v>
      </c>
      <c r="J31" s="22" t="s">
        <v>431</v>
      </c>
    </row>
    <row r="32" spans="1:10" x14ac:dyDescent="0.3">
      <c r="A32" s="35">
        <v>28</v>
      </c>
      <c r="B32" s="7" t="s">
        <v>234</v>
      </c>
      <c r="C32" s="6">
        <v>58363</v>
      </c>
      <c r="D32" s="22">
        <v>34967279.409999996</v>
      </c>
      <c r="E32" s="6">
        <v>39622</v>
      </c>
      <c r="F32" s="22">
        <v>31588630.469999999</v>
      </c>
      <c r="G32" s="6">
        <v>18741</v>
      </c>
      <c r="H32" s="22">
        <v>3378648.94</v>
      </c>
      <c r="I32" s="7">
        <v>0</v>
      </c>
      <c r="J32" s="22" t="s">
        <v>431</v>
      </c>
    </row>
    <row r="33" spans="1:10" x14ac:dyDescent="0.3">
      <c r="A33" s="35">
        <v>29</v>
      </c>
      <c r="B33" s="7" t="s">
        <v>235</v>
      </c>
      <c r="C33" s="6">
        <v>40877</v>
      </c>
      <c r="D33" s="22">
        <v>24739603.359999999</v>
      </c>
      <c r="E33" s="6">
        <v>26969</v>
      </c>
      <c r="F33" s="22">
        <v>22087542.219999999</v>
      </c>
      <c r="G33" s="6">
        <v>13908</v>
      </c>
      <c r="H33" s="22">
        <v>2652061.14</v>
      </c>
      <c r="I33" s="7">
        <v>0</v>
      </c>
      <c r="J33" s="22" t="s">
        <v>431</v>
      </c>
    </row>
    <row r="34" spans="1:10" x14ac:dyDescent="0.3">
      <c r="A34" s="35">
        <v>30</v>
      </c>
      <c r="B34" s="7" t="s">
        <v>236</v>
      </c>
      <c r="C34" s="6">
        <v>31374</v>
      </c>
      <c r="D34" s="22">
        <v>18006788.91</v>
      </c>
      <c r="E34" s="6">
        <v>23461</v>
      </c>
      <c r="F34" s="22">
        <v>16652689.33</v>
      </c>
      <c r="G34" s="6">
        <v>7913</v>
      </c>
      <c r="H34" s="22">
        <v>1354099.58</v>
      </c>
      <c r="I34" s="7">
        <v>0</v>
      </c>
      <c r="J34" s="22" t="s">
        <v>431</v>
      </c>
    </row>
    <row r="35" spans="1:10" x14ac:dyDescent="0.3">
      <c r="A35" s="35">
        <v>31</v>
      </c>
      <c r="B35" s="7" t="s">
        <v>237</v>
      </c>
      <c r="C35" s="6">
        <v>117024</v>
      </c>
      <c r="D35" s="22">
        <v>66750039.920000002</v>
      </c>
      <c r="E35" s="6">
        <v>76825</v>
      </c>
      <c r="F35" s="22">
        <v>59993885.729999997</v>
      </c>
      <c r="G35" s="6">
        <v>40199</v>
      </c>
      <c r="H35" s="22">
        <v>6756154.1900000004</v>
      </c>
      <c r="I35" s="7">
        <v>0</v>
      </c>
      <c r="J35" s="22" t="s">
        <v>431</v>
      </c>
    </row>
    <row r="36" spans="1:10" x14ac:dyDescent="0.3">
      <c r="A36" s="35">
        <v>32</v>
      </c>
      <c r="B36" s="7" t="s">
        <v>238</v>
      </c>
      <c r="C36" s="6">
        <v>32432</v>
      </c>
      <c r="D36" s="22">
        <v>18367162.260000002</v>
      </c>
      <c r="E36" s="6">
        <v>21342</v>
      </c>
      <c r="F36" s="22">
        <v>16566414.439999999</v>
      </c>
      <c r="G36" s="6">
        <v>11090</v>
      </c>
      <c r="H36" s="22">
        <v>1800747.82</v>
      </c>
      <c r="I36" s="7">
        <v>0</v>
      </c>
      <c r="J36" s="22" t="s">
        <v>431</v>
      </c>
    </row>
    <row r="37" spans="1:10" x14ac:dyDescent="0.3">
      <c r="A37" s="35">
        <v>33</v>
      </c>
      <c r="B37" s="7" t="s">
        <v>239</v>
      </c>
      <c r="C37" s="6">
        <v>39777</v>
      </c>
      <c r="D37" s="22">
        <v>22640974.539999999</v>
      </c>
      <c r="E37" s="6">
        <v>26569</v>
      </c>
      <c r="F37" s="22">
        <v>20380409.460000001</v>
      </c>
      <c r="G37" s="6">
        <v>13208</v>
      </c>
      <c r="H37" s="22">
        <v>2260565.08</v>
      </c>
      <c r="I37" s="7">
        <v>0</v>
      </c>
      <c r="J37" s="22" t="s">
        <v>431</v>
      </c>
    </row>
    <row r="38" spans="1:10" x14ac:dyDescent="0.3">
      <c r="A38" s="35">
        <v>34</v>
      </c>
      <c r="B38" s="7" t="s">
        <v>240</v>
      </c>
      <c r="C38" s="6">
        <v>9368</v>
      </c>
      <c r="D38" s="22">
        <v>5253226.7699999996</v>
      </c>
      <c r="E38" s="6">
        <v>6207</v>
      </c>
      <c r="F38" s="22">
        <v>4733715.3</v>
      </c>
      <c r="G38" s="6">
        <v>3161</v>
      </c>
      <c r="H38" s="22">
        <v>519511.47</v>
      </c>
      <c r="I38" s="7">
        <v>0</v>
      </c>
      <c r="J38" s="22" t="s">
        <v>431</v>
      </c>
    </row>
    <row r="39" spans="1:10" x14ac:dyDescent="0.3">
      <c r="A39" s="35">
        <v>35</v>
      </c>
      <c r="B39" s="7" t="s">
        <v>241</v>
      </c>
      <c r="C39" s="6">
        <v>86201</v>
      </c>
      <c r="D39" s="22">
        <v>51088427.310000002</v>
      </c>
      <c r="E39" s="6">
        <v>53201</v>
      </c>
      <c r="F39" s="22">
        <v>45233466.060000002</v>
      </c>
      <c r="G39" s="6">
        <v>33000</v>
      </c>
      <c r="H39" s="22">
        <v>5854961.25</v>
      </c>
      <c r="I39" s="7">
        <v>0</v>
      </c>
      <c r="J39" s="22" t="s">
        <v>431</v>
      </c>
    </row>
    <row r="40" spans="1:10" x14ac:dyDescent="0.3">
      <c r="A40" s="35">
        <v>36</v>
      </c>
      <c r="B40" s="7" t="s">
        <v>242</v>
      </c>
      <c r="C40" s="6">
        <v>63762</v>
      </c>
      <c r="D40" s="22">
        <v>37478836.119999997</v>
      </c>
      <c r="E40" s="6">
        <v>42475</v>
      </c>
      <c r="F40" s="22">
        <v>33779841.659999996</v>
      </c>
      <c r="G40" s="6">
        <v>21287</v>
      </c>
      <c r="H40" s="22">
        <v>3698994.46</v>
      </c>
      <c r="I40" s="7">
        <v>0</v>
      </c>
      <c r="J40" s="22" t="s">
        <v>431</v>
      </c>
    </row>
    <row r="41" spans="1:10" x14ac:dyDescent="0.3">
      <c r="A41" s="35">
        <v>37</v>
      </c>
      <c r="B41" s="7" t="s">
        <v>243</v>
      </c>
      <c r="C41" s="6">
        <v>38853</v>
      </c>
      <c r="D41" s="22">
        <v>20589057.100000001</v>
      </c>
      <c r="E41" s="6">
        <v>25436</v>
      </c>
      <c r="F41" s="22">
        <v>18459915.59</v>
      </c>
      <c r="G41" s="6">
        <v>13417</v>
      </c>
      <c r="H41" s="22">
        <v>2129141.5099999998</v>
      </c>
      <c r="I41" s="7">
        <v>0</v>
      </c>
      <c r="J41" s="22" t="s">
        <v>431</v>
      </c>
    </row>
    <row r="42" spans="1:10" x14ac:dyDescent="0.3">
      <c r="A42" s="35">
        <v>38</v>
      </c>
      <c r="B42" s="7" t="s">
        <v>244</v>
      </c>
      <c r="C42" s="6">
        <v>53146</v>
      </c>
      <c r="D42" s="22">
        <v>28731793.850000001</v>
      </c>
      <c r="E42" s="6">
        <v>38228</v>
      </c>
      <c r="F42" s="22">
        <v>26350537.260000002</v>
      </c>
      <c r="G42" s="6">
        <v>14918</v>
      </c>
      <c r="H42" s="22">
        <v>2381256.59</v>
      </c>
      <c r="I42" s="7">
        <v>0</v>
      </c>
      <c r="J42" s="22" t="s">
        <v>431</v>
      </c>
    </row>
    <row r="43" spans="1:10" x14ac:dyDescent="0.3">
      <c r="A43" s="35">
        <v>39</v>
      </c>
      <c r="B43" s="7" t="s">
        <v>245</v>
      </c>
      <c r="C43" s="6">
        <v>46894</v>
      </c>
      <c r="D43" s="22">
        <v>25581436.390000001</v>
      </c>
      <c r="E43" s="6">
        <v>32490</v>
      </c>
      <c r="F43" s="22">
        <v>23348345.879999999</v>
      </c>
      <c r="G43" s="6">
        <v>14404</v>
      </c>
      <c r="H43" s="22">
        <v>2233090.5099999998</v>
      </c>
      <c r="I43" s="7">
        <v>0</v>
      </c>
      <c r="J43" s="22" t="s">
        <v>431</v>
      </c>
    </row>
    <row r="44" spans="1:10" x14ac:dyDescent="0.3">
      <c r="A44" s="35">
        <v>40</v>
      </c>
      <c r="B44" s="7" t="s">
        <v>246</v>
      </c>
      <c r="C44" s="6">
        <v>27927</v>
      </c>
      <c r="D44" s="22">
        <v>15501213.34</v>
      </c>
      <c r="E44" s="6">
        <v>18894</v>
      </c>
      <c r="F44" s="22">
        <v>14042237.300000001</v>
      </c>
      <c r="G44" s="6">
        <v>9033</v>
      </c>
      <c r="H44" s="22">
        <v>1458976.04</v>
      </c>
      <c r="I44" s="7">
        <v>0</v>
      </c>
      <c r="J44" s="22" t="s">
        <v>431</v>
      </c>
    </row>
    <row r="45" spans="1:10" x14ac:dyDescent="0.3">
      <c r="A45" s="35">
        <v>41</v>
      </c>
      <c r="B45" s="7" t="s">
        <v>247</v>
      </c>
      <c r="C45" s="6">
        <v>29968</v>
      </c>
      <c r="D45" s="22">
        <v>16730286.98</v>
      </c>
      <c r="E45" s="6">
        <v>19487</v>
      </c>
      <c r="F45" s="22">
        <v>15019804.18</v>
      </c>
      <c r="G45" s="6">
        <v>10481</v>
      </c>
      <c r="H45" s="22">
        <v>1710482.8</v>
      </c>
      <c r="I45" s="7">
        <v>0</v>
      </c>
      <c r="J45" s="22" t="s">
        <v>431</v>
      </c>
    </row>
    <row r="46" spans="1:10" x14ac:dyDescent="0.3">
      <c r="A46" s="35">
        <v>42</v>
      </c>
      <c r="B46" s="7" t="s">
        <v>248</v>
      </c>
      <c r="C46" s="6">
        <v>40737</v>
      </c>
      <c r="D46" s="22">
        <v>22049941.079999998</v>
      </c>
      <c r="E46" s="6">
        <v>29901</v>
      </c>
      <c r="F46" s="22">
        <v>20300898.890000001</v>
      </c>
      <c r="G46" s="6">
        <v>10836</v>
      </c>
      <c r="H46" s="22">
        <v>1749042.19</v>
      </c>
      <c r="I46" s="7">
        <v>0</v>
      </c>
      <c r="J46" s="22" t="s">
        <v>431</v>
      </c>
    </row>
    <row r="47" spans="1:10" x14ac:dyDescent="0.3">
      <c r="A47" s="35">
        <v>43</v>
      </c>
      <c r="B47" s="7" t="s">
        <v>249</v>
      </c>
      <c r="C47" s="6">
        <v>16335</v>
      </c>
      <c r="D47" s="22">
        <v>9562772.1099999994</v>
      </c>
      <c r="E47" s="6">
        <v>11232</v>
      </c>
      <c r="F47" s="22">
        <v>8643102.4499999993</v>
      </c>
      <c r="G47" s="6">
        <v>5103</v>
      </c>
      <c r="H47" s="22">
        <v>919669.66</v>
      </c>
      <c r="I47" s="7">
        <v>0</v>
      </c>
      <c r="J47" s="22" t="s">
        <v>431</v>
      </c>
    </row>
    <row r="48" spans="1:10" x14ac:dyDescent="0.3">
      <c r="A48" s="35">
        <v>44</v>
      </c>
      <c r="B48" s="7" t="s">
        <v>250</v>
      </c>
      <c r="C48" s="6">
        <v>71164</v>
      </c>
      <c r="D48" s="22">
        <v>38576245.57</v>
      </c>
      <c r="E48" s="6">
        <v>50150</v>
      </c>
      <c r="F48" s="22">
        <v>35333553.25</v>
      </c>
      <c r="G48" s="6">
        <v>21014</v>
      </c>
      <c r="H48" s="22">
        <v>3242692.32</v>
      </c>
      <c r="I48" s="7">
        <v>0</v>
      </c>
      <c r="J48" s="22" t="s">
        <v>431</v>
      </c>
    </row>
    <row r="49" spans="1:10" x14ac:dyDescent="0.3">
      <c r="A49" s="35">
        <v>45</v>
      </c>
      <c r="B49" s="7" t="s">
        <v>251</v>
      </c>
      <c r="C49" s="6">
        <v>59029</v>
      </c>
      <c r="D49" s="22">
        <v>32181862.079999998</v>
      </c>
      <c r="E49" s="6">
        <v>40045</v>
      </c>
      <c r="F49" s="22">
        <v>29213979.77</v>
      </c>
      <c r="G49" s="6">
        <v>18984</v>
      </c>
      <c r="H49" s="22">
        <v>2967882.31</v>
      </c>
      <c r="I49" s="7">
        <v>0</v>
      </c>
      <c r="J49" s="22" t="s">
        <v>431</v>
      </c>
    </row>
    <row r="50" spans="1:10" x14ac:dyDescent="0.3">
      <c r="A50" s="35">
        <v>46</v>
      </c>
      <c r="B50" s="7" t="s">
        <v>252</v>
      </c>
      <c r="C50" s="6">
        <v>65494</v>
      </c>
      <c r="D50" s="22">
        <v>38082472.520000003</v>
      </c>
      <c r="E50" s="6">
        <v>42708</v>
      </c>
      <c r="F50" s="22">
        <v>34233797.799999997</v>
      </c>
      <c r="G50" s="6">
        <v>22786</v>
      </c>
      <c r="H50" s="22">
        <v>3848674.72</v>
      </c>
      <c r="I50" s="7">
        <v>0</v>
      </c>
      <c r="J50" s="22" t="s">
        <v>431</v>
      </c>
    </row>
    <row r="51" spans="1:10" x14ac:dyDescent="0.3">
      <c r="A51" s="35">
        <v>47</v>
      </c>
      <c r="B51" s="7" t="s">
        <v>253</v>
      </c>
      <c r="C51" s="6">
        <v>19266</v>
      </c>
      <c r="D51" s="22">
        <v>11125105.33</v>
      </c>
      <c r="E51" s="6">
        <v>12701</v>
      </c>
      <c r="F51" s="22">
        <v>9929609.1300000008</v>
      </c>
      <c r="G51" s="6">
        <v>6565</v>
      </c>
      <c r="H51" s="22">
        <v>1195496.2</v>
      </c>
      <c r="I51" s="7">
        <v>0</v>
      </c>
      <c r="J51" s="22" t="s">
        <v>431</v>
      </c>
    </row>
    <row r="52" spans="1:10" x14ac:dyDescent="0.3">
      <c r="A52" s="35">
        <v>48</v>
      </c>
      <c r="B52" s="7" t="s">
        <v>254</v>
      </c>
      <c r="C52" s="6">
        <v>15086</v>
      </c>
      <c r="D52" s="22">
        <v>8670077.0999999996</v>
      </c>
      <c r="E52" s="6">
        <v>9670</v>
      </c>
      <c r="F52" s="22">
        <v>7735173.6200000001</v>
      </c>
      <c r="G52" s="6">
        <v>5416</v>
      </c>
      <c r="H52" s="22">
        <v>934903.48</v>
      </c>
      <c r="I52" s="7">
        <v>0</v>
      </c>
      <c r="J52" s="22" t="s">
        <v>431</v>
      </c>
    </row>
    <row r="53" spans="1:10" x14ac:dyDescent="0.3">
      <c r="A53" s="35">
        <v>49</v>
      </c>
      <c r="B53" s="7" t="s">
        <v>255</v>
      </c>
      <c r="C53" s="6">
        <v>35748</v>
      </c>
      <c r="D53" s="22">
        <v>19362226.73</v>
      </c>
      <c r="E53" s="6">
        <v>23998</v>
      </c>
      <c r="F53" s="22">
        <v>17431523</v>
      </c>
      <c r="G53" s="6">
        <v>11750</v>
      </c>
      <c r="H53" s="22">
        <v>1930703.73</v>
      </c>
      <c r="I53" s="7">
        <v>0</v>
      </c>
      <c r="J53" s="22" t="s">
        <v>431</v>
      </c>
    </row>
    <row r="54" spans="1:10" x14ac:dyDescent="0.3">
      <c r="A54" s="35">
        <v>50</v>
      </c>
      <c r="B54" s="7" t="s">
        <v>256</v>
      </c>
      <c r="C54" s="6">
        <v>58882</v>
      </c>
      <c r="D54" s="22">
        <v>34686624.079999998</v>
      </c>
      <c r="E54" s="6">
        <v>36618</v>
      </c>
      <c r="F54" s="22">
        <v>30906400.960000001</v>
      </c>
      <c r="G54" s="6">
        <v>22264</v>
      </c>
      <c r="H54" s="22">
        <v>3780223.12</v>
      </c>
      <c r="I54" s="7">
        <v>0</v>
      </c>
      <c r="J54" s="22" t="s">
        <v>431</v>
      </c>
    </row>
    <row r="55" spans="1:10" x14ac:dyDescent="0.3">
      <c r="A55" s="35">
        <v>51</v>
      </c>
      <c r="B55" s="7" t="s">
        <v>257</v>
      </c>
      <c r="C55" s="6">
        <v>21621</v>
      </c>
      <c r="D55" s="22">
        <v>13687923.699999999</v>
      </c>
      <c r="E55" s="6">
        <v>14000</v>
      </c>
      <c r="F55" s="22">
        <v>12044608.41</v>
      </c>
      <c r="G55" s="6">
        <v>7621</v>
      </c>
      <c r="H55" s="22">
        <v>1643315.29</v>
      </c>
      <c r="I55" s="7">
        <v>0</v>
      </c>
      <c r="J55" s="22" t="s">
        <v>431</v>
      </c>
    </row>
    <row r="56" spans="1:10" x14ac:dyDescent="0.3">
      <c r="A56" s="35">
        <v>52</v>
      </c>
      <c r="B56" s="7" t="s">
        <v>431</v>
      </c>
      <c r="C56" s="6">
        <v>201172</v>
      </c>
      <c r="D56" s="22">
        <v>70560853.930000007</v>
      </c>
      <c r="E56" s="6">
        <v>73508</v>
      </c>
      <c r="F56" s="22">
        <v>52342197.899999999</v>
      </c>
      <c r="G56" s="6">
        <v>127664</v>
      </c>
      <c r="H56" s="22">
        <v>18218656.030000001</v>
      </c>
      <c r="I56" s="7">
        <v>0</v>
      </c>
      <c r="J56" s="22" t="s">
        <v>431</v>
      </c>
    </row>
    <row r="57" spans="1:10" s="42" customFormat="1" ht="15.6" x14ac:dyDescent="0.3">
      <c r="A57" s="182"/>
      <c r="B57" s="45" t="s">
        <v>530</v>
      </c>
      <c r="C57" s="63">
        <f t="shared" ref="C57:I57" si="0">SUM(C5:C56)</f>
        <v>4729261</v>
      </c>
      <c r="D57" s="46">
        <f t="shared" si="0"/>
        <v>2778756597.9299994</v>
      </c>
      <c r="E57" s="63">
        <f t="shared" si="0"/>
        <v>2896640</v>
      </c>
      <c r="F57" s="46">
        <f t="shared" si="0"/>
        <v>2455033231.1900001</v>
      </c>
      <c r="G57" s="63">
        <f t="shared" si="0"/>
        <v>1832621</v>
      </c>
      <c r="H57" s="46">
        <f t="shared" si="0"/>
        <v>323723366.74000001</v>
      </c>
      <c r="I57" s="63">
        <f t="shared" si="0"/>
        <v>0</v>
      </c>
      <c r="J57" s="328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34"/>
      <c r="D63" s="307"/>
      <c r="E63" s="234"/>
      <c r="F63" s="307"/>
      <c r="G63" s="234"/>
      <c r="H63" s="307"/>
      <c r="I63" s="234"/>
      <c r="J63" s="307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topLeftCell="A113" workbookViewId="0">
      <selection sqref="A1:C1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51" t="s">
        <v>701</v>
      </c>
      <c r="B1" s="451"/>
      <c r="C1" s="451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431</v>
      </c>
      <c r="B4" s="363" t="s">
        <v>576</v>
      </c>
      <c r="C4" s="367">
        <v>23</v>
      </c>
    </row>
    <row r="5" spans="1:3" x14ac:dyDescent="0.3">
      <c r="A5" s="59" t="s">
        <v>431</v>
      </c>
      <c r="B5" s="363" t="s">
        <v>113</v>
      </c>
      <c r="C5" s="367">
        <v>10</v>
      </c>
    </row>
    <row r="6" spans="1:3" x14ac:dyDescent="0.3">
      <c r="A6" s="58" t="s">
        <v>431</v>
      </c>
      <c r="B6" s="363" t="s">
        <v>114</v>
      </c>
      <c r="C6" s="367">
        <v>795</v>
      </c>
    </row>
    <row r="7" spans="1:3" x14ac:dyDescent="0.3">
      <c r="A7" s="58" t="s">
        <v>431</v>
      </c>
      <c r="B7" s="363" t="s">
        <v>115</v>
      </c>
      <c r="C7" s="367">
        <v>57</v>
      </c>
    </row>
    <row r="8" spans="1:3" x14ac:dyDescent="0.3">
      <c r="A8" s="59" t="s">
        <v>431</v>
      </c>
      <c r="B8" s="363" t="s">
        <v>615</v>
      </c>
      <c r="C8" s="367">
        <v>1</v>
      </c>
    </row>
    <row r="9" spans="1:3" x14ac:dyDescent="0.3">
      <c r="A9" s="7" t="s">
        <v>431</v>
      </c>
      <c r="B9" s="363" t="s">
        <v>116</v>
      </c>
      <c r="C9" s="367">
        <v>18091</v>
      </c>
    </row>
    <row r="10" spans="1:3" x14ac:dyDescent="0.3">
      <c r="A10" s="58" t="s">
        <v>431</v>
      </c>
      <c r="B10" s="363" t="s">
        <v>583</v>
      </c>
      <c r="C10" s="367">
        <v>7</v>
      </c>
    </row>
    <row r="11" spans="1:3" x14ac:dyDescent="0.3">
      <c r="A11" s="59" t="s">
        <v>47</v>
      </c>
      <c r="B11" s="363" t="s">
        <v>117</v>
      </c>
      <c r="C11" s="367">
        <v>75</v>
      </c>
    </row>
    <row r="12" spans="1:3" x14ac:dyDescent="0.3">
      <c r="A12" s="58" t="s">
        <v>431</v>
      </c>
      <c r="B12" s="363" t="s">
        <v>119</v>
      </c>
      <c r="C12" s="367">
        <v>20</v>
      </c>
    </row>
    <row r="13" spans="1:3" x14ac:dyDescent="0.3">
      <c r="A13" s="58" t="s">
        <v>431</v>
      </c>
      <c r="B13" s="363" t="s">
        <v>120</v>
      </c>
      <c r="C13" s="367">
        <v>720</v>
      </c>
    </row>
    <row r="14" spans="1:3" x14ac:dyDescent="0.3">
      <c r="A14" s="58" t="s">
        <v>431</v>
      </c>
      <c r="B14" s="363" t="s">
        <v>122</v>
      </c>
      <c r="C14" s="367">
        <v>80</v>
      </c>
    </row>
    <row r="15" spans="1:3" x14ac:dyDescent="0.3">
      <c r="A15" s="58" t="s">
        <v>431</v>
      </c>
      <c r="B15" s="363" t="s">
        <v>124</v>
      </c>
      <c r="C15" s="367">
        <v>189</v>
      </c>
    </row>
    <row r="16" spans="1:3" ht="17.25" customHeight="1" x14ac:dyDescent="0.3">
      <c r="A16" s="58" t="s">
        <v>431</v>
      </c>
      <c r="B16" s="363" t="s">
        <v>422</v>
      </c>
      <c r="C16" s="367">
        <v>6</v>
      </c>
    </row>
    <row r="17" spans="1:4" x14ac:dyDescent="0.3">
      <c r="A17" s="58" t="s">
        <v>431</v>
      </c>
      <c r="B17" s="363" t="s">
        <v>651</v>
      </c>
      <c r="C17" s="367">
        <v>2</v>
      </c>
    </row>
    <row r="18" spans="1:4" x14ac:dyDescent="0.3">
      <c r="A18" s="58" t="s">
        <v>431</v>
      </c>
      <c r="B18" s="363" t="s">
        <v>125</v>
      </c>
      <c r="C18" s="367">
        <v>170</v>
      </c>
    </row>
    <row r="19" spans="1:4" x14ac:dyDescent="0.3">
      <c r="A19" s="58" t="s">
        <v>431</v>
      </c>
      <c r="B19" s="363" t="s">
        <v>566</v>
      </c>
      <c r="C19" s="367">
        <v>5</v>
      </c>
    </row>
    <row r="20" spans="1:4" x14ac:dyDescent="0.3">
      <c r="A20" s="58" t="s">
        <v>431</v>
      </c>
      <c r="B20" s="363" t="s">
        <v>126</v>
      </c>
      <c r="C20" s="367">
        <v>32</v>
      </c>
    </row>
    <row r="21" spans="1:4" x14ac:dyDescent="0.3">
      <c r="A21" s="58" t="s">
        <v>431</v>
      </c>
      <c r="B21" s="363" t="s">
        <v>127</v>
      </c>
      <c r="C21" s="367">
        <v>2</v>
      </c>
    </row>
    <row r="22" spans="1:4" x14ac:dyDescent="0.3">
      <c r="A22" s="58" t="s">
        <v>431</v>
      </c>
      <c r="B22" s="363" t="s">
        <v>128</v>
      </c>
      <c r="C22" s="367">
        <v>20</v>
      </c>
      <c r="D22" s="56"/>
    </row>
    <row r="23" spans="1:4" x14ac:dyDescent="0.3">
      <c r="A23" s="58" t="s">
        <v>431</v>
      </c>
      <c r="B23" s="363" t="s">
        <v>129</v>
      </c>
      <c r="C23" s="367">
        <v>9866</v>
      </c>
      <c r="D23" s="56"/>
    </row>
    <row r="24" spans="1:4" x14ac:dyDescent="0.3">
      <c r="A24" s="58" t="s">
        <v>431</v>
      </c>
      <c r="B24" s="363" t="s">
        <v>130</v>
      </c>
      <c r="C24" s="367">
        <v>72</v>
      </c>
      <c r="D24" s="56"/>
    </row>
    <row r="25" spans="1:4" x14ac:dyDescent="0.3">
      <c r="A25" s="7" t="s">
        <v>431</v>
      </c>
      <c r="B25" s="363" t="s">
        <v>131</v>
      </c>
      <c r="C25" s="367">
        <v>595</v>
      </c>
      <c r="D25" s="56"/>
    </row>
    <row r="26" spans="1:4" x14ac:dyDescent="0.3">
      <c r="A26" s="59" t="s">
        <v>431</v>
      </c>
      <c r="B26" s="363" t="s">
        <v>132</v>
      </c>
      <c r="C26" s="367">
        <v>1336</v>
      </c>
      <c r="D26" s="56"/>
    </row>
    <row r="27" spans="1:4" ht="16.5" customHeight="1" x14ac:dyDescent="0.3">
      <c r="A27" s="58" t="s">
        <v>431</v>
      </c>
      <c r="B27" s="363" t="s">
        <v>133</v>
      </c>
      <c r="C27" s="367">
        <v>1628</v>
      </c>
      <c r="D27" s="56"/>
    </row>
    <row r="28" spans="1:4" x14ac:dyDescent="0.3">
      <c r="A28" s="58" t="s">
        <v>431</v>
      </c>
      <c r="B28" s="363" t="s">
        <v>134</v>
      </c>
      <c r="C28" s="367">
        <v>128</v>
      </c>
      <c r="D28" s="56"/>
    </row>
    <row r="29" spans="1:4" x14ac:dyDescent="0.3">
      <c r="A29" s="58" t="s">
        <v>431</v>
      </c>
      <c r="B29" s="363" t="s">
        <v>135</v>
      </c>
      <c r="C29" s="367">
        <v>2</v>
      </c>
      <c r="D29" s="56"/>
    </row>
    <row r="30" spans="1:4" x14ac:dyDescent="0.3">
      <c r="A30" s="58" t="s">
        <v>431</v>
      </c>
      <c r="B30" s="363" t="s">
        <v>136</v>
      </c>
      <c r="C30" s="367">
        <v>25</v>
      </c>
      <c r="D30" s="56"/>
    </row>
    <row r="31" spans="1:4" x14ac:dyDescent="0.3">
      <c r="A31" s="58" t="s">
        <v>431</v>
      </c>
      <c r="B31" s="363" t="s">
        <v>137</v>
      </c>
      <c r="C31" s="367">
        <v>1</v>
      </c>
      <c r="D31" s="56"/>
    </row>
    <row r="32" spans="1:4" x14ac:dyDescent="0.3">
      <c r="A32" s="59" t="s">
        <v>431</v>
      </c>
      <c r="B32" s="363" t="s">
        <v>658</v>
      </c>
      <c r="C32" s="367">
        <v>1</v>
      </c>
      <c r="D32" s="56"/>
    </row>
    <row r="33" spans="1:4" x14ac:dyDescent="0.3">
      <c r="A33" s="59" t="s">
        <v>431</v>
      </c>
      <c r="B33" s="363" t="s">
        <v>682</v>
      </c>
      <c r="C33" s="367">
        <v>1</v>
      </c>
      <c r="D33" s="56"/>
    </row>
    <row r="34" spans="1:4" x14ac:dyDescent="0.3">
      <c r="A34" s="58" t="s">
        <v>431</v>
      </c>
      <c r="B34" s="363" t="s">
        <v>138</v>
      </c>
      <c r="C34" s="367">
        <v>79</v>
      </c>
      <c r="D34" s="56"/>
    </row>
    <row r="35" spans="1:4" x14ac:dyDescent="0.3">
      <c r="A35" s="59"/>
      <c r="B35" s="363" t="s">
        <v>139</v>
      </c>
      <c r="C35" s="367">
        <v>22</v>
      </c>
      <c r="D35" s="56"/>
    </row>
    <row r="36" spans="1:4" x14ac:dyDescent="0.3">
      <c r="A36" s="59"/>
      <c r="B36" s="363" t="s">
        <v>626</v>
      </c>
      <c r="C36" s="367">
        <v>8</v>
      </c>
      <c r="D36" s="56"/>
    </row>
    <row r="37" spans="1:4" x14ac:dyDescent="0.3">
      <c r="A37" s="59"/>
      <c r="B37" s="363" t="s">
        <v>617</v>
      </c>
      <c r="C37" s="367">
        <v>4</v>
      </c>
      <c r="D37" s="56"/>
    </row>
    <row r="38" spans="1:4" x14ac:dyDescent="0.3">
      <c r="A38" s="59"/>
      <c r="B38" s="363" t="s">
        <v>140</v>
      </c>
      <c r="C38" s="367">
        <v>80</v>
      </c>
      <c r="D38" s="56"/>
    </row>
    <row r="39" spans="1:4" x14ac:dyDescent="0.3">
      <c r="A39" s="59" t="s">
        <v>46</v>
      </c>
      <c r="B39" s="363" t="s">
        <v>141</v>
      </c>
      <c r="C39" s="367">
        <v>4675913</v>
      </c>
      <c r="D39" s="56"/>
    </row>
    <row r="40" spans="1:4" x14ac:dyDescent="0.3">
      <c r="A40" s="58" t="s">
        <v>431</v>
      </c>
      <c r="B40" s="363" t="s">
        <v>142</v>
      </c>
      <c r="C40" s="367">
        <v>6</v>
      </c>
      <c r="D40" s="56"/>
    </row>
    <row r="41" spans="1:4" x14ac:dyDescent="0.3">
      <c r="A41" s="58" t="s">
        <v>431</v>
      </c>
      <c r="B41" s="363" t="s">
        <v>494</v>
      </c>
      <c r="C41" s="367">
        <v>5</v>
      </c>
      <c r="D41" s="56"/>
    </row>
    <row r="42" spans="1:4" x14ac:dyDescent="0.3">
      <c r="A42" s="58" t="s">
        <v>431</v>
      </c>
      <c r="B42" s="363" t="s">
        <v>427</v>
      </c>
      <c r="C42" s="367">
        <v>1</v>
      </c>
      <c r="D42" s="56"/>
    </row>
    <row r="43" spans="1:4" x14ac:dyDescent="0.3">
      <c r="A43" s="58" t="s">
        <v>431</v>
      </c>
      <c r="B43" s="363" t="s">
        <v>418</v>
      </c>
      <c r="C43" s="367">
        <v>2</v>
      </c>
      <c r="D43" s="56"/>
    </row>
    <row r="44" spans="1:4" x14ac:dyDescent="0.3">
      <c r="A44" s="58" t="s">
        <v>431</v>
      </c>
      <c r="B44" s="363" t="s">
        <v>16</v>
      </c>
      <c r="C44" s="367">
        <v>1329</v>
      </c>
      <c r="D44" s="56"/>
    </row>
    <row r="45" spans="1:4" x14ac:dyDescent="0.3">
      <c r="A45" s="58" t="s">
        <v>431</v>
      </c>
      <c r="B45" s="363" t="s">
        <v>143</v>
      </c>
      <c r="C45" s="367">
        <v>285</v>
      </c>
      <c r="D45" s="56"/>
    </row>
    <row r="46" spans="1:4" x14ac:dyDescent="0.3">
      <c r="A46" s="58" t="s">
        <v>431</v>
      </c>
      <c r="B46" s="363" t="s">
        <v>144</v>
      </c>
      <c r="C46" s="367">
        <v>18</v>
      </c>
      <c r="D46" s="56"/>
    </row>
    <row r="47" spans="1:4" x14ac:dyDescent="0.3">
      <c r="A47" s="58" t="s">
        <v>431</v>
      </c>
      <c r="B47" s="363" t="s">
        <v>145</v>
      </c>
      <c r="C47" s="367">
        <v>536</v>
      </c>
      <c r="D47" s="56"/>
    </row>
    <row r="48" spans="1:4" x14ac:dyDescent="0.3">
      <c r="A48" s="58" t="s">
        <v>431</v>
      </c>
      <c r="B48" s="363" t="s">
        <v>146</v>
      </c>
      <c r="C48" s="367">
        <v>19</v>
      </c>
      <c r="D48" s="56"/>
    </row>
    <row r="49" spans="1:4" x14ac:dyDescent="0.3">
      <c r="A49" s="58" t="s">
        <v>431</v>
      </c>
      <c r="B49" s="363" t="s">
        <v>147</v>
      </c>
      <c r="C49" s="367">
        <v>45</v>
      </c>
      <c r="D49" s="56"/>
    </row>
    <row r="50" spans="1:4" x14ac:dyDescent="0.3">
      <c r="A50" s="58" t="s">
        <v>431</v>
      </c>
      <c r="B50" s="363" t="s">
        <v>148</v>
      </c>
      <c r="C50" s="367">
        <v>32</v>
      </c>
      <c r="D50" s="56"/>
    </row>
    <row r="51" spans="1:4" x14ac:dyDescent="0.3">
      <c r="A51" s="58" t="s">
        <v>431</v>
      </c>
      <c r="B51" s="363" t="s">
        <v>149</v>
      </c>
      <c r="C51" s="367">
        <v>29</v>
      </c>
      <c r="D51" s="56"/>
    </row>
    <row r="52" spans="1:4" x14ac:dyDescent="0.3">
      <c r="A52" s="58" t="s">
        <v>431</v>
      </c>
      <c r="B52" s="363" t="s">
        <v>150</v>
      </c>
      <c r="C52" s="367">
        <v>90</v>
      </c>
      <c r="D52" s="56"/>
    </row>
    <row r="53" spans="1:4" x14ac:dyDescent="0.3">
      <c r="A53" s="58" t="s">
        <v>431</v>
      </c>
      <c r="B53" s="363" t="s">
        <v>644</v>
      </c>
      <c r="C53" s="367">
        <v>1</v>
      </c>
      <c r="D53" s="56"/>
    </row>
    <row r="54" spans="1:4" x14ac:dyDescent="0.3">
      <c r="A54" s="58" t="s">
        <v>431</v>
      </c>
      <c r="B54" s="363" t="s">
        <v>560</v>
      </c>
      <c r="C54" s="367">
        <v>5</v>
      </c>
      <c r="D54" s="56"/>
    </row>
    <row r="55" spans="1:4" x14ac:dyDescent="0.3">
      <c r="A55" s="58" t="s">
        <v>431</v>
      </c>
      <c r="B55" s="363" t="s">
        <v>151</v>
      </c>
      <c r="C55" s="367">
        <v>95</v>
      </c>
      <c r="D55" s="56"/>
    </row>
    <row r="56" spans="1:4" x14ac:dyDescent="0.3">
      <c r="A56" s="58" t="s">
        <v>431</v>
      </c>
      <c r="B56" s="363" t="s">
        <v>152</v>
      </c>
      <c r="C56" s="367">
        <v>19</v>
      </c>
      <c r="D56" s="56"/>
    </row>
    <row r="57" spans="1:4" x14ac:dyDescent="0.3">
      <c r="A57" s="58" t="s">
        <v>431</v>
      </c>
      <c r="B57" s="363" t="s">
        <v>153</v>
      </c>
      <c r="C57" s="367">
        <v>835</v>
      </c>
      <c r="D57" s="56"/>
    </row>
    <row r="58" spans="1:4" x14ac:dyDescent="0.3">
      <c r="A58" s="58" t="s">
        <v>431</v>
      </c>
      <c r="B58" s="363" t="s">
        <v>154</v>
      </c>
      <c r="C58" s="367">
        <v>145</v>
      </c>
      <c r="D58" s="56"/>
    </row>
    <row r="59" spans="1:4" x14ac:dyDescent="0.3">
      <c r="A59" s="58" t="s">
        <v>431</v>
      </c>
      <c r="B59" s="363" t="s">
        <v>655</v>
      </c>
      <c r="C59" s="367">
        <v>5</v>
      </c>
      <c r="D59" s="56"/>
    </row>
    <row r="60" spans="1:4" x14ac:dyDescent="0.3">
      <c r="A60" s="58" t="s">
        <v>431</v>
      </c>
      <c r="B60" s="363" t="s">
        <v>155</v>
      </c>
      <c r="C60" s="367">
        <v>137</v>
      </c>
      <c r="D60" s="56"/>
    </row>
    <row r="61" spans="1:4" x14ac:dyDescent="0.3">
      <c r="A61" s="58" t="s">
        <v>431</v>
      </c>
      <c r="B61" s="363" t="s">
        <v>652</v>
      </c>
      <c r="C61" s="367">
        <v>2</v>
      </c>
      <c r="D61" s="56"/>
    </row>
    <row r="62" spans="1:4" x14ac:dyDescent="0.3">
      <c r="A62" s="58" t="s">
        <v>431</v>
      </c>
      <c r="B62" s="363" t="s">
        <v>571</v>
      </c>
      <c r="C62" s="367">
        <v>12</v>
      </c>
      <c r="D62" s="56"/>
    </row>
    <row r="63" spans="1:4" x14ac:dyDescent="0.3">
      <c r="A63" s="58" t="s">
        <v>431</v>
      </c>
      <c r="B63" s="363" t="s">
        <v>561</v>
      </c>
      <c r="C63" s="367">
        <v>50</v>
      </c>
      <c r="D63" s="56"/>
    </row>
    <row r="64" spans="1:4" x14ac:dyDescent="0.3">
      <c r="A64" s="58" t="s">
        <v>431</v>
      </c>
      <c r="B64" s="363" t="s">
        <v>641</v>
      </c>
      <c r="C64" s="367">
        <v>3</v>
      </c>
      <c r="D64" s="56"/>
    </row>
    <row r="65" spans="1:4" x14ac:dyDescent="0.3">
      <c r="A65" s="58" t="s">
        <v>431</v>
      </c>
      <c r="B65" s="363" t="s">
        <v>156</v>
      </c>
      <c r="C65" s="367">
        <v>13</v>
      </c>
      <c r="D65" s="56"/>
    </row>
    <row r="66" spans="1:4" x14ac:dyDescent="0.3">
      <c r="A66" s="58" t="s">
        <v>431</v>
      </c>
      <c r="B66" s="363" t="s">
        <v>495</v>
      </c>
      <c r="C66" s="367">
        <v>18</v>
      </c>
      <c r="D66" s="56"/>
    </row>
    <row r="67" spans="1:4" x14ac:dyDescent="0.3">
      <c r="A67" s="58" t="s">
        <v>431</v>
      </c>
      <c r="B67" s="363" t="s">
        <v>157</v>
      </c>
      <c r="C67" s="367">
        <v>10</v>
      </c>
      <c r="D67" s="56"/>
    </row>
    <row r="68" spans="1:4" x14ac:dyDescent="0.3">
      <c r="A68" s="58" t="s">
        <v>431</v>
      </c>
      <c r="B68" s="363" t="s">
        <v>158</v>
      </c>
      <c r="C68" s="367">
        <v>9</v>
      </c>
      <c r="D68" s="56"/>
    </row>
    <row r="69" spans="1:4" x14ac:dyDescent="0.3">
      <c r="A69" s="58" t="s">
        <v>431</v>
      </c>
      <c r="B69" s="363" t="s">
        <v>159</v>
      </c>
      <c r="C69" s="367">
        <v>3</v>
      </c>
      <c r="D69" s="56"/>
    </row>
    <row r="70" spans="1:4" x14ac:dyDescent="0.3">
      <c r="A70" s="58" t="s">
        <v>431</v>
      </c>
      <c r="B70" s="363" t="s">
        <v>160</v>
      </c>
      <c r="C70" s="367">
        <v>26</v>
      </c>
      <c r="D70" s="56"/>
    </row>
    <row r="71" spans="1:4" x14ac:dyDescent="0.3">
      <c r="A71" s="58" t="s">
        <v>431</v>
      </c>
      <c r="B71" s="363" t="s">
        <v>161</v>
      </c>
      <c r="C71" s="367">
        <v>1914</v>
      </c>
      <c r="D71" s="56"/>
    </row>
    <row r="72" spans="1:4" x14ac:dyDescent="0.3">
      <c r="A72" s="58" t="s">
        <v>431</v>
      </c>
      <c r="B72" s="363" t="s">
        <v>162</v>
      </c>
      <c r="C72" s="367">
        <v>15</v>
      </c>
      <c r="D72" s="56"/>
    </row>
    <row r="73" spans="1:4" x14ac:dyDescent="0.3">
      <c r="A73" s="58" t="s">
        <v>431</v>
      </c>
      <c r="B73" s="363" t="s">
        <v>163</v>
      </c>
      <c r="C73" s="367">
        <v>133</v>
      </c>
      <c r="D73" s="56"/>
    </row>
    <row r="74" spans="1:4" x14ac:dyDescent="0.3">
      <c r="A74" s="58" t="s">
        <v>431</v>
      </c>
      <c r="B74" s="363" t="s">
        <v>164</v>
      </c>
      <c r="C74" s="367">
        <v>53</v>
      </c>
      <c r="D74" s="56"/>
    </row>
    <row r="75" spans="1:4" x14ac:dyDescent="0.3">
      <c r="A75" s="58" t="s">
        <v>431</v>
      </c>
      <c r="B75" s="363" t="s">
        <v>165</v>
      </c>
      <c r="C75" s="367">
        <v>7</v>
      </c>
      <c r="D75" s="56"/>
    </row>
    <row r="76" spans="1:4" x14ac:dyDescent="0.3">
      <c r="A76" s="58" t="s">
        <v>431</v>
      </c>
      <c r="B76" s="363" t="s">
        <v>166</v>
      </c>
      <c r="C76" s="367">
        <v>31</v>
      </c>
      <c r="D76" s="56"/>
    </row>
    <row r="77" spans="1:4" x14ac:dyDescent="0.3">
      <c r="A77" s="58" t="s">
        <v>431</v>
      </c>
      <c r="B77" s="363" t="s">
        <v>423</v>
      </c>
      <c r="C77" s="367">
        <v>8</v>
      </c>
      <c r="D77" s="56"/>
    </row>
    <row r="78" spans="1:4" x14ac:dyDescent="0.3">
      <c r="A78" s="58" t="s">
        <v>431</v>
      </c>
      <c r="B78" s="363" t="s">
        <v>642</v>
      </c>
      <c r="C78" s="367">
        <v>3</v>
      </c>
      <c r="D78" s="56"/>
    </row>
    <row r="79" spans="1:4" x14ac:dyDescent="0.3">
      <c r="A79" s="58" t="s">
        <v>431</v>
      </c>
      <c r="B79" s="363" t="s">
        <v>614</v>
      </c>
      <c r="C79" s="367">
        <v>4</v>
      </c>
      <c r="D79" s="56"/>
    </row>
    <row r="80" spans="1:4" x14ac:dyDescent="0.3">
      <c r="A80" s="58" t="s">
        <v>431</v>
      </c>
      <c r="B80" s="363" t="s">
        <v>167</v>
      </c>
      <c r="C80" s="367">
        <v>2</v>
      </c>
      <c r="D80" s="56"/>
    </row>
    <row r="81" spans="1:4" x14ac:dyDescent="0.3">
      <c r="A81" s="58" t="s">
        <v>431</v>
      </c>
      <c r="B81" s="363" t="s">
        <v>168</v>
      </c>
      <c r="C81" s="367">
        <v>65</v>
      </c>
      <c r="D81" s="56"/>
    </row>
    <row r="82" spans="1:4" x14ac:dyDescent="0.3">
      <c r="A82" s="58" t="s">
        <v>431</v>
      </c>
      <c r="B82" s="363" t="s">
        <v>643</v>
      </c>
      <c r="C82" s="367">
        <v>2</v>
      </c>
      <c r="D82" s="56"/>
    </row>
    <row r="83" spans="1:4" x14ac:dyDescent="0.3">
      <c r="A83" s="58" t="s">
        <v>431</v>
      </c>
      <c r="B83" s="363" t="s">
        <v>671</v>
      </c>
      <c r="C83" s="367">
        <v>1</v>
      </c>
      <c r="D83" s="56"/>
    </row>
    <row r="84" spans="1:4" x14ac:dyDescent="0.3">
      <c r="A84" s="58" t="s">
        <v>431</v>
      </c>
      <c r="B84" s="363" t="s">
        <v>414</v>
      </c>
      <c r="C84" s="367">
        <v>12</v>
      </c>
      <c r="D84" s="56"/>
    </row>
    <row r="85" spans="1:4" x14ac:dyDescent="0.3">
      <c r="A85" s="58" t="s">
        <v>431</v>
      </c>
      <c r="B85" s="363" t="s">
        <v>612</v>
      </c>
      <c r="C85" s="367">
        <v>3</v>
      </c>
      <c r="D85" s="56"/>
    </row>
    <row r="86" spans="1:4" x14ac:dyDescent="0.3">
      <c r="A86" s="58" t="s">
        <v>431</v>
      </c>
      <c r="B86" s="363" t="s">
        <v>169</v>
      </c>
      <c r="C86" s="367">
        <v>754</v>
      </c>
      <c r="D86" s="56"/>
    </row>
    <row r="87" spans="1:4" x14ac:dyDescent="0.3">
      <c r="A87" s="58" t="s">
        <v>431</v>
      </c>
      <c r="B87" s="363" t="s">
        <v>171</v>
      </c>
      <c r="C87" s="367">
        <v>66</v>
      </c>
      <c r="D87" s="56"/>
    </row>
    <row r="88" spans="1:4" x14ac:dyDescent="0.3">
      <c r="A88" s="58" t="s">
        <v>431</v>
      </c>
      <c r="B88" s="363" t="s">
        <v>650</v>
      </c>
      <c r="C88" s="367">
        <v>1</v>
      </c>
      <c r="D88" s="56"/>
    </row>
    <row r="89" spans="1:4" x14ac:dyDescent="0.3">
      <c r="A89" s="58" t="s">
        <v>431</v>
      </c>
      <c r="B89" s="363" t="s">
        <v>172</v>
      </c>
      <c r="C89" s="367">
        <v>1</v>
      </c>
      <c r="D89" s="56"/>
    </row>
    <row r="90" spans="1:4" x14ac:dyDescent="0.3">
      <c r="A90" s="58" t="s">
        <v>431</v>
      </c>
      <c r="B90" s="363" t="s">
        <v>659</v>
      </c>
      <c r="C90" s="367">
        <v>1</v>
      </c>
      <c r="D90" s="56"/>
    </row>
    <row r="91" spans="1:4" x14ac:dyDescent="0.3">
      <c r="A91" s="58" t="s">
        <v>431</v>
      </c>
      <c r="B91" s="363" t="s">
        <v>416</v>
      </c>
      <c r="C91" s="367">
        <v>1</v>
      </c>
      <c r="D91" s="56"/>
    </row>
    <row r="92" spans="1:4" x14ac:dyDescent="0.3">
      <c r="A92" s="58" t="s">
        <v>431</v>
      </c>
      <c r="B92" s="363" t="s">
        <v>173</v>
      </c>
      <c r="C92" s="367">
        <v>7</v>
      </c>
      <c r="D92" s="56"/>
    </row>
    <row r="93" spans="1:4" x14ac:dyDescent="0.3">
      <c r="A93" s="58" t="s">
        <v>431</v>
      </c>
      <c r="B93" s="363" t="s">
        <v>587</v>
      </c>
      <c r="C93" s="367">
        <v>1</v>
      </c>
      <c r="D93" s="56"/>
    </row>
    <row r="94" spans="1:4" x14ac:dyDescent="0.3">
      <c r="A94" s="58" t="s">
        <v>431</v>
      </c>
      <c r="B94" s="363" t="s">
        <v>603</v>
      </c>
      <c r="C94" s="367">
        <v>2</v>
      </c>
      <c r="D94" s="56"/>
    </row>
    <row r="95" spans="1:4" x14ac:dyDescent="0.3">
      <c r="A95" s="58" t="s">
        <v>431</v>
      </c>
      <c r="B95" s="363" t="s">
        <v>174</v>
      </c>
      <c r="C95" s="367">
        <v>40</v>
      </c>
      <c r="D95" s="56"/>
    </row>
    <row r="96" spans="1:4" x14ac:dyDescent="0.3">
      <c r="A96" s="58" t="s">
        <v>431</v>
      </c>
      <c r="B96" s="363" t="s">
        <v>175</v>
      </c>
      <c r="C96" s="367">
        <v>7</v>
      </c>
      <c r="D96" s="56"/>
    </row>
    <row r="97" spans="1:4" x14ac:dyDescent="0.3">
      <c r="A97" s="58" t="s">
        <v>431</v>
      </c>
      <c r="B97" s="363" t="s">
        <v>176</v>
      </c>
      <c r="C97" s="367">
        <v>28</v>
      </c>
      <c r="D97" s="56"/>
    </row>
    <row r="98" spans="1:4" x14ac:dyDescent="0.3">
      <c r="A98" s="58" t="s">
        <v>431</v>
      </c>
      <c r="B98" s="363" t="s">
        <v>496</v>
      </c>
      <c r="C98" s="367">
        <v>8</v>
      </c>
      <c r="D98" s="56"/>
    </row>
    <row r="99" spans="1:4" x14ac:dyDescent="0.3">
      <c r="A99" s="58" t="s">
        <v>431</v>
      </c>
      <c r="B99" s="363" t="s">
        <v>177</v>
      </c>
      <c r="C99" s="367">
        <v>27</v>
      </c>
      <c r="D99" s="56"/>
    </row>
    <row r="100" spans="1:4" x14ac:dyDescent="0.3">
      <c r="A100" s="58" t="s">
        <v>431</v>
      </c>
      <c r="B100" s="363" t="s">
        <v>178</v>
      </c>
      <c r="C100" s="367">
        <v>321</v>
      </c>
      <c r="D100" s="56"/>
    </row>
    <row r="101" spans="1:4" x14ac:dyDescent="0.3">
      <c r="A101" s="58" t="s">
        <v>431</v>
      </c>
      <c r="B101" s="363" t="s">
        <v>656</v>
      </c>
      <c r="C101" s="367">
        <v>1</v>
      </c>
      <c r="D101" s="56"/>
    </row>
    <row r="102" spans="1:4" x14ac:dyDescent="0.3">
      <c r="A102" s="58" t="s">
        <v>431</v>
      </c>
      <c r="B102" s="363" t="s">
        <v>179</v>
      </c>
      <c r="C102" s="367">
        <v>45</v>
      </c>
      <c r="D102" s="56"/>
    </row>
    <row r="103" spans="1:4" x14ac:dyDescent="0.3">
      <c r="A103" s="58" t="s">
        <v>431</v>
      </c>
      <c r="B103" s="363" t="s">
        <v>180</v>
      </c>
      <c r="C103" s="367">
        <v>5</v>
      </c>
    </row>
    <row r="104" spans="1:4" x14ac:dyDescent="0.3">
      <c r="A104" s="58" t="s">
        <v>431</v>
      </c>
      <c r="B104" s="363" t="s">
        <v>181</v>
      </c>
      <c r="C104" s="367">
        <v>89</v>
      </c>
    </row>
    <row r="105" spans="1:4" x14ac:dyDescent="0.3">
      <c r="A105" s="58" t="s">
        <v>431</v>
      </c>
      <c r="B105" s="363" t="s">
        <v>182</v>
      </c>
      <c r="C105" s="367">
        <v>2188</v>
      </c>
    </row>
    <row r="106" spans="1:4" x14ac:dyDescent="0.3">
      <c r="A106" s="58" t="s">
        <v>431</v>
      </c>
      <c r="B106" s="363" t="s">
        <v>183</v>
      </c>
      <c r="C106" s="367">
        <v>5</v>
      </c>
    </row>
    <row r="107" spans="1:4" x14ac:dyDescent="0.3">
      <c r="A107" s="58" t="s">
        <v>431</v>
      </c>
      <c r="B107" s="363" t="s">
        <v>184</v>
      </c>
      <c r="C107" s="367">
        <v>903</v>
      </c>
    </row>
    <row r="108" spans="1:4" x14ac:dyDescent="0.3">
      <c r="A108" s="58" t="s">
        <v>431</v>
      </c>
      <c r="B108" s="363" t="s">
        <v>653</v>
      </c>
      <c r="C108" s="367">
        <v>4</v>
      </c>
    </row>
    <row r="109" spans="1:4" x14ac:dyDescent="0.3">
      <c r="A109" s="58" t="s">
        <v>431</v>
      </c>
      <c r="B109" s="363" t="s">
        <v>185</v>
      </c>
      <c r="C109" s="367">
        <v>5</v>
      </c>
    </row>
    <row r="110" spans="1:4" x14ac:dyDescent="0.3">
      <c r="A110" s="58" t="s">
        <v>431</v>
      </c>
      <c r="B110" s="363" t="s">
        <v>649</v>
      </c>
      <c r="C110" s="367">
        <v>2</v>
      </c>
    </row>
    <row r="111" spans="1:4" x14ac:dyDescent="0.3">
      <c r="A111" s="58" t="s">
        <v>431</v>
      </c>
      <c r="B111" s="363" t="s">
        <v>186</v>
      </c>
      <c r="C111" s="367">
        <v>9</v>
      </c>
    </row>
    <row r="112" spans="1:4" x14ac:dyDescent="0.3">
      <c r="A112" s="58" t="s">
        <v>431</v>
      </c>
      <c r="B112" s="363" t="s">
        <v>187</v>
      </c>
      <c r="C112" s="367">
        <v>6</v>
      </c>
    </row>
    <row r="113" spans="1:4" x14ac:dyDescent="0.3">
      <c r="A113" s="58" t="s">
        <v>431</v>
      </c>
      <c r="B113" s="363" t="s">
        <v>188</v>
      </c>
      <c r="C113" s="367">
        <v>1257</v>
      </c>
    </row>
    <row r="114" spans="1:4" x14ac:dyDescent="0.3">
      <c r="A114" s="58" t="s">
        <v>431</v>
      </c>
      <c r="B114" s="363" t="s">
        <v>497</v>
      </c>
      <c r="C114" s="367">
        <v>22</v>
      </c>
    </row>
    <row r="115" spans="1:4" x14ac:dyDescent="0.3">
      <c r="A115" s="58" t="s">
        <v>431</v>
      </c>
      <c r="B115" s="363" t="s">
        <v>428</v>
      </c>
      <c r="C115" s="367">
        <v>7</v>
      </c>
      <c r="D115" s="38"/>
    </row>
    <row r="116" spans="1:4" x14ac:dyDescent="0.3">
      <c r="A116" s="352" t="s">
        <v>431</v>
      </c>
      <c r="B116" s="363" t="s">
        <v>616</v>
      </c>
      <c r="C116" s="367">
        <v>4</v>
      </c>
    </row>
    <row r="117" spans="1:4" x14ac:dyDescent="0.3">
      <c r="A117" s="1" t="s">
        <v>431</v>
      </c>
      <c r="B117" s="363" t="s">
        <v>189</v>
      </c>
      <c r="C117" s="367">
        <v>2045</v>
      </c>
    </row>
    <row r="118" spans="1:4" x14ac:dyDescent="0.3">
      <c r="A118" s="7" t="s">
        <v>431</v>
      </c>
      <c r="B118" s="363" t="s">
        <v>190</v>
      </c>
      <c r="C118" s="367">
        <v>1760</v>
      </c>
    </row>
    <row r="119" spans="1:4" x14ac:dyDescent="0.3">
      <c r="A119" s="58" t="s">
        <v>431</v>
      </c>
      <c r="B119" s="363" t="s">
        <v>429</v>
      </c>
      <c r="C119" s="367">
        <v>1</v>
      </c>
    </row>
    <row r="120" spans="1:4" x14ac:dyDescent="0.3">
      <c r="A120" s="58" t="s">
        <v>431</v>
      </c>
      <c r="B120" s="363" t="s">
        <v>648</v>
      </c>
      <c r="C120" s="367">
        <v>1</v>
      </c>
    </row>
    <row r="121" spans="1:4" x14ac:dyDescent="0.3">
      <c r="A121" s="1" t="s">
        <v>431</v>
      </c>
      <c r="B121" s="363" t="s">
        <v>191</v>
      </c>
      <c r="C121" s="367">
        <v>131</v>
      </c>
    </row>
    <row r="122" spans="1:4" x14ac:dyDescent="0.3">
      <c r="A122" s="7" t="s">
        <v>431</v>
      </c>
      <c r="B122" s="363" t="s">
        <v>192</v>
      </c>
      <c r="C122" s="367">
        <v>6</v>
      </c>
    </row>
    <row r="123" spans="1:4" x14ac:dyDescent="0.3">
      <c r="A123" s="7" t="s">
        <v>431</v>
      </c>
      <c r="B123" s="363" t="s">
        <v>572</v>
      </c>
      <c r="C123" s="367">
        <v>5</v>
      </c>
    </row>
    <row r="124" spans="1:4" x14ac:dyDescent="0.3">
      <c r="A124" s="7" t="s">
        <v>431</v>
      </c>
      <c r="B124" s="363" t="s">
        <v>193</v>
      </c>
      <c r="C124" s="367">
        <v>4</v>
      </c>
    </row>
    <row r="125" spans="1:4" x14ac:dyDescent="0.3">
      <c r="A125" s="7" t="s">
        <v>431</v>
      </c>
      <c r="B125" s="363" t="s">
        <v>194</v>
      </c>
      <c r="C125" s="367">
        <v>37</v>
      </c>
    </row>
    <row r="126" spans="1:4" x14ac:dyDescent="0.3">
      <c r="A126" s="7" t="s">
        <v>431</v>
      </c>
      <c r="B126" s="363" t="s">
        <v>424</v>
      </c>
      <c r="C126" s="367">
        <v>14</v>
      </c>
    </row>
    <row r="127" spans="1:4" x14ac:dyDescent="0.3">
      <c r="A127" s="7" t="s">
        <v>431</v>
      </c>
      <c r="B127" s="363" t="s">
        <v>195</v>
      </c>
      <c r="C127" s="367">
        <v>26</v>
      </c>
    </row>
    <row r="128" spans="1:4" x14ac:dyDescent="0.3">
      <c r="A128" s="7"/>
      <c r="B128" s="363" t="s">
        <v>196</v>
      </c>
      <c r="C128" s="367">
        <v>137</v>
      </c>
    </row>
    <row r="129" spans="1:3" x14ac:dyDescent="0.3">
      <c r="A129" s="7"/>
      <c r="B129" s="363" t="s">
        <v>197</v>
      </c>
      <c r="C129" s="367">
        <v>118</v>
      </c>
    </row>
    <row r="130" spans="1:3" x14ac:dyDescent="0.3">
      <c r="A130" s="7"/>
      <c r="B130" s="363" t="s">
        <v>198</v>
      </c>
      <c r="C130" s="367">
        <v>148</v>
      </c>
    </row>
    <row r="131" spans="1:3" x14ac:dyDescent="0.3">
      <c r="A131" s="58"/>
      <c r="B131" s="7" t="s">
        <v>567</v>
      </c>
      <c r="C131" s="367">
        <v>32</v>
      </c>
    </row>
    <row r="132" spans="1:3" x14ac:dyDescent="0.3">
      <c r="A132" s="58"/>
      <c r="B132" s="7" t="s">
        <v>199</v>
      </c>
      <c r="C132" s="367">
        <v>6</v>
      </c>
    </row>
    <row r="133" spans="1:3" x14ac:dyDescent="0.3">
      <c r="A133" s="58"/>
      <c r="B133" s="7" t="s">
        <v>200</v>
      </c>
      <c r="C133" s="367">
        <v>28</v>
      </c>
    </row>
    <row r="134" spans="1:3" x14ac:dyDescent="0.3">
      <c r="A134" s="58"/>
      <c r="B134" s="7" t="s">
        <v>633</v>
      </c>
      <c r="C134" s="17">
        <v>1</v>
      </c>
    </row>
    <row r="135" spans="1:3" x14ac:dyDescent="0.3">
      <c r="A135" s="58"/>
      <c r="B135" s="7" t="s">
        <v>201</v>
      </c>
      <c r="C135" s="17">
        <v>1128</v>
      </c>
    </row>
    <row r="136" spans="1:3" x14ac:dyDescent="0.3">
      <c r="A136" s="58"/>
      <c r="B136" s="7" t="s">
        <v>202</v>
      </c>
      <c r="C136" s="17">
        <v>64</v>
      </c>
    </row>
    <row r="137" spans="1:3" x14ac:dyDescent="0.3">
      <c r="A137" s="58"/>
      <c r="B137" s="7" t="s">
        <v>203</v>
      </c>
      <c r="C137" s="17">
        <v>22</v>
      </c>
    </row>
    <row r="138" spans="1:3" x14ac:dyDescent="0.3">
      <c r="A138" s="58"/>
      <c r="B138" s="7" t="s">
        <v>577</v>
      </c>
      <c r="C138" s="17">
        <v>8</v>
      </c>
    </row>
    <row r="139" spans="1:3" x14ac:dyDescent="0.3">
      <c r="A139" s="58"/>
      <c r="B139" s="7" t="s">
        <v>204</v>
      </c>
      <c r="C139" s="17">
        <v>1408</v>
      </c>
    </row>
    <row r="140" spans="1:3" x14ac:dyDescent="0.3">
      <c r="A140" s="58"/>
      <c r="B140" s="7" t="s">
        <v>205</v>
      </c>
      <c r="C140" s="17">
        <v>97</v>
      </c>
    </row>
    <row r="141" spans="1:3" x14ac:dyDescent="0.3">
      <c r="A141" s="58"/>
      <c r="B141" s="7" t="s">
        <v>206</v>
      </c>
      <c r="C141" s="17">
        <v>89</v>
      </c>
    </row>
    <row r="142" spans="1:3" x14ac:dyDescent="0.3">
      <c r="A142" s="58"/>
      <c r="B142" s="7" t="s">
        <v>207</v>
      </c>
      <c r="C142" s="17">
        <v>24</v>
      </c>
    </row>
    <row r="143" spans="1:3" x14ac:dyDescent="0.3">
      <c r="A143" s="368"/>
      <c r="B143" s="45" t="s">
        <v>10</v>
      </c>
      <c r="C143" s="53">
        <f>SUM(C4:C142)</f>
        <v>4729261</v>
      </c>
    </row>
    <row r="145" spans="1:2" x14ac:dyDescent="0.3">
      <c r="A145" s="132" t="s">
        <v>46</v>
      </c>
      <c r="B145" s="44" t="s">
        <v>425</v>
      </c>
    </row>
    <row r="146" spans="1:2" x14ac:dyDescent="0.3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8"/>
  <sheetViews>
    <sheetView topLeftCell="A49" workbookViewId="0">
      <selection activeCell="H32" sqref="H32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51" t="s">
        <v>704</v>
      </c>
      <c r="B1" s="451"/>
      <c r="C1" s="451"/>
      <c r="D1" s="451"/>
      <c r="E1" s="451"/>
      <c r="F1" s="451"/>
    </row>
    <row r="2" spans="1:6" ht="15" thickBot="1" x14ac:dyDescent="0.35"/>
    <row r="3" spans="1:6" s="38" customFormat="1" ht="16.2" thickBot="1" x14ac:dyDescent="0.35">
      <c r="A3" s="374" t="s">
        <v>35</v>
      </c>
      <c r="B3" s="117" t="s">
        <v>37</v>
      </c>
      <c r="C3" s="117" t="s">
        <v>38</v>
      </c>
      <c r="D3" s="117" t="s">
        <v>435</v>
      </c>
      <c r="E3" s="117" t="s">
        <v>39</v>
      </c>
      <c r="F3" s="236" t="s">
        <v>1</v>
      </c>
    </row>
    <row r="4" spans="1:6" x14ac:dyDescent="0.3">
      <c r="A4" s="371">
        <v>10</v>
      </c>
      <c r="B4" s="372">
        <v>5</v>
      </c>
      <c r="C4" s="372">
        <v>3</v>
      </c>
      <c r="D4" s="372">
        <v>2</v>
      </c>
      <c r="E4" s="372">
        <v>0</v>
      </c>
      <c r="F4" s="373">
        <v>1</v>
      </c>
    </row>
    <row r="5" spans="1:6" x14ac:dyDescent="0.3">
      <c r="A5" s="364">
        <v>10</v>
      </c>
      <c r="B5" s="28">
        <v>4</v>
      </c>
      <c r="C5" s="28">
        <v>4</v>
      </c>
      <c r="D5" s="28">
        <v>2</v>
      </c>
      <c r="E5" s="28">
        <v>0</v>
      </c>
      <c r="F5" s="365">
        <v>2</v>
      </c>
    </row>
    <row r="6" spans="1:6" x14ac:dyDescent="0.3">
      <c r="A6" s="364">
        <v>9</v>
      </c>
      <c r="B6" s="28">
        <v>5</v>
      </c>
      <c r="C6" s="28">
        <v>2</v>
      </c>
      <c r="D6" s="28">
        <v>2</v>
      </c>
      <c r="E6" s="28">
        <v>0</v>
      </c>
      <c r="F6" s="365">
        <v>1</v>
      </c>
    </row>
    <row r="7" spans="1:6" x14ac:dyDescent="0.3">
      <c r="A7" s="364">
        <v>9</v>
      </c>
      <c r="B7" s="28">
        <v>4</v>
      </c>
      <c r="C7" s="28">
        <v>3</v>
      </c>
      <c r="D7" s="28">
        <v>2</v>
      </c>
      <c r="E7" s="28">
        <v>0</v>
      </c>
      <c r="F7" s="365">
        <v>5</v>
      </c>
    </row>
    <row r="8" spans="1:6" x14ac:dyDescent="0.3">
      <c r="A8" s="364">
        <v>9</v>
      </c>
      <c r="B8" s="28">
        <v>3</v>
      </c>
      <c r="C8" s="28">
        <v>2</v>
      </c>
      <c r="D8" s="28">
        <v>4</v>
      </c>
      <c r="E8" s="28">
        <v>0</v>
      </c>
      <c r="F8" s="365">
        <v>1</v>
      </c>
    </row>
    <row r="9" spans="1:6" x14ac:dyDescent="0.3">
      <c r="A9" s="364">
        <v>8</v>
      </c>
      <c r="B9" s="28">
        <v>5</v>
      </c>
      <c r="C9" s="28">
        <v>1</v>
      </c>
      <c r="D9" s="28">
        <v>2</v>
      </c>
      <c r="E9" s="28">
        <v>0</v>
      </c>
      <c r="F9" s="365">
        <v>1</v>
      </c>
    </row>
    <row r="10" spans="1:6" x14ac:dyDescent="0.3">
      <c r="A10" s="364">
        <v>8</v>
      </c>
      <c r="B10" s="28">
        <v>5</v>
      </c>
      <c r="C10" s="28">
        <v>2</v>
      </c>
      <c r="D10" s="28">
        <v>1</v>
      </c>
      <c r="E10" s="28">
        <v>0</v>
      </c>
      <c r="F10" s="365">
        <v>5</v>
      </c>
    </row>
    <row r="11" spans="1:6" x14ac:dyDescent="0.3">
      <c r="A11" s="364">
        <v>8</v>
      </c>
      <c r="B11" s="28">
        <v>5</v>
      </c>
      <c r="C11" s="28">
        <v>3</v>
      </c>
      <c r="D11" s="28">
        <v>0</v>
      </c>
      <c r="E11" s="28">
        <v>0</v>
      </c>
      <c r="F11" s="365">
        <v>1</v>
      </c>
    </row>
    <row r="12" spans="1:6" x14ac:dyDescent="0.3">
      <c r="A12" s="364">
        <v>8</v>
      </c>
      <c r="B12" s="28">
        <v>4</v>
      </c>
      <c r="C12" s="28">
        <v>1</v>
      </c>
      <c r="D12" s="28">
        <v>3</v>
      </c>
      <c r="E12" s="28">
        <v>0</v>
      </c>
      <c r="F12" s="365">
        <v>3</v>
      </c>
    </row>
    <row r="13" spans="1:6" s="2" customFormat="1" x14ac:dyDescent="0.3">
      <c r="A13" s="364">
        <v>8</v>
      </c>
      <c r="B13" s="28">
        <v>4</v>
      </c>
      <c r="C13" s="28">
        <v>2</v>
      </c>
      <c r="D13" s="28">
        <v>2</v>
      </c>
      <c r="E13" s="28">
        <v>0</v>
      </c>
      <c r="F13" s="365">
        <v>78</v>
      </c>
    </row>
    <row r="14" spans="1:6" x14ac:dyDescent="0.3">
      <c r="A14" s="364">
        <v>8</v>
      </c>
      <c r="B14" s="28">
        <v>4</v>
      </c>
      <c r="C14" s="28">
        <v>3</v>
      </c>
      <c r="D14" s="28">
        <v>1</v>
      </c>
      <c r="E14" s="28">
        <v>0</v>
      </c>
      <c r="F14" s="365">
        <v>11</v>
      </c>
    </row>
    <row r="15" spans="1:6" x14ac:dyDescent="0.3">
      <c r="A15" s="364">
        <v>8</v>
      </c>
      <c r="B15" s="28">
        <v>3</v>
      </c>
      <c r="C15" s="28">
        <v>1</v>
      </c>
      <c r="D15" s="28">
        <v>4</v>
      </c>
      <c r="E15" s="28">
        <v>0</v>
      </c>
      <c r="F15" s="365">
        <v>2</v>
      </c>
    </row>
    <row r="16" spans="1:6" x14ac:dyDescent="0.3">
      <c r="A16" s="364">
        <v>8</v>
      </c>
      <c r="B16" s="28">
        <v>3</v>
      </c>
      <c r="C16" s="28">
        <v>2</v>
      </c>
      <c r="D16" s="28">
        <v>3</v>
      </c>
      <c r="E16" s="28">
        <v>0</v>
      </c>
      <c r="F16" s="365">
        <v>4</v>
      </c>
    </row>
    <row r="17" spans="1:6" x14ac:dyDescent="0.3">
      <c r="A17" s="364">
        <v>8</v>
      </c>
      <c r="B17" s="28">
        <v>3</v>
      </c>
      <c r="C17" s="28">
        <v>3</v>
      </c>
      <c r="D17" s="28">
        <v>2</v>
      </c>
      <c r="E17" s="28">
        <v>0</v>
      </c>
      <c r="F17" s="365">
        <v>23</v>
      </c>
    </row>
    <row r="18" spans="1:6" x14ac:dyDescent="0.3">
      <c r="A18" s="364">
        <v>8</v>
      </c>
      <c r="B18" s="28">
        <v>3</v>
      </c>
      <c r="C18" s="28">
        <v>4</v>
      </c>
      <c r="D18" s="28">
        <v>1</v>
      </c>
      <c r="E18" s="28">
        <v>0</v>
      </c>
      <c r="F18" s="365">
        <v>1</v>
      </c>
    </row>
    <row r="19" spans="1:6" x14ac:dyDescent="0.3">
      <c r="A19" s="364">
        <v>8</v>
      </c>
      <c r="B19" s="28">
        <v>2</v>
      </c>
      <c r="C19" s="28">
        <v>1</v>
      </c>
      <c r="D19" s="28">
        <v>5</v>
      </c>
      <c r="E19" s="28">
        <v>0</v>
      </c>
      <c r="F19" s="365">
        <v>1</v>
      </c>
    </row>
    <row r="20" spans="1:6" x14ac:dyDescent="0.3">
      <c r="A20" s="364">
        <v>8</v>
      </c>
      <c r="B20" s="28">
        <v>2</v>
      </c>
      <c r="C20" s="28">
        <v>4</v>
      </c>
      <c r="D20" s="28">
        <v>2</v>
      </c>
      <c r="E20" s="28">
        <v>0</v>
      </c>
      <c r="F20" s="365">
        <v>3</v>
      </c>
    </row>
    <row r="21" spans="1:6" x14ac:dyDescent="0.3">
      <c r="A21" s="364">
        <v>7</v>
      </c>
      <c r="B21" s="28">
        <v>5</v>
      </c>
      <c r="C21" s="28">
        <v>2</v>
      </c>
      <c r="D21" s="28">
        <v>0</v>
      </c>
      <c r="E21" s="28">
        <v>0</v>
      </c>
      <c r="F21" s="365">
        <v>3</v>
      </c>
    </row>
    <row r="22" spans="1:6" x14ac:dyDescent="0.3">
      <c r="A22" s="364">
        <v>7</v>
      </c>
      <c r="B22" s="28">
        <v>4</v>
      </c>
      <c r="C22" s="28">
        <v>0</v>
      </c>
      <c r="D22" s="28">
        <v>3</v>
      </c>
      <c r="E22" s="28">
        <v>0</v>
      </c>
      <c r="F22" s="365">
        <v>1</v>
      </c>
    </row>
    <row r="23" spans="1:6" x14ac:dyDescent="0.3">
      <c r="A23" s="364">
        <v>7</v>
      </c>
      <c r="B23" s="28">
        <v>4</v>
      </c>
      <c r="C23" s="28">
        <v>1</v>
      </c>
      <c r="D23" s="28">
        <v>2</v>
      </c>
      <c r="E23" s="28">
        <v>0</v>
      </c>
      <c r="F23" s="365">
        <v>96</v>
      </c>
    </row>
    <row r="24" spans="1:6" x14ac:dyDescent="0.3">
      <c r="A24" s="364">
        <v>7</v>
      </c>
      <c r="B24" s="28">
        <v>4</v>
      </c>
      <c r="C24" s="28">
        <v>2</v>
      </c>
      <c r="D24" s="28">
        <v>1</v>
      </c>
      <c r="E24" s="28">
        <v>0</v>
      </c>
      <c r="F24" s="365">
        <v>106</v>
      </c>
    </row>
    <row r="25" spans="1:6" x14ac:dyDescent="0.3">
      <c r="A25" s="364">
        <v>7</v>
      </c>
      <c r="B25" s="28">
        <v>4</v>
      </c>
      <c r="C25" s="28">
        <v>3</v>
      </c>
      <c r="D25" s="28">
        <v>0</v>
      </c>
      <c r="E25" s="28">
        <v>0</v>
      </c>
      <c r="F25" s="365">
        <v>12</v>
      </c>
    </row>
    <row r="26" spans="1:6" x14ac:dyDescent="0.3">
      <c r="A26" s="364">
        <v>7</v>
      </c>
      <c r="B26" s="28">
        <v>3</v>
      </c>
      <c r="C26" s="28">
        <v>0</v>
      </c>
      <c r="D26" s="28">
        <v>4</v>
      </c>
      <c r="E26" s="28">
        <v>0</v>
      </c>
      <c r="F26" s="365">
        <v>11</v>
      </c>
    </row>
    <row r="27" spans="1:6" x14ac:dyDescent="0.3">
      <c r="A27" s="364">
        <v>7</v>
      </c>
      <c r="B27" s="28">
        <v>3</v>
      </c>
      <c r="C27" s="28">
        <v>1</v>
      </c>
      <c r="D27" s="28">
        <v>3</v>
      </c>
      <c r="E27" s="28">
        <v>0</v>
      </c>
      <c r="F27" s="365">
        <v>65</v>
      </c>
    </row>
    <row r="28" spans="1:6" x14ac:dyDescent="0.3">
      <c r="A28" s="364">
        <v>7</v>
      </c>
      <c r="B28" s="28">
        <v>3</v>
      </c>
      <c r="C28" s="28">
        <v>2</v>
      </c>
      <c r="D28" s="28">
        <v>2</v>
      </c>
      <c r="E28" s="28">
        <v>0</v>
      </c>
      <c r="F28" s="365">
        <v>436</v>
      </c>
    </row>
    <row r="29" spans="1:6" x14ac:dyDescent="0.3">
      <c r="A29" s="364">
        <v>7</v>
      </c>
      <c r="B29" s="28">
        <v>3</v>
      </c>
      <c r="C29" s="28">
        <v>3</v>
      </c>
      <c r="D29" s="28">
        <v>1</v>
      </c>
      <c r="E29" s="28">
        <v>0</v>
      </c>
      <c r="F29" s="365">
        <v>58</v>
      </c>
    </row>
    <row r="30" spans="1:6" x14ac:dyDescent="0.3">
      <c r="A30" s="364">
        <v>7</v>
      </c>
      <c r="B30" s="28">
        <v>3</v>
      </c>
      <c r="C30" s="28">
        <v>4</v>
      </c>
      <c r="D30" s="28">
        <v>0</v>
      </c>
      <c r="E30" s="28">
        <v>0</v>
      </c>
      <c r="F30" s="365">
        <v>1</v>
      </c>
    </row>
    <row r="31" spans="1:6" x14ac:dyDescent="0.3">
      <c r="A31" s="364">
        <v>7</v>
      </c>
      <c r="B31" s="28">
        <v>2</v>
      </c>
      <c r="C31" s="28">
        <v>1</v>
      </c>
      <c r="D31" s="28">
        <v>4</v>
      </c>
      <c r="E31" s="28">
        <v>0</v>
      </c>
      <c r="F31" s="365">
        <v>2</v>
      </c>
    </row>
    <row r="32" spans="1:6" x14ac:dyDescent="0.3">
      <c r="A32" s="364">
        <v>7</v>
      </c>
      <c r="B32" s="28">
        <v>2</v>
      </c>
      <c r="C32" s="28">
        <v>2</v>
      </c>
      <c r="D32" s="28">
        <v>3</v>
      </c>
      <c r="E32" s="28">
        <v>0</v>
      </c>
      <c r="F32" s="365">
        <v>2</v>
      </c>
    </row>
    <row r="33" spans="1:6" x14ac:dyDescent="0.3">
      <c r="A33" s="364">
        <v>7</v>
      </c>
      <c r="B33" s="28">
        <v>2</v>
      </c>
      <c r="C33" s="28">
        <v>3</v>
      </c>
      <c r="D33" s="28">
        <v>2</v>
      </c>
      <c r="E33" s="28">
        <v>0</v>
      </c>
      <c r="F33" s="365">
        <v>26</v>
      </c>
    </row>
    <row r="34" spans="1:6" x14ac:dyDescent="0.3">
      <c r="A34" s="364">
        <v>6</v>
      </c>
      <c r="B34" s="28">
        <v>5</v>
      </c>
      <c r="C34" s="28">
        <v>0</v>
      </c>
      <c r="D34" s="28">
        <v>1</v>
      </c>
      <c r="E34" s="28">
        <v>0</v>
      </c>
      <c r="F34" s="365">
        <v>1</v>
      </c>
    </row>
    <row r="35" spans="1:6" x14ac:dyDescent="0.3">
      <c r="A35" s="364">
        <v>6</v>
      </c>
      <c r="B35" s="28">
        <v>5</v>
      </c>
      <c r="C35" s="28">
        <v>1</v>
      </c>
      <c r="D35" s="28">
        <v>0</v>
      </c>
      <c r="E35" s="28">
        <v>0</v>
      </c>
      <c r="F35" s="365">
        <v>5</v>
      </c>
    </row>
    <row r="36" spans="1:6" x14ac:dyDescent="0.3">
      <c r="A36" s="364">
        <v>6</v>
      </c>
      <c r="B36" s="28">
        <v>4</v>
      </c>
      <c r="C36" s="28">
        <v>0</v>
      </c>
      <c r="D36" s="28">
        <v>2</v>
      </c>
      <c r="E36" s="28">
        <v>0</v>
      </c>
      <c r="F36" s="365">
        <v>31</v>
      </c>
    </row>
    <row r="37" spans="1:6" x14ac:dyDescent="0.3">
      <c r="A37" s="364">
        <v>6</v>
      </c>
      <c r="B37" s="28">
        <v>4</v>
      </c>
      <c r="C37" s="28">
        <v>1</v>
      </c>
      <c r="D37" s="28">
        <v>1</v>
      </c>
      <c r="E37" s="28">
        <v>0</v>
      </c>
      <c r="F37" s="365">
        <v>125</v>
      </c>
    </row>
    <row r="38" spans="1:6" x14ac:dyDescent="0.3">
      <c r="A38" s="364">
        <v>6</v>
      </c>
      <c r="B38" s="28">
        <v>4</v>
      </c>
      <c r="C38" s="28">
        <v>2</v>
      </c>
      <c r="D38" s="28">
        <v>0</v>
      </c>
      <c r="E38" s="28">
        <v>0</v>
      </c>
      <c r="F38" s="365">
        <v>176</v>
      </c>
    </row>
    <row r="39" spans="1:6" x14ac:dyDescent="0.3">
      <c r="A39" s="364">
        <v>6</v>
      </c>
      <c r="B39" s="28">
        <v>3</v>
      </c>
      <c r="C39" s="28">
        <v>0</v>
      </c>
      <c r="D39" s="28">
        <v>3</v>
      </c>
      <c r="E39" s="28">
        <v>0</v>
      </c>
      <c r="F39" s="365">
        <v>21</v>
      </c>
    </row>
    <row r="40" spans="1:6" x14ac:dyDescent="0.3">
      <c r="A40" s="364">
        <v>6</v>
      </c>
      <c r="B40" s="28">
        <v>3</v>
      </c>
      <c r="C40" s="28">
        <v>1</v>
      </c>
      <c r="D40" s="28">
        <v>2</v>
      </c>
      <c r="E40" s="28">
        <v>0</v>
      </c>
      <c r="F40" s="365">
        <v>494</v>
      </c>
    </row>
    <row r="41" spans="1:6" x14ac:dyDescent="0.3">
      <c r="A41" s="364">
        <v>6</v>
      </c>
      <c r="B41" s="28">
        <v>3</v>
      </c>
      <c r="C41" s="28">
        <v>2</v>
      </c>
      <c r="D41" s="28">
        <v>1</v>
      </c>
      <c r="E41" s="28">
        <v>0</v>
      </c>
      <c r="F41" s="365">
        <v>1263</v>
      </c>
    </row>
    <row r="42" spans="1:6" x14ac:dyDescent="0.3">
      <c r="A42" s="364">
        <v>6</v>
      </c>
      <c r="B42" s="28">
        <v>3</v>
      </c>
      <c r="C42" s="28">
        <v>3</v>
      </c>
      <c r="D42" s="28">
        <v>0</v>
      </c>
      <c r="E42" s="28">
        <v>0</v>
      </c>
      <c r="F42" s="365">
        <v>87</v>
      </c>
    </row>
    <row r="43" spans="1:6" x14ac:dyDescent="0.3">
      <c r="A43" s="364">
        <v>6</v>
      </c>
      <c r="B43" s="28">
        <v>2</v>
      </c>
      <c r="C43" s="28">
        <v>0</v>
      </c>
      <c r="D43" s="28">
        <v>4</v>
      </c>
      <c r="E43" s="28">
        <v>0</v>
      </c>
      <c r="F43" s="365">
        <v>66</v>
      </c>
    </row>
    <row r="44" spans="1:6" x14ac:dyDescent="0.3">
      <c r="A44" s="364">
        <v>6</v>
      </c>
      <c r="B44" s="28">
        <v>2</v>
      </c>
      <c r="C44" s="28">
        <v>1</v>
      </c>
      <c r="D44" s="28">
        <v>3</v>
      </c>
      <c r="E44" s="28">
        <v>0</v>
      </c>
      <c r="F44" s="365">
        <v>596</v>
      </c>
    </row>
    <row r="45" spans="1:6" x14ac:dyDescent="0.3">
      <c r="A45" s="364">
        <v>6</v>
      </c>
      <c r="B45" s="28">
        <v>2</v>
      </c>
      <c r="C45" s="28">
        <v>2</v>
      </c>
      <c r="D45" s="28">
        <v>2</v>
      </c>
      <c r="E45" s="28">
        <v>0</v>
      </c>
      <c r="F45" s="365">
        <v>7399</v>
      </c>
    </row>
    <row r="46" spans="1:6" x14ac:dyDescent="0.3">
      <c r="A46" s="364">
        <v>6</v>
      </c>
      <c r="B46" s="28">
        <v>2</v>
      </c>
      <c r="C46" s="28">
        <v>3</v>
      </c>
      <c r="D46" s="28">
        <v>1</v>
      </c>
      <c r="E46" s="28">
        <v>0</v>
      </c>
      <c r="F46" s="365">
        <v>75</v>
      </c>
    </row>
    <row r="47" spans="1:6" x14ac:dyDescent="0.3">
      <c r="A47" s="364">
        <v>6</v>
      </c>
      <c r="B47" s="28">
        <v>2</v>
      </c>
      <c r="C47" s="28">
        <v>4</v>
      </c>
      <c r="D47" s="28">
        <v>0</v>
      </c>
      <c r="E47" s="28">
        <v>0</v>
      </c>
      <c r="F47" s="365">
        <v>3</v>
      </c>
    </row>
    <row r="48" spans="1:6" x14ac:dyDescent="0.3">
      <c r="A48" s="364">
        <v>5</v>
      </c>
      <c r="B48" s="28">
        <v>5</v>
      </c>
      <c r="C48" s="28">
        <v>0</v>
      </c>
      <c r="D48" s="28">
        <v>0</v>
      </c>
      <c r="E48" s="28">
        <v>0</v>
      </c>
      <c r="F48" s="365">
        <v>3</v>
      </c>
    </row>
    <row r="49" spans="1:6" x14ac:dyDescent="0.3">
      <c r="A49" s="364">
        <v>5</v>
      </c>
      <c r="B49" s="28">
        <v>4</v>
      </c>
      <c r="C49" s="28">
        <v>0</v>
      </c>
      <c r="D49" s="28">
        <v>1</v>
      </c>
      <c r="E49" s="28">
        <v>0</v>
      </c>
      <c r="F49" s="365">
        <v>27</v>
      </c>
    </row>
    <row r="50" spans="1:6" x14ac:dyDescent="0.3">
      <c r="A50" s="364">
        <v>5</v>
      </c>
      <c r="B50" s="28">
        <v>4</v>
      </c>
      <c r="C50" s="28">
        <v>1</v>
      </c>
      <c r="D50" s="28">
        <v>0</v>
      </c>
      <c r="E50" s="28">
        <v>0</v>
      </c>
      <c r="F50" s="365">
        <v>188</v>
      </c>
    </row>
    <row r="51" spans="1:6" x14ac:dyDescent="0.3">
      <c r="A51" s="364">
        <v>5</v>
      </c>
      <c r="B51" s="28">
        <v>3</v>
      </c>
      <c r="C51" s="28">
        <v>0</v>
      </c>
      <c r="D51" s="28">
        <v>2</v>
      </c>
      <c r="E51" s="28">
        <v>0</v>
      </c>
      <c r="F51" s="365">
        <v>193</v>
      </c>
    </row>
    <row r="52" spans="1:6" x14ac:dyDescent="0.3">
      <c r="A52" s="364">
        <v>5</v>
      </c>
      <c r="B52" s="28">
        <v>3</v>
      </c>
      <c r="C52" s="28">
        <v>1</v>
      </c>
      <c r="D52" s="28">
        <v>1</v>
      </c>
      <c r="E52" s="28">
        <v>0</v>
      </c>
      <c r="F52" s="365">
        <v>1956</v>
      </c>
    </row>
    <row r="53" spans="1:6" x14ac:dyDescent="0.3">
      <c r="A53" s="364">
        <v>5</v>
      </c>
      <c r="B53" s="28">
        <v>3</v>
      </c>
      <c r="C53" s="28">
        <v>2</v>
      </c>
      <c r="D53" s="28">
        <v>0</v>
      </c>
      <c r="E53" s="28">
        <v>0</v>
      </c>
      <c r="F53" s="365">
        <v>2679</v>
      </c>
    </row>
    <row r="54" spans="1:6" x14ac:dyDescent="0.3">
      <c r="A54" s="364">
        <v>5</v>
      </c>
      <c r="B54" s="28">
        <v>2</v>
      </c>
      <c r="C54" s="28">
        <v>0</v>
      </c>
      <c r="D54" s="28">
        <v>3</v>
      </c>
      <c r="E54" s="28">
        <v>0</v>
      </c>
      <c r="F54" s="365">
        <v>140</v>
      </c>
    </row>
    <row r="55" spans="1:6" x14ac:dyDescent="0.3">
      <c r="A55" s="364">
        <v>5</v>
      </c>
      <c r="B55" s="28">
        <v>2</v>
      </c>
      <c r="C55" s="28">
        <v>1</v>
      </c>
      <c r="D55" s="28">
        <v>2</v>
      </c>
      <c r="E55" s="28">
        <v>0</v>
      </c>
      <c r="F55" s="365">
        <v>4182</v>
      </c>
    </row>
    <row r="56" spans="1:6" x14ac:dyDescent="0.3">
      <c r="A56" s="364">
        <v>5</v>
      </c>
      <c r="B56" s="28">
        <v>2</v>
      </c>
      <c r="C56" s="28">
        <v>2</v>
      </c>
      <c r="D56" s="28">
        <v>1</v>
      </c>
      <c r="E56" s="28">
        <v>0</v>
      </c>
      <c r="F56" s="365">
        <v>14160</v>
      </c>
    </row>
    <row r="57" spans="1:6" x14ac:dyDescent="0.3">
      <c r="A57" s="364">
        <v>5</v>
      </c>
      <c r="B57" s="28">
        <v>2</v>
      </c>
      <c r="C57" s="28">
        <v>3</v>
      </c>
      <c r="D57" s="28">
        <v>0</v>
      </c>
      <c r="E57" s="28">
        <v>0</v>
      </c>
      <c r="F57" s="365">
        <v>158</v>
      </c>
    </row>
    <row r="58" spans="1:6" x14ac:dyDescent="0.3">
      <c r="A58" s="364">
        <v>5</v>
      </c>
      <c r="B58" s="28">
        <v>1</v>
      </c>
      <c r="C58" s="28">
        <v>0</v>
      </c>
      <c r="D58" s="28">
        <v>4</v>
      </c>
      <c r="E58" s="28">
        <v>0</v>
      </c>
      <c r="F58" s="365">
        <v>13</v>
      </c>
    </row>
    <row r="59" spans="1:6" x14ac:dyDescent="0.3">
      <c r="A59" s="364">
        <v>5</v>
      </c>
      <c r="B59" s="28">
        <v>1</v>
      </c>
      <c r="C59" s="28">
        <v>1</v>
      </c>
      <c r="D59" s="28">
        <v>3</v>
      </c>
      <c r="E59" s="28">
        <v>0</v>
      </c>
      <c r="F59" s="365">
        <v>64</v>
      </c>
    </row>
    <row r="60" spans="1:6" x14ac:dyDescent="0.3">
      <c r="A60" s="364">
        <v>5</v>
      </c>
      <c r="B60" s="28">
        <v>1</v>
      </c>
      <c r="C60" s="28">
        <v>2</v>
      </c>
      <c r="D60" s="28">
        <v>2</v>
      </c>
      <c r="E60" s="28">
        <v>0</v>
      </c>
      <c r="F60" s="365">
        <v>58</v>
      </c>
    </row>
    <row r="61" spans="1:6" x14ac:dyDescent="0.3">
      <c r="A61" s="364">
        <v>5</v>
      </c>
      <c r="B61" s="28">
        <v>1</v>
      </c>
      <c r="C61" s="28">
        <v>3</v>
      </c>
      <c r="D61" s="28">
        <v>1</v>
      </c>
      <c r="E61" s="28">
        <v>0</v>
      </c>
      <c r="F61" s="365">
        <v>1</v>
      </c>
    </row>
    <row r="62" spans="1:6" x14ac:dyDescent="0.3">
      <c r="A62" s="364">
        <v>4</v>
      </c>
      <c r="B62" s="28">
        <v>4</v>
      </c>
      <c r="C62" s="28">
        <v>0</v>
      </c>
      <c r="D62" s="28">
        <v>0</v>
      </c>
      <c r="E62" s="28">
        <v>0</v>
      </c>
      <c r="F62" s="365">
        <v>132</v>
      </c>
    </row>
    <row r="63" spans="1:6" x14ac:dyDescent="0.3">
      <c r="A63" s="364">
        <v>4</v>
      </c>
      <c r="B63" s="28">
        <v>3</v>
      </c>
      <c r="C63" s="28">
        <v>0</v>
      </c>
      <c r="D63" s="28">
        <v>1</v>
      </c>
      <c r="E63" s="28">
        <v>0</v>
      </c>
      <c r="F63" s="365">
        <v>502</v>
      </c>
    </row>
    <row r="64" spans="1:6" x14ac:dyDescent="0.3">
      <c r="A64" s="364">
        <v>4</v>
      </c>
      <c r="B64" s="28">
        <v>3</v>
      </c>
      <c r="C64" s="28">
        <v>1</v>
      </c>
      <c r="D64" s="28">
        <v>0</v>
      </c>
      <c r="E64" s="28">
        <v>0</v>
      </c>
      <c r="F64" s="365">
        <v>5352</v>
      </c>
    </row>
    <row r="65" spans="1:6" x14ac:dyDescent="0.3">
      <c r="A65" s="364">
        <v>4</v>
      </c>
      <c r="B65" s="28">
        <v>2</v>
      </c>
      <c r="C65" s="28">
        <v>0</v>
      </c>
      <c r="D65" s="28">
        <v>2</v>
      </c>
      <c r="E65" s="28">
        <v>0</v>
      </c>
      <c r="F65" s="365">
        <v>2845</v>
      </c>
    </row>
    <row r="66" spans="1:6" x14ac:dyDescent="0.3">
      <c r="A66" s="364">
        <v>4</v>
      </c>
      <c r="B66" s="28">
        <v>2</v>
      </c>
      <c r="C66" s="28">
        <v>1</v>
      </c>
      <c r="D66" s="28">
        <v>1</v>
      </c>
      <c r="E66" s="28">
        <v>0</v>
      </c>
      <c r="F66" s="365">
        <v>27991</v>
      </c>
    </row>
    <row r="67" spans="1:6" x14ac:dyDescent="0.3">
      <c r="A67" s="364">
        <v>4</v>
      </c>
      <c r="B67" s="28">
        <v>2</v>
      </c>
      <c r="C67" s="28">
        <v>2</v>
      </c>
      <c r="D67" s="28">
        <v>0</v>
      </c>
      <c r="E67" s="28">
        <v>0</v>
      </c>
      <c r="F67" s="365">
        <v>47936</v>
      </c>
    </row>
    <row r="68" spans="1:6" x14ac:dyDescent="0.3">
      <c r="A68" s="364">
        <v>4</v>
      </c>
      <c r="B68" s="28">
        <v>1</v>
      </c>
      <c r="C68" s="28">
        <v>0</v>
      </c>
      <c r="D68" s="28">
        <v>3</v>
      </c>
      <c r="E68" s="28">
        <v>0</v>
      </c>
      <c r="F68" s="365">
        <v>49</v>
      </c>
    </row>
    <row r="69" spans="1:6" s="37" customFormat="1" x14ac:dyDescent="0.3">
      <c r="A69" s="366">
        <v>4</v>
      </c>
      <c r="B69" s="244">
        <v>1</v>
      </c>
      <c r="C69" s="244">
        <v>1</v>
      </c>
      <c r="D69" s="244">
        <v>2</v>
      </c>
      <c r="E69" s="244">
        <v>0</v>
      </c>
      <c r="F69" s="365">
        <v>848</v>
      </c>
    </row>
    <row r="70" spans="1:6" x14ac:dyDescent="0.3">
      <c r="A70" s="364">
        <v>4</v>
      </c>
      <c r="B70" s="7">
        <v>1</v>
      </c>
      <c r="C70" s="7">
        <v>2</v>
      </c>
      <c r="D70" s="7">
        <v>1</v>
      </c>
      <c r="E70" s="7">
        <v>0</v>
      </c>
      <c r="F70" s="365">
        <v>439</v>
      </c>
    </row>
    <row r="71" spans="1:6" x14ac:dyDescent="0.3">
      <c r="A71" s="364">
        <v>4</v>
      </c>
      <c r="B71" s="7">
        <v>1</v>
      </c>
      <c r="C71" s="7">
        <v>3</v>
      </c>
      <c r="D71" s="7">
        <v>0</v>
      </c>
      <c r="E71" s="7">
        <v>0</v>
      </c>
      <c r="F71" s="365">
        <v>7</v>
      </c>
    </row>
    <row r="72" spans="1:6" x14ac:dyDescent="0.3">
      <c r="A72" s="364">
        <v>3</v>
      </c>
      <c r="B72" s="7">
        <v>3</v>
      </c>
      <c r="C72" s="7">
        <v>0</v>
      </c>
      <c r="D72" s="7">
        <v>0</v>
      </c>
      <c r="E72" s="7">
        <v>0</v>
      </c>
      <c r="F72" s="365">
        <v>4334</v>
      </c>
    </row>
    <row r="73" spans="1:6" x14ac:dyDescent="0.3">
      <c r="A73" s="364">
        <v>3</v>
      </c>
      <c r="B73" s="7">
        <v>2</v>
      </c>
      <c r="C73" s="7">
        <v>0</v>
      </c>
      <c r="D73" s="7">
        <v>1</v>
      </c>
      <c r="E73" s="7">
        <v>0</v>
      </c>
      <c r="F73" s="365">
        <v>6262</v>
      </c>
    </row>
    <row r="74" spans="1:6" x14ac:dyDescent="0.3">
      <c r="A74" s="364">
        <v>3</v>
      </c>
      <c r="B74" s="7">
        <v>2</v>
      </c>
      <c r="C74" s="7">
        <v>1</v>
      </c>
      <c r="D74" s="7">
        <v>0</v>
      </c>
      <c r="E74" s="7">
        <v>0</v>
      </c>
      <c r="F74" s="365">
        <v>111338</v>
      </c>
    </row>
    <row r="75" spans="1:6" x14ac:dyDescent="0.3">
      <c r="A75" s="364">
        <v>3</v>
      </c>
      <c r="B75" s="7">
        <v>1</v>
      </c>
      <c r="C75" s="7">
        <v>0</v>
      </c>
      <c r="D75" s="7">
        <v>2</v>
      </c>
      <c r="E75" s="7">
        <v>0</v>
      </c>
      <c r="F75" s="365">
        <v>37486</v>
      </c>
    </row>
    <row r="76" spans="1:6" x14ac:dyDescent="0.3">
      <c r="A76" s="364">
        <v>3</v>
      </c>
      <c r="B76" s="7">
        <v>1</v>
      </c>
      <c r="C76" s="7">
        <v>1</v>
      </c>
      <c r="D76" s="7">
        <v>1</v>
      </c>
      <c r="E76" s="7">
        <v>0</v>
      </c>
      <c r="F76" s="365">
        <v>238270</v>
      </c>
    </row>
    <row r="77" spans="1:6" x14ac:dyDescent="0.3">
      <c r="A77" s="364">
        <v>3</v>
      </c>
      <c r="B77" s="7">
        <v>1</v>
      </c>
      <c r="C77" s="7">
        <v>2</v>
      </c>
      <c r="D77" s="7">
        <v>0</v>
      </c>
      <c r="E77" s="7">
        <v>0</v>
      </c>
      <c r="F77" s="365">
        <v>1592</v>
      </c>
    </row>
    <row r="78" spans="1:6" x14ac:dyDescent="0.3">
      <c r="A78" s="364">
        <v>3</v>
      </c>
      <c r="B78" s="7">
        <v>0</v>
      </c>
      <c r="C78" s="7">
        <v>1</v>
      </c>
      <c r="D78" s="7">
        <v>2</v>
      </c>
      <c r="E78" s="7">
        <v>0</v>
      </c>
      <c r="F78" s="365">
        <v>1</v>
      </c>
    </row>
    <row r="79" spans="1:6" x14ac:dyDescent="0.3">
      <c r="A79" s="364">
        <v>2</v>
      </c>
      <c r="B79" s="7">
        <v>2</v>
      </c>
      <c r="C79" s="7">
        <v>0</v>
      </c>
      <c r="D79" s="7">
        <v>0</v>
      </c>
      <c r="E79" s="7">
        <v>0</v>
      </c>
      <c r="F79" s="365">
        <v>110827</v>
      </c>
    </row>
    <row r="80" spans="1:6" x14ac:dyDescent="0.3">
      <c r="A80" s="364">
        <v>2</v>
      </c>
      <c r="B80" s="7">
        <v>1</v>
      </c>
      <c r="C80" s="7">
        <v>0</v>
      </c>
      <c r="D80" s="7">
        <v>1</v>
      </c>
      <c r="E80" s="7">
        <v>0</v>
      </c>
      <c r="F80" s="365">
        <v>34783</v>
      </c>
    </row>
    <row r="81" spans="1:6" x14ac:dyDescent="0.3">
      <c r="A81" s="364">
        <v>2</v>
      </c>
      <c r="B81" s="7">
        <v>1</v>
      </c>
      <c r="C81" s="7">
        <v>1</v>
      </c>
      <c r="D81" s="7">
        <v>0</v>
      </c>
      <c r="E81" s="7">
        <v>0</v>
      </c>
      <c r="F81" s="365">
        <v>845938</v>
      </c>
    </row>
    <row r="82" spans="1:6" x14ac:dyDescent="0.3">
      <c r="A82" s="364">
        <v>2</v>
      </c>
      <c r="B82" s="7">
        <v>0</v>
      </c>
      <c r="C82" s="7">
        <v>0</v>
      </c>
      <c r="D82" s="7">
        <v>2</v>
      </c>
      <c r="E82" s="7">
        <v>0</v>
      </c>
      <c r="F82" s="365">
        <v>285</v>
      </c>
    </row>
    <row r="83" spans="1:6" x14ac:dyDescent="0.3">
      <c r="A83" s="364">
        <v>2</v>
      </c>
      <c r="B83" s="7">
        <v>0</v>
      </c>
      <c r="C83" s="7">
        <v>1</v>
      </c>
      <c r="D83" s="7">
        <v>1</v>
      </c>
      <c r="E83" s="7">
        <v>0</v>
      </c>
      <c r="F83" s="365">
        <v>84</v>
      </c>
    </row>
    <row r="84" spans="1:6" x14ac:dyDescent="0.3">
      <c r="A84" s="364">
        <v>2</v>
      </c>
      <c r="B84" s="7">
        <v>0</v>
      </c>
      <c r="C84" s="7">
        <v>2</v>
      </c>
      <c r="D84" s="7">
        <v>0</v>
      </c>
      <c r="E84" s="7">
        <v>0</v>
      </c>
      <c r="F84" s="365">
        <v>18</v>
      </c>
    </row>
    <row r="85" spans="1:6" x14ac:dyDescent="0.3">
      <c r="A85" s="364">
        <v>1</v>
      </c>
      <c r="B85" s="7">
        <v>1</v>
      </c>
      <c r="C85" s="7">
        <v>0</v>
      </c>
      <c r="D85" s="7">
        <v>0</v>
      </c>
      <c r="E85" s="7">
        <v>0</v>
      </c>
      <c r="F85" s="365">
        <v>1012542</v>
      </c>
    </row>
    <row r="86" spans="1:6" x14ac:dyDescent="0.3">
      <c r="A86" s="364">
        <v>1</v>
      </c>
      <c r="B86" s="7">
        <v>0</v>
      </c>
      <c r="C86" s="7">
        <v>0</v>
      </c>
      <c r="D86" s="7">
        <v>1</v>
      </c>
      <c r="E86" s="7">
        <v>0</v>
      </c>
      <c r="F86" s="365">
        <v>1077</v>
      </c>
    </row>
    <row r="87" spans="1:6" ht="15" thickBot="1" x14ac:dyDescent="0.35">
      <c r="A87" s="364">
        <v>1</v>
      </c>
      <c r="B87" s="7">
        <v>0</v>
      </c>
      <c r="C87" s="7">
        <v>1</v>
      </c>
      <c r="D87" s="7">
        <v>0</v>
      </c>
      <c r="E87" s="7">
        <v>0</v>
      </c>
      <c r="F87" s="365">
        <v>1467</v>
      </c>
    </row>
    <row r="88" spans="1:6" ht="16.2" thickBot="1" x14ac:dyDescent="0.35">
      <c r="A88" s="369"/>
      <c r="B88" s="370"/>
      <c r="C88" s="370"/>
      <c r="D88" s="370"/>
      <c r="E88" s="370"/>
      <c r="F88" s="202">
        <f>SUM(F4:F87)</f>
        <v>2527531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42E4-7936-45F5-A9FC-3FFD06D89BC3}">
  <dimension ref="A1:F18"/>
  <sheetViews>
    <sheetView workbookViewId="0">
      <selection activeCell="B18" sqref="B18"/>
    </sheetView>
  </sheetViews>
  <sheetFormatPr defaultColWidth="9.109375" defaultRowHeight="14.4" x14ac:dyDescent="0.3"/>
  <cols>
    <col min="1" max="2" width="22.88671875" customWidth="1"/>
    <col min="3" max="3" width="16.44140625" customWidth="1"/>
    <col min="4" max="4" width="12.33203125" customWidth="1"/>
  </cols>
  <sheetData>
    <row r="1" spans="1:6" ht="18" x14ac:dyDescent="0.35">
      <c r="A1" s="485" t="s">
        <v>793</v>
      </c>
      <c r="B1" s="485"/>
      <c r="C1" s="485"/>
      <c r="D1" s="485"/>
      <c r="E1" s="410"/>
      <c r="F1" s="410"/>
    </row>
    <row r="2" spans="1:6" ht="18" x14ac:dyDescent="0.35">
      <c r="A2" s="411"/>
      <c r="B2" s="411"/>
      <c r="C2" s="411"/>
      <c r="D2" s="411"/>
      <c r="E2" s="411"/>
      <c r="F2" s="411"/>
    </row>
    <row r="3" spans="1:6" ht="28.8" x14ac:dyDescent="0.3">
      <c r="A3" s="412" t="s">
        <v>794</v>
      </c>
      <c r="B3" s="413" t="s">
        <v>795</v>
      </c>
      <c r="C3" s="413" t="s">
        <v>796</v>
      </c>
      <c r="D3" s="412" t="s">
        <v>797</v>
      </c>
    </row>
    <row r="4" spans="1:6" ht="28.8" x14ac:dyDescent="0.3">
      <c r="A4" s="414" t="s">
        <v>798</v>
      </c>
      <c r="B4" s="22">
        <v>129728901.13000001</v>
      </c>
      <c r="C4" s="415">
        <v>6813.3348880025633</v>
      </c>
      <c r="D4" s="416">
        <v>0.22848529232009981</v>
      </c>
    </row>
    <row r="5" spans="1:6" x14ac:dyDescent="0.3">
      <c r="A5" s="417" t="s">
        <v>799</v>
      </c>
      <c r="B5" s="22">
        <v>433598325.46000004</v>
      </c>
      <c r="C5" s="415">
        <v>24063.301055864631</v>
      </c>
      <c r="D5" s="416">
        <v>0.21622884962626099</v>
      </c>
    </row>
    <row r="6" spans="1:6" x14ac:dyDescent="0.3">
      <c r="A6" s="417" t="s">
        <v>800</v>
      </c>
      <c r="B6" s="22">
        <v>71803089.019999996</v>
      </c>
      <c r="C6" s="415">
        <v>4302.2949893594669</v>
      </c>
      <c r="D6" s="416">
        <v>0.20027382370828134</v>
      </c>
    </row>
    <row r="7" spans="1:6" x14ac:dyDescent="0.3">
      <c r="A7" s="417" t="s">
        <v>801</v>
      </c>
      <c r="B7" s="22">
        <v>176257375.67000002</v>
      </c>
      <c r="C7" s="415">
        <v>8927.3802822550115</v>
      </c>
      <c r="D7" s="416">
        <v>0.2369215202184419</v>
      </c>
    </row>
    <row r="8" spans="1:6" x14ac:dyDescent="0.3">
      <c r="A8" s="417" t="s">
        <v>802</v>
      </c>
      <c r="B8" s="22">
        <v>84310806.780000001</v>
      </c>
      <c r="C8" s="415">
        <v>3875.338019013695</v>
      </c>
      <c r="D8" s="416">
        <v>0.26106875745963792</v>
      </c>
    </row>
    <row r="9" spans="1:6" x14ac:dyDescent="0.3">
      <c r="A9" s="417" t="s">
        <v>803</v>
      </c>
      <c r="B9" s="22">
        <v>44527046.409999996</v>
      </c>
      <c r="C9" s="415">
        <v>3058.6299573186388</v>
      </c>
      <c r="D9" s="416">
        <v>0.17469408342172188</v>
      </c>
    </row>
    <row r="10" spans="1:6" x14ac:dyDescent="0.3">
      <c r="A10" s="417" t="s">
        <v>804</v>
      </c>
      <c r="B10" s="22">
        <v>150897587.57999998</v>
      </c>
      <c r="C10" s="415">
        <v>7844.9310180569337</v>
      </c>
      <c r="D10" s="416">
        <v>0.23082051923619074</v>
      </c>
    </row>
    <row r="11" spans="1:6" x14ac:dyDescent="0.3">
      <c r="A11" s="417" t="s">
        <v>805</v>
      </c>
      <c r="B11" s="22">
        <v>127447295.61999997</v>
      </c>
      <c r="C11" s="415">
        <v>8322.0699854293744</v>
      </c>
      <c r="D11" s="416">
        <v>0.1837724929155462</v>
      </c>
    </row>
    <row r="12" spans="1:6" x14ac:dyDescent="0.3">
      <c r="A12" s="417" t="s">
        <v>806</v>
      </c>
      <c r="B12" s="22">
        <v>134719819.70999998</v>
      </c>
      <c r="C12" s="415">
        <v>8070.6227307902109</v>
      </c>
      <c r="D12" s="416">
        <v>0.20031141219776874</v>
      </c>
    </row>
    <row r="13" spans="1:6" x14ac:dyDescent="0.3">
      <c r="A13" s="417" t="s">
        <v>807</v>
      </c>
      <c r="B13" s="22">
        <v>1109799042.9000001</v>
      </c>
      <c r="C13" s="415">
        <v>84650.945796552798</v>
      </c>
      <c r="D13" s="416">
        <v>0.15732356430850802</v>
      </c>
    </row>
    <row r="14" spans="1:6" x14ac:dyDescent="0.3">
      <c r="A14" s="417" t="s">
        <v>808</v>
      </c>
      <c r="B14" s="22">
        <v>45891670.349999994</v>
      </c>
      <c r="C14" s="415">
        <v>2436.3046050421085</v>
      </c>
      <c r="D14" s="416">
        <v>0.22603907699402054</v>
      </c>
    </row>
    <row r="15" spans="1:6" x14ac:dyDescent="0.3">
      <c r="A15" s="417" t="s">
        <v>809</v>
      </c>
      <c r="B15" s="22">
        <v>63573571.149999999</v>
      </c>
      <c r="C15" s="415">
        <v>5939.5582737491231</v>
      </c>
      <c r="D15" s="416">
        <v>0.12844100834428868</v>
      </c>
    </row>
    <row r="16" spans="1:6" x14ac:dyDescent="0.3">
      <c r="A16" s="417" t="s">
        <v>810</v>
      </c>
      <c r="B16" s="22">
        <v>135641212.22</v>
      </c>
      <c r="C16" s="415">
        <v>8847.1620176212655</v>
      </c>
      <c r="D16" s="416">
        <v>0.18397928549268702</v>
      </c>
    </row>
    <row r="18" spans="1:1" x14ac:dyDescent="0.3">
      <c r="A18" s="418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B33" sqref="B33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51" t="s">
        <v>683</v>
      </c>
      <c r="B1" s="451"/>
      <c r="C1" s="451"/>
      <c r="D1" s="451"/>
      <c r="E1" s="451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3">
      <c r="A4" s="10" t="s">
        <v>4</v>
      </c>
      <c r="B4" s="23">
        <f>B5+B6+B7+B8+B9</f>
        <v>2896640</v>
      </c>
      <c r="C4" s="24">
        <f>C5+C6+C7+C8+C9</f>
        <v>2455033231.1900001</v>
      </c>
      <c r="D4" s="24">
        <f>C4/B4</f>
        <v>847.5451665343295</v>
      </c>
      <c r="E4" s="24"/>
    </row>
    <row r="5" spans="1:5" x14ac:dyDescent="0.3">
      <c r="A5" s="16" t="s">
        <v>5</v>
      </c>
      <c r="B5" s="20">
        <v>1955274</v>
      </c>
      <c r="C5" s="21">
        <v>1869483091.8</v>
      </c>
      <c r="D5" s="21">
        <v>956.12</v>
      </c>
      <c r="E5" s="21">
        <v>849.74</v>
      </c>
    </row>
    <row r="6" spans="1:5" x14ac:dyDescent="0.3">
      <c r="A6" s="16" t="s">
        <v>6</v>
      </c>
      <c r="B6" s="20">
        <v>657463</v>
      </c>
      <c r="C6" s="21">
        <v>405714956.87</v>
      </c>
      <c r="D6" s="21">
        <v>617.09</v>
      </c>
      <c r="E6" s="21">
        <v>514.05999999999995</v>
      </c>
    </row>
    <row r="7" spans="1:5" x14ac:dyDescent="0.3">
      <c r="A7" s="16" t="s">
        <v>7</v>
      </c>
      <c r="B7" s="20">
        <v>205454</v>
      </c>
      <c r="C7" s="21">
        <v>132187067.8</v>
      </c>
      <c r="D7" s="21">
        <v>643.39</v>
      </c>
      <c r="E7" s="21">
        <v>551.58000000000004</v>
      </c>
    </row>
    <row r="8" spans="1:5" x14ac:dyDescent="0.3">
      <c r="A8" s="16" t="s">
        <v>8</v>
      </c>
      <c r="B8" s="20">
        <v>43232</v>
      </c>
      <c r="C8" s="21">
        <v>34742955.93</v>
      </c>
      <c r="D8" s="21">
        <v>803.64</v>
      </c>
      <c r="E8" s="21">
        <v>846</v>
      </c>
    </row>
    <row r="9" spans="1:5" x14ac:dyDescent="0.3">
      <c r="A9" s="223" t="s">
        <v>602</v>
      </c>
      <c r="B9" s="20">
        <v>35217</v>
      </c>
      <c r="C9" s="21">
        <v>12905158.789999999</v>
      </c>
      <c r="D9" s="21">
        <v>366.45</v>
      </c>
      <c r="E9" s="21">
        <v>409.13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1393216</v>
      </c>
      <c r="C11" s="24">
        <f>C12+C13+C14+C15</f>
        <v>273570514.10000002</v>
      </c>
      <c r="D11" s="24">
        <f>C11/B11</f>
        <v>196.35900973000599</v>
      </c>
      <c r="E11" s="7"/>
    </row>
    <row r="12" spans="1:5" x14ac:dyDescent="0.3">
      <c r="A12" s="16" t="s">
        <v>5</v>
      </c>
      <c r="B12" s="20">
        <v>1008890</v>
      </c>
      <c r="C12" s="21">
        <v>223291376.55000001</v>
      </c>
      <c r="D12" s="21">
        <v>221.32</v>
      </c>
      <c r="E12" s="21">
        <v>199.79</v>
      </c>
    </row>
    <row r="13" spans="1:5" x14ac:dyDescent="0.3">
      <c r="A13" s="16" t="s">
        <v>6</v>
      </c>
      <c r="B13" s="20">
        <v>312038</v>
      </c>
      <c r="C13" s="21">
        <v>40200136.560000002</v>
      </c>
      <c r="D13" s="21">
        <v>128.83000000000001</v>
      </c>
      <c r="E13" s="21">
        <v>120.14</v>
      </c>
    </row>
    <row r="14" spans="1:5" x14ac:dyDescent="0.3">
      <c r="A14" s="16" t="s">
        <v>7</v>
      </c>
      <c r="B14" s="20">
        <v>72288</v>
      </c>
      <c r="C14" s="21">
        <v>10079000.99</v>
      </c>
      <c r="D14" s="21">
        <v>139.43</v>
      </c>
      <c r="E14" s="21">
        <v>127.72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434</v>
      </c>
      <c r="B17" s="23">
        <f>B18+B19+B20</f>
        <v>439405</v>
      </c>
      <c r="C17" s="24">
        <f>C18+C19+C20</f>
        <v>50152852.640000001</v>
      </c>
      <c r="D17" s="24">
        <f>C17/B17</f>
        <v>114.13810184226398</v>
      </c>
      <c r="E17" s="7"/>
    </row>
    <row r="18" spans="1:5" x14ac:dyDescent="0.3">
      <c r="A18" s="16" t="s">
        <v>5</v>
      </c>
      <c r="B18" s="20">
        <v>362510</v>
      </c>
      <c r="C18" s="21">
        <v>44367417.420000002</v>
      </c>
      <c r="D18" s="21">
        <v>122.39</v>
      </c>
      <c r="E18" s="21">
        <v>104.84</v>
      </c>
    </row>
    <row r="19" spans="1:5" x14ac:dyDescent="0.3">
      <c r="A19" s="16" t="s">
        <v>6</v>
      </c>
      <c r="B19" s="20">
        <v>76879</v>
      </c>
      <c r="C19" s="21">
        <v>5778957.7800000003</v>
      </c>
      <c r="D19" s="21">
        <v>75.17</v>
      </c>
      <c r="E19" s="21">
        <v>50.67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12" t="s">
        <v>431</v>
      </c>
    </row>
    <row r="22" spans="1:5" x14ac:dyDescent="0.3">
      <c r="A22" s="16"/>
      <c r="B22" s="85"/>
      <c r="C22" s="86"/>
      <c r="D22" s="86"/>
      <c r="E22" s="74"/>
    </row>
    <row r="23" spans="1:5" s="2" customFormat="1" x14ac:dyDescent="0.3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6" x14ac:dyDescent="0.3">
      <c r="A28" s="66" t="s">
        <v>10</v>
      </c>
      <c r="B28" s="67">
        <f>B4+B11+B17+B23</f>
        <v>4729261</v>
      </c>
      <c r="C28" s="68">
        <f>C4+C11+C17+C23</f>
        <v>2778756597.9299998</v>
      </c>
      <c r="D28" s="95"/>
      <c r="E28" s="95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tabSelected="1" workbookViewId="0">
      <selection activeCell="B35" sqref="B35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51" t="s">
        <v>684</v>
      </c>
      <c r="B1" s="451"/>
      <c r="C1" s="451"/>
      <c r="D1" s="451"/>
      <c r="E1" s="451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3">
      <c r="A4" s="10" t="s">
        <v>4</v>
      </c>
      <c r="B4" s="23">
        <f>B5+B6+B7+B8+B9</f>
        <v>2896640</v>
      </c>
      <c r="C4" s="24">
        <f>C5+C6+C7+C8+C9</f>
        <v>2276777982.79</v>
      </c>
      <c r="D4" s="24">
        <f>C4/B4</f>
        <v>786.00653957343684</v>
      </c>
      <c r="E4" s="24"/>
    </row>
    <row r="5" spans="1:5" x14ac:dyDescent="0.3">
      <c r="A5" s="16" t="s">
        <v>5</v>
      </c>
      <c r="B5" s="20">
        <v>1955274</v>
      </c>
      <c r="C5" s="21">
        <v>1727057623.9300001</v>
      </c>
      <c r="D5" s="21">
        <v>883.28</v>
      </c>
      <c r="E5" s="21">
        <v>795.94</v>
      </c>
    </row>
    <row r="6" spans="1:5" x14ac:dyDescent="0.3">
      <c r="A6" s="16" t="s">
        <v>6</v>
      </c>
      <c r="B6" s="20">
        <v>657463</v>
      </c>
      <c r="C6" s="21">
        <v>377768355.82999998</v>
      </c>
      <c r="D6" s="21">
        <v>574.58000000000004</v>
      </c>
      <c r="E6" s="21">
        <v>481.28</v>
      </c>
    </row>
    <row r="7" spans="1:5" x14ac:dyDescent="0.3">
      <c r="A7" s="16" t="s">
        <v>7</v>
      </c>
      <c r="B7" s="20">
        <v>205454</v>
      </c>
      <c r="C7" s="21">
        <v>124993559.93000001</v>
      </c>
      <c r="D7" s="21">
        <v>608.38</v>
      </c>
      <c r="E7" s="21">
        <v>518.49</v>
      </c>
    </row>
    <row r="8" spans="1:5" x14ac:dyDescent="0.3">
      <c r="A8" s="16" t="s">
        <v>8</v>
      </c>
      <c r="B8" s="20">
        <v>43232</v>
      </c>
      <c r="C8" s="21">
        <v>34361213.829999998</v>
      </c>
      <c r="D8" s="21">
        <v>794.81</v>
      </c>
      <c r="E8" s="21">
        <v>846</v>
      </c>
    </row>
    <row r="9" spans="1:5" x14ac:dyDescent="0.3">
      <c r="A9" s="223" t="s">
        <v>602</v>
      </c>
      <c r="B9" s="20">
        <v>35217</v>
      </c>
      <c r="C9" s="21">
        <v>12597229.27</v>
      </c>
      <c r="D9" s="21">
        <v>357.7</v>
      </c>
      <c r="E9" s="21">
        <v>384.58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1393216</v>
      </c>
      <c r="C11" s="24">
        <f>C12+C13+C14+C15</f>
        <v>248538811.16999999</v>
      </c>
      <c r="D11" s="24">
        <f>C11/B11</f>
        <v>178.3921597010083</v>
      </c>
      <c r="E11" s="7"/>
    </row>
    <row r="12" spans="1:5" x14ac:dyDescent="0.3">
      <c r="A12" s="16" t="s">
        <v>5</v>
      </c>
      <c r="B12" s="20">
        <v>1008890</v>
      </c>
      <c r="C12" s="21">
        <v>201745404.34999999</v>
      </c>
      <c r="D12" s="21">
        <v>199.97</v>
      </c>
      <c r="E12" s="21">
        <v>187.26</v>
      </c>
    </row>
    <row r="13" spans="1:5" x14ac:dyDescent="0.3">
      <c r="A13" s="16" t="s">
        <v>6</v>
      </c>
      <c r="B13" s="20">
        <v>312038</v>
      </c>
      <c r="C13" s="21">
        <v>37446488.049999997</v>
      </c>
      <c r="D13" s="21">
        <v>120.01</v>
      </c>
      <c r="E13" s="21">
        <v>112.96</v>
      </c>
    </row>
    <row r="14" spans="1:5" x14ac:dyDescent="0.3">
      <c r="A14" s="16" t="s">
        <v>7</v>
      </c>
      <c r="B14" s="20">
        <v>72288</v>
      </c>
      <c r="C14" s="21">
        <v>9346918.7699999996</v>
      </c>
      <c r="D14" s="21">
        <v>129.30000000000001</v>
      </c>
      <c r="E14" s="21">
        <v>120.09</v>
      </c>
    </row>
    <row r="15" spans="1:5" x14ac:dyDescent="0.3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434</v>
      </c>
      <c r="B17" s="23">
        <f>B18+B19+B20</f>
        <v>439405</v>
      </c>
      <c r="C17" s="24">
        <f>C18+C19+C20</f>
        <v>49801452.280000001</v>
      </c>
      <c r="D17" s="24">
        <f>C17/B17</f>
        <v>113.33838322276715</v>
      </c>
      <c r="E17" s="7"/>
    </row>
    <row r="18" spans="1:6" x14ac:dyDescent="0.3">
      <c r="A18" s="16" t="s">
        <v>5</v>
      </c>
      <c r="B18" s="20">
        <v>362510</v>
      </c>
      <c r="C18" s="21">
        <v>44050701.630000003</v>
      </c>
      <c r="D18" s="21">
        <v>121.52</v>
      </c>
      <c r="E18" s="21">
        <v>104.75</v>
      </c>
    </row>
    <row r="19" spans="1:6" x14ac:dyDescent="0.3">
      <c r="A19" s="16" t="s">
        <v>6</v>
      </c>
      <c r="B19" s="20">
        <v>76879</v>
      </c>
      <c r="C19" s="21">
        <v>5744298.3499999996</v>
      </c>
      <c r="D19" s="21">
        <v>74.72</v>
      </c>
      <c r="E19" s="21">
        <v>50.64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3">
      <c r="A22" s="16"/>
      <c r="B22" s="85"/>
      <c r="C22" s="86"/>
      <c r="D22" s="86"/>
      <c r="E22" s="74"/>
    </row>
    <row r="23" spans="1:6" x14ac:dyDescent="0.3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6" x14ac:dyDescent="0.3">
      <c r="A28" s="66" t="s">
        <v>10</v>
      </c>
      <c r="B28" s="67">
        <f>B4+B11+B17+B23</f>
        <v>4729261</v>
      </c>
      <c r="C28" s="68">
        <f>C4+C11+C17+C23</f>
        <v>2575118246.2400002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19.88671875" customWidth="1"/>
    <col min="6" max="6" width="18.109375" bestFit="1" customWidth="1"/>
  </cols>
  <sheetData>
    <row r="1" spans="1:10" s="2" customFormat="1" ht="15.6" x14ac:dyDescent="0.3">
      <c r="A1" s="451" t="s">
        <v>695</v>
      </c>
      <c r="B1" s="451"/>
      <c r="C1" s="451"/>
      <c r="D1" s="451"/>
      <c r="E1" s="451"/>
      <c r="F1" s="451"/>
    </row>
    <row r="2" spans="1:10" x14ac:dyDescent="0.3">
      <c r="A2" s="39"/>
    </row>
    <row r="3" spans="1:10" s="42" customFormat="1" ht="46.8" x14ac:dyDescent="0.3">
      <c r="A3" s="87" t="s">
        <v>11</v>
      </c>
      <c r="B3" s="87" t="s">
        <v>604</v>
      </c>
      <c r="C3" s="87" t="s">
        <v>605</v>
      </c>
      <c r="D3" s="224" t="s">
        <v>606</v>
      </c>
      <c r="E3" s="224" t="s">
        <v>607</v>
      </c>
      <c r="F3" s="224" t="s">
        <v>608</v>
      </c>
    </row>
    <row r="4" spans="1:10" x14ac:dyDescent="0.3">
      <c r="A4" s="1" t="s">
        <v>5</v>
      </c>
      <c r="B4" s="316">
        <v>1927915</v>
      </c>
      <c r="C4" s="317">
        <v>2292780861.6399999</v>
      </c>
      <c r="D4" s="318" t="s">
        <v>685</v>
      </c>
      <c r="E4" s="317">
        <v>129398168.94</v>
      </c>
      <c r="F4" s="318" t="s">
        <v>686</v>
      </c>
    </row>
    <row r="5" spans="1:10" x14ac:dyDescent="0.3">
      <c r="A5" s="1" t="s">
        <v>6</v>
      </c>
      <c r="B5" s="316">
        <v>383409</v>
      </c>
      <c r="C5" s="317">
        <v>289530308.56999999</v>
      </c>
      <c r="D5" s="318" t="s">
        <v>689</v>
      </c>
      <c r="E5" s="317">
        <v>15934535.42</v>
      </c>
      <c r="F5" s="318" t="s">
        <v>690</v>
      </c>
    </row>
    <row r="6" spans="1:10" ht="15" customHeight="1" x14ac:dyDescent="0.3">
      <c r="A6" s="1" t="s">
        <v>45</v>
      </c>
      <c r="B6" s="316">
        <v>175020</v>
      </c>
      <c r="C6" s="317">
        <v>127166973.54000001</v>
      </c>
      <c r="D6" s="318" t="s">
        <v>691</v>
      </c>
      <c r="E6" s="317">
        <v>6499330.3099999996</v>
      </c>
      <c r="F6" s="318" t="s">
        <v>692</v>
      </c>
    </row>
    <row r="7" spans="1:10" x14ac:dyDescent="0.3">
      <c r="A7" s="1" t="s">
        <v>602</v>
      </c>
      <c r="B7" s="316">
        <v>12697</v>
      </c>
      <c r="C7" s="317">
        <v>5269910.33</v>
      </c>
      <c r="D7" s="318" t="s">
        <v>687</v>
      </c>
      <c r="E7" s="317">
        <v>313546.36</v>
      </c>
      <c r="F7" s="318" t="s">
        <v>688</v>
      </c>
    </row>
    <row r="8" spans="1:10" ht="15" customHeight="1" x14ac:dyDescent="0.3">
      <c r="A8" s="1" t="s">
        <v>8</v>
      </c>
      <c r="B8" s="316">
        <v>28490</v>
      </c>
      <c r="C8" s="317">
        <v>12800813.17</v>
      </c>
      <c r="D8" s="318" t="s">
        <v>693</v>
      </c>
      <c r="E8" s="317">
        <v>285039.98</v>
      </c>
      <c r="F8" s="318" t="s">
        <v>694</v>
      </c>
    </row>
    <row r="9" spans="1:10" ht="15.6" x14ac:dyDescent="0.3">
      <c r="A9" s="66" t="s">
        <v>10</v>
      </c>
      <c r="B9" s="425">
        <v>2527531</v>
      </c>
      <c r="C9" s="325">
        <v>2727548867.25</v>
      </c>
      <c r="D9" s="334"/>
      <c r="E9" s="424">
        <v>152430621.00999999</v>
      </c>
      <c r="F9" s="311"/>
    </row>
    <row r="10" spans="1:10" ht="15" customHeight="1" x14ac:dyDescent="0.3"/>
    <row r="11" spans="1:10" ht="15.6" x14ac:dyDescent="0.3">
      <c r="A11" s="451" t="s">
        <v>681</v>
      </c>
      <c r="B11" s="451"/>
      <c r="C11" s="451"/>
      <c r="D11" s="451"/>
      <c r="E11" s="451"/>
      <c r="F11" s="451"/>
    </row>
    <row r="12" spans="1:10" x14ac:dyDescent="0.3">
      <c r="A12" s="39"/>
    </row>
    <row r="13" spans="1:10" ht="46.8" x14ac:dyDescent="0.3">
      <c r="A13" s="87" t="s">
        <v>11</v>
      </c>
      <c r="B13" s="87" t="s">
        <v>604</v>
      </c>
      <c r="C13" s="87" t="s">
        <v>605</v>
      </c>
      <c r="D13" s="224" t="s">
        <v>606</v>
      </c>
      <c r="E13" s="224" t="s">
        <v>607</v>
      </c>
      <c r="F13" s="224" t="s">
        <v>608</v>
      </c>
      <c r="J13" s="9"/>
    </row>
    <row r="14" spans="1:10" x14ac:dyDescent="0.3">
      <c r="A14" s="1" t="s">
        <v>5</v>
      </c>
      <c r="B14" s="316">
        <v>1922844</v>
      </c>
      <c r="C14" s="317">
        <v>2283938226.9000001</v>
      </c>
      <c r="D14" s="318" t="s">
        <v>672</v>
      </c>
      <c r="E14" s="317">
        <v>128881392.97</v>
      </c>
      <c r="F14" s="318" t="s">
        <v>673</v>
      </c>
    </row>
    <row r="15" spans="1:10" x14ac:dyDescent="0.3">
      <c r="A15" s="1" t="s">
        <v>6</v>
      </c>
      <c r="B15" s="316">
        <v>383377</v>
      </c>
      <c r="C15" s="317">
        <v>289376798.47000003</v>
      </c>
      <c r="D15" s="318" t="s">
        <v>675</v>
      </c>
      <c r="E15" s="317">
        <v>15929068.640000001</v>
      </c>
      <c r="F15" s="318" t="s">
        <v>676</v>
      </c>
    </row>
    <row r="16" spans="1:10" x14ac:dyDescent="0.3">
      <c r="A16" s="1" t="s">
        <v>45</v>
      </c>
      <c r="B16" s="316">
        <v>174960</v>
      </c>
      <c r="C16" s="317">
        <v>127104156.58</v>
      </c>
      <c r="D16" s="318" t="s">
        <v>677</v>
      </c>
      <c r="E16" s="317">
        <v>6497648.0999999996</v>
      </c>
      <c r="F16" s="318" t="s">
        <v>678</v>
      </c>
    </row>
    <row r="17" spans="1:6" x14ac:dyDescent="0.3">
      <c r="A17" s="1" t="s">
        <v>602</v>
      </c>
      <c r="B17" s="316">
        <v>12823</v>
      </c>
      <c r="C17" s="317">
        <v>5319331.1100000003</v>
      </c>
      <c r="D17" s="318" t="s">
        <v>674</v>
      </c>
      <c r="E17" s="317">
        <v>316484.14</v>
      </c>
      <c r="F17" s="318" t="s">
        <v>657</v>
      </c>
    </row>
    <row r="18" spans="1:6" x14ac:dyDescent="0.3">
      <c r="A18" s="1" t="s">
        <v>8</v>
      </c>
      <c r="B18" s="316">
        <v>28173</v>
      </c>
      <c r="C18" s="317">
        <v>12635660.939999999</v>
      </c>
      <c r="D18" s="318" t="s">
        <v>679</v>
      </c>
      <c r="E18" s="317">
        <v>280777.78000000003</v>
      </c>
      <c r="F18" s="318" t="s">
        <v>680</v>
      </c>
    </row>
    <row r="19" spans="1:6" ht="15.6" x14ac:dyDescent="0.3">
      <c r="A19" s="66" t="s">
        <v>10</v>
      </c>
      <c r="B19" s="425">
        <v>2522177</v>
      </c>
      <c r="C19" s="325">
        <v>2718374174</v>
      </c>
      <c r="D19" s="334"/>
      <c r="E19" s="424">
        <v>151905371.63</v>
      </c>
      <c r="F19" s="311"/>
    </row>
    <row r="21" spans="1:6" ht="15.6" x14ac:dyDescent="0.3">
      <c r="A21" s="451" t="s">
        <v>670</v>
      </c>
      <c r="B21" s="451"/>
      <c r="C21" s="451"/>
      <c r="D21" s="451"/>
      <c r="E21" s="451"/>
      <c r="F21" s="451"/>
    </row>
    <row r="22" spans="1:6" x14ac:dyDescent="0.3">
      <c r="A22" s="39"/>
    </row>
    <row r="23" spans="1:6" ht="46.8" x14ac:dyDescent="0.3">
      <c r="A23" s="87" t="s">
        <v>11</v>
      </c>
      <c r="B23" s="87" t="s">
        <v>604</v>
      </c>
      <c r="C23" s="87" t="s">
        <v>605</v>
      </c>
      <c r="D23" s="224" t="s">
        <v>606</v>
      </c>
      <c r="E23" s="224" t="s">
        <v>607</v>
      </c>
      <c r="F23" s="224" t="s">
        <v>608</v>
      </c>
    </row>
    <row r="24" spans="1:6" x14ac:dyDescent="0.3">
      <c r="A24" s="1" t="s">
        <v>5</v>
      </c>
      <c r="B24" s="316">
        <v>1919860</v>
      </c>
      <c r="C24" s="317">
        <v>2277762747.3299999</v>
      </c>
      <c r="D24" s="317" t="s">
        <v>660</v>
      </c>
      <c r="E24" s="317">
        <v>128556554.06999999</v>
      </c>
      <c r="F24" s="317" t="s">
        <v>661</v>
      </c>
    </row>
    <row r="25" spans="1:6" x14ac:dyDescent="0.3">
      <c r="A25" s="1" t="s">
        <v>6</v>
      </c>
      <c r="B25" s="316">
        <v>382421</v>
      </c>
      <c r="C25" s="317">
        <v>288451100.17000002</v>
      </c>
      <c r="D25" s="317" t="s">
        <v>664</v>
      </c>
      <c r="E25" s="317">
        <v>15885670.65</v>
      </c>
      <c r="F25" s="317" t="s">
        <v>665</v>
      </c>
    </row>
    <row r="26" spans="1:6" x14ac:dyDescent="0.3">
      <c r="A26" s="1" t="s">
        <v>45</v>
      </c>
      <c r="B26" s="316">
        <v>174556</v>
      </c>
      <c r="C26" s="317">
        <v>126757848.34999999</v>
      </c>
      <c r="D26" s="317" t="s">
        <v>666</v>
      </c>
      <c r="E26" s="317">
        <v>6483506.7599999998</v>
      </c>
      <c r="F26" s="317" t="s">
        <v>667</v>
      </c>
    </row>
    <row r="27" spans="1:6" x14ac:dyDescent="0.3">
      <c r="A27" s="1" t="s">
        <v>602</v>
      </c>
      <c r="B27" s="316">
        <v>12924</v>
      </c>
      <c r="C27" s="317">
        <v>5359713.5599999996</v>
      </c>
      <c r="D27" s="317" t="s">
        <v>662</v>
      </c>
      <c r="E27" s="317">
        <v>318904.65999999997</v>
      </c>
      <c r="F27" s="317" t="s">
        <v>663</v>
      </c>
    </row>
    <row r="28" spans="1:6" x14ac:dyDescent="0.3">
      <c r="A28" s="1" t="s">
        <v>8</v>
      </c>
      <c r="B28" s="319">
        <v>27854</v>
      </c>
      <c r="C28" s="320">
        <v>12452897.73</v>
      </c>
      <c r="D28" s="320" t="s">
        <v>668</v>
      </c>
      <c r="E28" s="317">
        <v>275622.92</v>
      </c>
      <c r="F28" s="320" t="s">
        <v>669</v>
      </c>
    </row>
    <row r="29" spans="1:6" ht="15.6" x14ac:dyDescent="0.3">
      <c r="A29" s="66" t="s">
        <v>10</v>
      </c>
      <c r="B29" s="425">
        <v>2517615</v>
      </c>
      <c r="C29" s="325">
        <v>2710784307.1399999</v>
      </c>
      <c r="D29" s="334"/>
      <c r="E29" s="424">
        <v>151520259.05999997</v>
      </c>
      <c r="F29" s="31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topLeftCell="A14" workbookViewId="0">
      <selection sqref="A1:M1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51" t="s">
        <v>697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55" t="s">
        <v>18</v>
      </c>
      <c r="B3" s="487" t="s">
        <v>5</v>
      </c>
      <c r="C3" s="487"/>
      <c r="D3" s="487"/>
      <c r="E3" s="487" t="s">
        <v>6</v>
      </c>
      <c r="F3" s="487"/>
      <c r="G3" s="62"/>
      <c r="H3" s="487" t="s">
        <v>19</v>
      </c>
      <c r="I3" s="487"/>
      <c r="J3" s="487"/>
      <c r="K3" s="487" t="s">
        <v>20</v>
      </c>
      <c r="L3" s="487"/>
      <c r="M3" s="487"/>
    </row>
    <row r="4" spans="1:13" ht="15.6" x14ac:dyDescent="0.3">
      <c r="A4" s="486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436</v>
      </c>
      <c r="B6" s="26">
        <v>365486</v>
      </c>
      <c r="C6" s="54">
        <v>366.26</v>
      </c>
      <c r="D6" s="212">
        <v>414.1</v>
      </c>
      <c r="E6" s="174">
        <v>344412</v>
      </c>
      <c r="F6" s="212">
        <v>371.24</v>
      </c>
      <c r="G6" s="212">
        <v>408.68</v>
      </c>
      <c r="H6" s="174">
        <v>94945</v>
      </c>
      <c r="I6" s="212">
        <v>391.61</v>
      </c>
      <c r="J6" s="212">
        <v>392.45</v>
      </c>
      <c r="K6" s="174">
        <v>3113</v>
      </c>
      <c r="L6" s="212">
        <v>248.3</v>
      </c>
      <c r="M6" s="212">
        <v>200</v>
      </c>
    </row>
    <row r="7" spans="1:13" x14ac:dyDescent="0.3">
      <c r="A7" s="16" t="s">
        <v>437</v>
      </c>
      <c r="B7" s="26">
        <v>855792</v>
      </c>
      <c r="C7" s="54">
        <v>702.82</v>
      </c>
      <c r="D7" s="212">
        <v>671.35</v>
      </c>
      <c r="E7" s="174">
        <v>260525</v>
      </c>
      <c r="F7" s="212">
        <v>716.57</v>
      </c>
      <c r="G7" s="212">
        <v>705.35</v>
      </c>
      <c r="H7" s="174">
        <v>90420</v>
      </c>
      <c r="I7" s="212">
        <v>689.55</v>
      </c>
      <c r="J7" s="212">
        <v>670.78</v>
      </c>
      <c r="K7" s="174">
        <v>40100</v>
      </c>
      <c r="L7" s="212">
        <v>836.85</v>
      </c>
      <c r="M7" s="212">
        <v>846</v>
      </c>
    </row>
    <row r="8" spans="1:13" x14ac:dyDescent="0.3">
      <c r="A8" s="16" t="s">
        <v>438</v>
      </c>
      <c r="B8" s="26">
        <v>577540</v>
      </c>
      <c r="C8" s="54">
        <v>1208.22</v>
      </c>
      <c r="D8" s="212">
        <v>1192.6600000000001</v>
      </c>
      <c r="E8" s="174">
        <v>48382</v>
      </c>
      <c r="F8" s="212">
        <v>1149.21</v>
      </c>
      <c r="G8" s="212">
        <v>1126.27</v>
      </c>
      <c r="H8" s="174">
        <v>17265</v>
      </c>
      <c r="I8" s="212">
        <v>1180</v>
      </c>
      <c r="J8" s="212">
        <v>1159.2</v>
      </c>
      <c r="K8" s="174">
        <v>1</v>
      </c>
      <c r="L8" s="212">
        <v>1216.25</v>
      </c>
      <c r="M8" s="212">
        <v>1216.25</v>
      </c>
    </row>
    <row r="9" spans="1:13" x14ac:dyDescent="0.3">
      <c r="A9" s="16" t="s">
        <v>439</v>
      </c>
      <c r="B9" s="26">
        <v>114831</v>
      </c>
      <c r="C9" s="54">
        <v>1669.85</v>
      </c>
      <c r="D9" s="212">
        <v>1629.74</v>
      </c>
      <c r="E9" s="174">
        <v>3213</v>
      </c>
      <c r="F9" s="212">
        <v>1664.37</v>
      </c>
      <c r="G9" s="212">
        <v>1626.48</v>
      </c>
      <c r="H9" s="174">
        <v>2337</v>
      </c>
      <c r="I9" s="212">
        <v>1674.54</v>
      </c>
      <c r="J9" s="212">
        <v>1636.79</v>
      </c>
      <c r="K9" s="174">
        <v>18</v>
      </c>
      <c r="L9" s="212">
        <v>1640.86</v>
      </c>
      <c r="M9" s="212">
        <v>1640.86</v>
      </c>
    </row>
    <row r="10" spans="1:13" x14ac:dyDescent="0.3">
      <c r="A10" s="16" t="s">
        <v>440</v>
      </c>
      <c r="B10" s="26">
        <v>28316</v>
      </c>
      <c r="C10" s="54">
        <v>2186.44</v>
      </c>
      <c r="D10" s="212">
        <v>2151.8000000000002</v>
      </c>
      <c r="E10" s="174">
        <v>591</v>
      </c>
      <c r="F10" s="212">
        <v>2196.83</v>
      </c>
      <c r="G10" s="212">
        <v>2170.9</v>
      </c>
      <c r="H10" s="174">
        <v>350</v>
      </c>
      <c r="I10" s="212">
        <v>2182.37</v>
      </c>
      <c r="J10" s="212">
        <v>2139.5500000000002</v>
      </c>
      <c r="K10" s="174">
        <v>0</v>
      </c>
      <c r="L10" s="212">
        <v>0</v>
      </c>
      <c r="M10" s="212" t="s">
        <v>431</v>
      </c>
    </row>
    <row r="11" spans="1:13" x14ac:dyDescent="0.3">
      <c r="A11" s="16" t="s">
        <v>441</v>
      </c>
      <c r="B11" s="26">
        <v>13309</v>
      </c>
      <c r="C11" s="54">
        <v>3025.8</v>
      </c>
      <c r="D11" s="212">
        <v>2867.36</v>
      </c>
      <c r="E11" s="174">
        <v>340</v>
      </c>
      <c r="F11" s="212">
        <v>2869.04</v>
      </c>
      <c r="G11" s="212">
        <v>2794.55</v>
      </c>
      <c r="H11" s="174">
        <v>137</v>
      </c>
      <c r="I11" s="212">
        <v>3011.81</v>
      </c>
      <c r="J11" s="212">
        <v>2797</v>
      </c>
      <c r="K11" s="174">
        <v>0</v>
      </c>
      <c r="L11" s="212">
        <v>0</v>
      </c>
      <c r="M11" s="212" t="s">
        <v>431</v>
      </c>
    </row>
    <row r="12" spans="1:13" ht="15.6" x14ac:dyDescent="0.3">
      <c r="A12" s="70" t="s">
        <v>26</v>
      </c>
      <c r="B12" s="53">
        <f>SUM(B6:B11)</f>
        <v>1955274</v>
      </c>
      <c r="C12" s="71"/>
      <c r="D12" s="71"/>
      <c r="E12" s="53">
        <f>SUM(E6:E11)</f>
        <v>657463</v>
      </c>
      <c r="F12" s="71"/>
      <c r="G12" s="71"/>
      <c r="H12" s="53">
        <f>SUM(H6:H11)</f>
        <v>205454</v>
      </c>
      <c r="I12" s="71"/>
      <c r="J12" s="71"/>
      <c r="K12" s="53">
        <f>SUM(K6:K11)</f>
        <v>43232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442</v>
      </c>
      <c r="B14" s="26">
        <v>96825</v>
      </c>
      <c r="C14" s="173">
        <v>71.849999999999994</v>
      </c>
      <c r="D14" s="173">
        <v>76.489999999999995</v>
      </c>
      <c r="E14" s="26">
        <v>134182</v>
      </c>
      <c r="F14" s="173">
        <v>65.22</v>
      </c>
      <c r="G14" s="173">
        <v>69.97</v>
      </c>
      <c r="H14" s="26">
        <v>26860</v>
      </c>
      <c r="I14" s="173">
        <v>58.52</v>
      </c>
      <c r="J14" s="173">
        <v>60.74</v>
      </c>
      <c r="K14" s="173">
        <v>0</v>
      </c>
      <c r="L14" s="173">
        <v>0</v>
      </c>
      <c r="M14" s="173" t="s">
        <v>431</v>
      </c>
    </row>
    <row r="15" spans="1:13" x14ac:dyDescent="0.3">
      <c r="A15" s="16" t="s">
        <v>443</v>
      </c>
      <c r="B15" s="26">
        <v>489668</v>
      </c>
      <c r="C15" s="173">
        <v>159.79</v>
      </c>
      <c r="D15" s="173">
        <v>167.55</v>
      </c>
      <c r="E15" s="26">
        <v>151386</v>
      </c>
      <c r="F15" s="173">
        <v>144.41999999999999</v>
      </c>
      <c r="G15" s="173">
        <v>143.01</v>
      </c>
      <c r="H15" s="26">
        <v>35226</v>
      </c>
      <c r="I15" s="173">
        <v>144.59</v>
      </c>
      <c r="J15" s="173">
        <v>143.28</v>
      </c>
      <c r="K15" s="173">
        <v>0</v>
      </c>
      <c r="L15" s="173">
        <v>0</v>
      </c>
      <c r="M15" s="173" t="s">
        <v>431</v>
      </c>
    </row>
    <row r="16" spans="1:13" x14ac:dyDescent="0.3">
      <c r="A16" s="16" t="s">
        <v>444</v>
      </c>
      <c r="B16" s="26">
        <v>317977</v>
      </c>
      <c r="C16" s="173">
        <v>234.94</v>
      </c>
      <c r="D16" s="173">
        <v>228</v>
      </c>
      <c r="E16" s="26">
        <v>21707</v>
      </c>
      <c r="F16" s="173">
        <v>232.7</v>
      </c>
      <c r="G16" s="173">
        <v>224.89</v>
      </c>
      <c r="H16" s="26">
        <v>8236</v>
      </c>
      <c r="I16" s="173">
        <v>233.13</v>
      </c>
      <c r="J16" s="173">
        <v>229.09</v>
      </c>
      <c r="K16" s="173">
        <v>0</v>
      </c>
      <c r="L16" s="173">
        <v>0</v>
      </c>
      <c r="M16" s="173" t="s">
        <v>431</v>
      </c>
    </row>
    <row r="17" spans="1:13" x14ac:dyDescent="0.3">
      <c r="A17" s="16" t="s">
        <v>445</v>
      </c>
      <c r="B17" s="26">
        <v>68012</v>
      </c>
      <c r="C17" s="173">
        <v>341.92</v>
      </c>
      <c r="D17" s="173">
        <v>339.72</v>
      </c>
      <c r="E17" s="26">
        <v>3523</v>
      </c>
      <c r="F17" s="173">
        <v>335.79</v>
      </c>
      <c r="G17" s="173">
        <v>326.95</v>
      </c>
      <c r="H17" s="26">
        <v>1381</v>
      </c>
      <c r="I17" s="173">
        <v>341.21</v>
      </c>
      <c r="J17" s="173">
        <v>338.16</v>
      </c>
      <c r="K17" s="173">
        <v>0</v>
      </c>
      <c r="L17" s="173">
        <v>0</v>
      </c>
      <c r="M17" s="173" t="s">
        <v>431</v>
      </c>
    </row>
    <row r="18" spans="1:13" x14ac:dyDescent="0.3">
      <c r="A18" s="16" t="s">
        <v>446</v>
      </c>
      <c r="B18" s="26">
        <v>21820</v>
      </c>
      <c r="C18" s="173">
        <v>443.75</v>
      </c>
      <c r="D18" s="173">
        <v>440.66</v>
      </c>
      <c r="E18" s="26">
        <v>928</v>
      </c>
      <c r="F18" s="173">
        <v>439.33</v>
      </c>
      <c r="G18" s="173">
        <v>439.37</v>
      </c>
      <c r="H18" s="26">
        <v>393</v>
      </c>
      <c r="I18" s="173">
        <v>441.59</v>
      </c>
      <c r="J18" s="173">
        <v>437.69</v>
      </c>
      <c r="K18" s="173">
        <v>0</v>
      </c>
      <c r="L18" s="173">
        <v>0</v>
      </c>
      <c r="M18" s="173" t="s">
        <v>431</v>
      </c>
    </row>
    <row r="19" spans="1:13" x14ac:dyDescent="0.3">
      <c r="A19" s="75" t="s">
        <v>447</v>
      </c>
      <c r="B19" s="26">
        <v>14272</v>
      </c>
      <c r="C19" s="173">
        <v>597.71</v>
      </c>
      <c r="D19" s="173">
        <v>562.09</v>
      </c>
      <c r="E19" s="26">
        <v>304</v>
      </c>
      <c r="F19" s="173">
        <v>593.26</v>
      </c>
      <c r="G19" s="173">
        <v>553.04999999999995</v>
      </c>
      <c r="H19" s="26">
        <v>188</v>
      </c>
      <c r="I19" s="173">
        <v>598.84</v>
      </c>
      <c r="J19" s="173">
        <v>563.65</v>
      </c>
      <c r="K19" s="173">
        <v>0</v>
      </c>
      <c r="L19" s="173">
        <v>0</v>
      </c>
      <c r="M19" s="173" t="s">
        <v>431</v>
      </c>
    </row>
    <row r="20" spans="1:13" x14ac:dyDescent="0.3">
      <c r="A20" s="16" t="s">
        <v>448</v>
      </c>
      <c r="B20" s="26">
        <v>310</v>
      </c>
      <c r="C20" s="173">
        <v>1166.93</v>
      </c>
      <c r="D20" s="173">
        <v>1132.01</v>
      </c>
      <c r="E20" s="26">
        <v>8</v>
      </c>
      <c r="F20" s="173">
        <v>1203.52</v>
      </c>
      <c r="G20" s="173">
        <v>1217.8800000000001</v>
      </c>
      <c r="H20" s="26">
        <v>4</v>
      </c>
      <c r="I20" s="173">
        <v>1115.1600000000001</v>
      </c>
      <c r="J20" s="173">
        <v>1058.3699999999999</v>
      </c>
      <c r="K20" s="173">
        <v>0</v>
      </c>
      <c r="L20" s="173">
        <v>0</v>
      </c>
      <c r="M20" s="173" t="s">
        <v>431</v>
      </c>
    </row>
    <row r="21" spans="1:13" x14ac:dyDescent="0.3">
      <c r="A21" s="16" t="s">
        <v>449</v>
      </c>
      <c r="B21" s="26">
        <v>6</v>
      </c>
      <c r="C21" s="173">
        <v>1590.08</v>
      </c>
      <c r="D21" s="173">
        <v>1547.91</v>
      </c>
      <c r="E21" s="26">
        <v>0</v>
      </c>
      <c r="F21" s="173">
        <v>0</v>
      </c>
      <c r="G21" s="173" t="s">
        <v>431</v>
      </c>
      <c r="H21" s="26">
        <v>0</v>
      </c>
      <c r="I21" s="173">
        <v>0</v>
      </c>
      <c r="J21" s="173" t="s">
        <v>431</v>
      </c>
      <c r="K21" s="173">
        <v>0</v>
      </c>
      <c r="L21" s="173">
        <v>0</v>
      </c>
      <c r="M21" s="173" t="s">
        <v>431</v>
      </c>
    </row>
    <row r="22" spans="1:13" x14ac:dyDescent="0.3">
      <c r="A22" s="16" t="s">
        <v>450</v>
      </c>
      <c r="B22" s="26">
        <v>0</v>
      </c>
      <c r="C22" s="173">
        <v>0</v>
      </c>
      <c r="D22" s="173" t="s">
        <v>431</v>
      </c>
      <c r="E22" s="26">
        <v>0</v>
      </c>
      <c r="F22" s="173">
        <v>0</v>
      </c>
      <c r="G22" s="173" t="s">
        <v>431</v>
      </c>
      <c r="H22" s="26">
        <v>0</v>
      </c>
      <c r="I22" s="173">
        <v>0</v>
      </c>
      <c r="J22" s="173" t="s">
        <v>431</v>
      </c>
      <c r="K22" s="173">
        <v>0</v>
      </c>
      <c r="L22" s="173">
        <v>0</v>
      </c>
      <c r="M22" s="173" t="s">
        <v>431</v>
      </c>
    </row>
    <row r="23" spans="1:13" x14ac:dyDescent="0.3">
      <c r="A23" s="16" t="s">
        <v>441</v>
      </c>
      <c r="B23" s="26">
        <v>0</v>
      </c>
      <c r="C23" s="173">
        <v>0</v>
      </c>
      <c r="D23" s="173" t="s">
        <v>431</v>
      </c>
      <c r="E23" s="26">
        <v>0</v>
      </c>
      <c r="F23" s="173">
        <v>0</v>
      </c>
      <c r="G23" s="173" t="s">
        <v>431</v>
      </c>
      <c r="H23" s="26">
        <v>0</v>
      </c>
      <c r="I23" s="173">
        <v>0</v>
      </c>
      <c r="J23" s="173" t="s">
        <v>431</v>
      </c>
      <c r="K23" s="173">
        <v>0</v>
      </c>
      <c r="L23" s="173">
        <v>0</v>
      </c>
      <c r="M23" s="173" t="s">
        <v>431</v>
      </c>
    </row>
    <row r="24" spans="1:13" ht="15.6" x14ac:dyDescent="0.3">
      <c r="A24" s="70" t="s">
        <v>28</v>
      </c>
      <c r="B24" s="53">
        <f>SUM(B14:B23)</f>
        <v>1008890</v>
      </c>
      <c r="C24" s="71"/>
      <c r="D24" s="71"/>
      <c r="E24" s="53">
        <f>SUM(E14:E23)</f>
        <v>312038</v>
      </c>
      <c r="F24" s="71"/>
      <c r="G24" s="71"/>
      <c r="H24" s="53">
        <f>SUM(H14:H23)</f>
        <v>72288</v>
      </c>
      <c r="I24" s="71"/>
      <c r="J24" s="71"/>
      <c r="K24" s="53">
        <f>SUM(K14:K23)</f>
        <v>0</v>
      </c>
      <c r="L24" s="71"/>
      <c r="M24" s="71"/>
    </row>
    <row r="25" spans="1:13" x14ac:dyDescent="0.3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442</v>
      </c>
      <c r="B26" s="26">
        <v>163003</v>
      </c>
      <c r="C26" s="212">
        <v>73.27</v>
      </c>
      <c r="D26" s="212">
        <v>75.12</v>
      </c>
      <c r="E26" s="26">
        <v>61097</v>
      </c>
      <c r="F26" s="54">
        <v>47.56</v>
      </c>
      <c r="G26" s="54">
        <v>44.71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431</v>
      </c>
    </row>
    <row r="27" spans="1:13" x14ac:dyDescent="0.3">
      <c r="A27" s="16" t="s">
        <v>443</v>
      </c>
      <c r="B27" s="26">
        <v>165762</v>
      </c>
      <c r="C27" s="212">
        <v>129.51</v>
      </c>
      <c r="D27" s="212">
        <v>121.57</v>
      </c>
      <c r="E27" s="26">
        <v>11171</v>
      </c>
      <c r="F27" s="54">
        <v>133.43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431</v>
      </c>
    </row>
    <row r="28" spans="1:13" x14ac:dyDescent="0.3">
      <c r="A28" s="16" t="s">
        <v>444</v>
      </c>
      <c r="B28" s="26">
        <v>19810</v>
      </c>
      <c r="C28" s="212">
        <v>224.96</v>
      </c>
      <c r="D28" s="212">
        <v>212.69</v>
      </c>
      <c r="E28" s="26">
        <v>2744</v>
      </c>
      <c r="F28" s="54">
        <v>223.32</v>
      </c>
      <c r="G28" s="54">
        <v>212.45</v>
      </c>
      <c r="H28" s="26">
        <v>1</v>
      </c>
      <c r="I28" s="54">
        <v>263.38</v>
      </c>
      <c r="J28" s="54">
        <v>263.38</v>
      </c>
      <c r="K28" s="174">
        <v>0</v>
      </c>
      <c r="L28" s="212">
        <v>0</v>
      </c>
      <c r="M28" s="212" t="s">
        <v>431</v>
      </c>
    </row>
    <row r="29" spans="1:13" x14ac:dyDescent="0.3">
      <c r="A29" s="16" t="s">
        <v>445</v>
      </c>
      <c r="B29" s="26">
        <v>4240</v>
      </c>
      <c r="C29" s="212">
        <v>346.15</v>
      </c>
      <c r="D29" s="212">
        <v>348.32</v>
      </c>
      <c r="E29" s="26">
        <v>1145</v>
      </c>
      <c r="F29" s="54">
        <v>343.06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2">
        <v>0</v>
      </c>
      <c r="M29" s="212" t="s">
        <v>431</v>
      </c>
    </row>
    <row r="30" spans="1:13" x14ac:dyDescent="0.3">
      <c r="A30" s="16" t="s">
        <v>446</v>
      </c>
      <c r="B30" s="26">
        <v>6688</v>
      </c>
      <c r="C30" s="212">
        <v>460.79</v>
      </c>
      <c r="D30" s="212">
        <v>469.2</v>
      </c>
      <c r="E30" s="26">
        <v>509</v>
      </c>
      <c r="F30" s="54">
        <v>453.15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2">
        <v>0</v>
      </c>
      <c r="M30" s="212" t="s">
        <v>431</v>
      </c>
    </row>
    <row r="31" spans="1:13" x14ac:dyDescent="0.3">
      <c r="A31" s="75" t="s">
        <v>447</v>
      </c>
      <c r="B31" s="26">
        <v>3007</v>
      </c>
      <c r="C31" s="212">
        <v>543.29999999999995</v>
      </c>
      <c r="D31" s="212">
        <v>547.4</v>
      </c>
      <c r="E31" s="26">
        <v>213</v>
      </c>
      <c r="F31" s="54">
        <v>525.6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431</v>
      </c>
    </row>
    <row r="32" spans="1:13" x14ac:dyDescent="0.3">
      <c r="A32" s="16" t="s">
        <v>448</v>
      </c>
      <c r="B32" s="26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3">
      <c r="A33" s="16" t="s">
        <v>449</v>
      </c>
      <c r="B33" s="26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3">
      <c r="A34" s="16" t="s">
        <v>450</v>
      </c>
      <c r="B34" s="26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3">
      <c r="A35" s="16" t="s">
        <v>441</v>
      </c>
      <c r="B35" s="26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6" x14ac:dyDescent="0.3">
      <c r="A36" s="70" t="s">
        <v>638</v>
      </c>
      <c r="B36" s="53">
        <f>SUM(B26:B35)</f>
        <v>362510</v>
      </c>
      <c r="C36" s="71"/>
      <c r="D36" s="71"/>
      <c r="E36" s="53">
        <f>SUM(E26:E35)</f>
        <v>76879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436</v>
      </c>
      <c r="B38" s="26">
        <v>12541</v>
      </c>
      <c r="C38" s="212">
        <v>384.61</v>
      </c>
      <c r="D38" s="212">
        <v>384.58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22676</v>
      </c>
      <c r="L38" s="54">
        <v>342.82</v>
      </c>
      <c r="M38" s="54">
        <v>409.13</v>
      </c>
    </row>
    <row r="39" spans="1:14" x14ac:dyDescent="0.3">
      <c r="A39" s="16" t="s">
        <v>437</v>
      </c>
      <c r="B39" s="174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3">
      <c r="A40" s="16" t="s">
        <v>438</v>
      </c>
      <c r="B40" s="174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3">
      <c r="A41" s="16" t="s">
        <v>439</v>
      </c>
      <c r="B41" s="174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3">
      <c r="A42" s="16" t="s">
        <v>440</v>
      </c>
      <c r="B42" s="174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3">
      <c r="A43" s="16" t="s">
        <v>441</v>
      </c>
      <c r="B43" s="174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6" x14ac:dyDescent="0.3">
      <c r="A44" s="70" t="s">
        <v>601</v>
      </c>
      <c r="B44" s="72">
        <f>SUM(B38:B43)</f>
        <v>12541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22676</v>
      </c>
      <c r="L44" s="71"/>
      <c r="M44" s="71"/>
    </row>
    <row r="45" spans="1:14" x14ac:dyDescent="0.3">
      <c r="A45" s="10" t="s">
        <v>600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436</v>
      </c>
      <c r="B46" s="26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3">
      <c r="A47" s="16" t="s">
        <v>437</v>
      </c>
      <c r="B47" s="174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3">
      <c r="A48" s="16" t="s">
        <v>438</v>
      </c>
      <c r="B48" s="174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3">
      <c r="A49" s="16" t="s">
        <v>439</v>
      </c>
      <c r="B49" s="174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3">
      <c r="A50" s="16" t="s">
        <v>440</v>
      </c>
      <c r="B50" s="174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3">
      <c r="A51" s="16" t="s">
        <v>441</v>
      </c>
      <c r="B51" s="174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6" x14ac:dyDescent="0.3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activeCell="B33" sqref="B33:C33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51" t="s">
        <v>703</v>
      </c>
      <c r="B1" s="451"/>
      <c r="C1" s="451"/>
      <c r="D1" s="451"/>
      <c r="E1" s="451"/>
      <c r="F1" s="451"/>
      <c r="G1" s="451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3">
      <c r="A4" s="321">
        <v>1</v>
      </c>
      <c r="B4" s="312">
        <v>10</v>
      </c>
      <c r="C4" s="313">
        <v>3</v>
      </c>
      <c r="D4" s="313">
        <v>13</v>
      </c>
      <c r="E4" s="313">
        <v>11</v>
      </c>
      <c r="F4" s="313">
        <v>6</v>
      </c>
      <c r="G4" s="313">
        <v>0</v>
      </c>
    </row>
    <row r="5" spans="1:11" x14ac:dyDescent="0.3">
      <c r="A5" s="321">
        <v>2</v>
      </c>
      <c r="B5" s="312">
        <v>9</v>
      </c>
      <c r="C5" s="313">
        <v>7</v>
      </c>
      <c r="D5" s="313">
        <v>28</v>
      </c>
      <c r="E5" s="313">
        <v>19</v>
      </c>
      <c r="F5" s="313">
        <v>16</v>
      </c>
      <c r="G5" s="313">
        <v>0</v>
      </c>
    </row>
    <row r="6" spans="1:11" x14ac:dyDescent="0.3">
      <c r="A6" s="321">
        <v>3</v>
      </c>
      <c r="B6" s="312">
        <v>8</v>
      </c>
      <c r="C6" s="313">
        <v>133</v>
      </c>
      <c r="D6" s="313">
        <v>501</v>
      </c>
      <c r="E6" s="313">
        <v>302</v>
      </c>
      <c r="F6" s="313">
        <v>261</v>
      </c>
      <c r="G6" s="313">
        <v>0</v>
      </c>
    </row>
    <row r="7" spans="1:11" x14ac:dyDescent="0.3">
      <c r="A7" s="321">
        <v>4</v>
      </c>
      <c r="B7" s="312">
        <v>7</v>
      </c>
      <c r="C7" s="313">
        <v>819</v>
      </c>
      <c r="D7" s="313">
        <v>2648</v>
      </c>
      <c r="E7" s="313">
        <v>1549</v>
      </c>
      <c r="F7" s="313">
        <v>1536</v>
      </c>
      <c r="G7" s="313">
        <v>0</v>
      </c>
    </row>
    <row r="8" spans="1:11" x14ac:dyDescent="0.3">
      <c r="A8" s="321">
        <v>5</v>
      </c>
      <c r="B8" s="312">
        <v>6</v>
      </c>
      <c r="C8" s="313">
        <v>10342</v>
      </c>
      <c r="D8" s="313">
        <v>23231</v>
      </c>
      <c r="E8" s="313">
        <v>19394</v>
      </c>
      <c r="F8" s="313">
        <v>19427</v>
      </c>
      <c r="G8" s="313">
        <v>0</v>
      </c>
    </row>
    <row r="9" spans="1:11" x14ac:dyDescent="0.3">
      <c r="A9" s="321">
        <v>6</v>
      </c>
      <c r="B9" s="312">
        <v>5</v>
      </c>
      <c r="C9" s="313">
        <v>23822</v>
      </c>
      <c r="D9" s="313">
        <v>52775</v>
      </c>
      <c r="E9" s="313">
        <v>40661</v>
      </c>
      <c r="F9" s="313">
        <v>25674</v>
      </c>
      <c r="G9" s="313">
        <v>0</v>
      </c>
    </row>
    <row r="10" spans="1:11" x14ac:dyDescent="0.3">
      <c r="A10" s="321">
        <v>7</v>
      </c>
      <c r="B10" s="312">
        <v>4</v>
      </c>
      <c r="C10" s="313">
        <v>86101</v>
      </c>
      <c r="D10" s="313">
        <v>176977</v>
      </c>
      <c r="E10" s="313">
        <v>130962</v>
      </c>
      <c r="F10" s="313">
        <v>36465</v>
      </c>
      <c r="G10" s="313">
        <v>0</v>
      </c>
    </row>
    <row r="11" spans="1:11" x14ac:dyDescent="0.3">
      <c r="A11" s="321">
        <v>8</v>
      </c>
      <c r="B11" s="312">
        <v>3</v>
      </c>
      <c r="C11" s="313">
        <v>399283</v>
      </c>
      <c r="D11" s="313">
        <v>525550</v>
      </c>
      <c r="E11" s="313">
        <v>352793</v>
      </c>
      <c r="F11" s="313">
        <v>319506</v>
      </c>
      <c r="G11" s="313">
        <v>0</v>
      </c>
    </row>
    <row r="12" spans="1:11" x14ac:dyDescent="0.3">
      <c r="A12" s="321">
        <v>9</v>
      </c>
      <c r="B12" s="312">
        <v>2</v>
      </c>
      <c r="C12" s="313">
        <v>991935</v>
      </c>
      <c r="D12" s="313">
        <v>1102375</v>
      </c>
      <c r="E12" s="313">
        <v>846058</v>
      </c>
      <c r="F12" s="313">
        <v>35437</v>
      </c>
      <c r="G12" s="313">
        <v>0</v>
      </c>
    </row>
    <row r="13" spans="1:11" x14ac:dyDescent="0.3">
      <c r="A13" s="321">
        <v>10</v>
      </c>
      <c r="B13" s="312">
        <v>1</v>
      </c>
      <c r="C13" s="313">
        <v>1015086</v>
      </c>
      <c r="D13" s="313">
        <v>1012542</v>
      </c>
      <c r="E13" s="313">
        <v>1467</v>
      </c>
      <c r="F13" s="313">
        <v>1077</v>
      </c>
      <c r="G13" s="313">
        <v>0</v>
      </c>
    </row>
    <row r="14" spans="1:11" s="2" customFormat="1" ht="15.6" x14ac:dyDescent="0.3">
      <c r="A14" s="201"/>
      <c r="B14" s="314" t="s">
        <v>432</v>
      </c>
      <c r="C14" s="315">
        <f>SUM(C4:C13)</f>
        <v>2527531</v>
      </c>
      <c r="D14" s="315">
        <f>SUM(D4:D13)</f>
        <v>2896640</v>
      </c>
      <c r="E14" s="340">
        <f>SUM(E4:E13)</f>
        <v>1393216</v>
      </c>
      <c r="F14" s="315">
        <f>SUM(F4:F13)</f>
        <v>439405</v>
      </c>
      <c r="G14" s="315"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34"/>
      <c r="E16" s="134"/>
      <c r="G16" s="172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03"/>
      <c r="F18" s="203"/>
      <c r="G18"/>
      <c r="H18"/>
    </row>
    <row r="19" spans="1:8" x14ac:dyDescent="0.3">
      <c r="A19" s="235">
        <v>1</v>
      </c>
      <c r="B19" s="173">
        <v>5</v>
      </c>
      <c r="C19" s="174">
        <v>21</v>
      </c>
      <c r="D19" s="82"/>
      <c r="E19" s="210"/>
      <c r="F19" s="203"/>
      <c r="G19" s="210"/>
    </row>
    <row r="20" spans="1:8" x14ac:dyDescent="0.3">
      <c r="A20" s="235">
        <v>2</v>
      </c>
      <c r="B20" s="173">
        <v>4</v>
      </c>
      <c r="C20" s="174">
        <v>993</v>
      </c>
      <c r="D20" s="82"/>
      <c r="E20" s="210"/>
      <c r="F20" s="210"/>
      <c r="G20" s="210"/>
    </row>
    <row r="21" spans="1:8" x14ac:dyDescent="0.3">
      <c r="A21" s="235">
        <v>3</v>
      </c>
      <c r="B21" s="173">
        <v>3</v>
      </c>
      <c r="C21" s="174">
        <v>17483</v>
      </c>
      <c r="D21" s="82"/>
      <c r="E21" s="210"/>
      <c r="F21" s="203"/>
      <c r="G21" s="210"/>
      <c r="H21" s="203"/>
    </row>
    <row r="22" spans="1:8" x14ac:dyDescent="0.3">
      <c r="A22" s="235">
        <v>4</v>
      </c>
      <c r="B22" s="173">
        <v>2</v>
      </c>
      <c r="C22" s="174">
        <v>334012</v>
      </c>
      <c r="D22" s="82"/>
      <c r="E22" s="210"/>
      <c r="F22" s="203"/>
      <c r="G22" s="210"/>
      <c r="H22" s="210"/>
    </row>
    <row r="23" spans="1:8" x14ac:dyDescent="0.3">
      <c r="A23" s="235">
        <v>5</v>
      </c>
      <c r="B23" s="173">
        <v>1</v>
      </c>
      <c r="C23" s="174">
        <v>2172090</v>
      </c>
      <c r="D23" s="8"/>
      <c r="E23" s="210"/>
      <c r="F23" s="210"/>
      <c r="G23" s="210"/>
      <c r="H23" s="210"/>
    </row>
    <row r="24" spans="1:8" ht="15.6" x14ac:dyDescent="0.3">
      <c r="A24" s="201"/>
      <c r="B24" s="47" t="s">
        <v>432</v>
      </c>
      <c r="C24" s="47">
        <f>SUM(C19:C23)</f>
        <v>2524599</v>
      </c>
      <c r="D24" s="171"/>
      <c r="E24" s="210"/>
      <c r="F24" s="211"/>
      <c r="G24" s="234"/>
    </row>
    <row r="25" spans="1:8" x14ac:dyDescent="0.3">
      <c r="D25" s="171"/>
      <c r="E25" s="8"/>
    </row>
    <row r="26" spans="1:8" ht="15.6" x14ac:dyDescent="0.3">
      <c r="A26" s="38" t="s">
        <v>613</v>
      </c>
      <c r="D26" s="171"/>
      <c r="E26" s="8"/>
    </row>
    <row r="27" spans="1:8" x14ac:dyDescent="0.3">
      <c r="E27" s="8"/>
      <c r="F27" s="8"/>
    </row>
    <row r="28" spans="1:8" ht="15.6" x14ac:dyDescent="0.3">
      <c r="A28" s="60" t="s">
        <v>17</v>
      </c>
      <c r="B28" s="61" t="s">
        <v>41</v>
      </c>
      <c r="C28" s="60" t="s">
        <v>36</v>
      </c>
    </row>
    <row r="29" spans="1:8" x14ac:dyDescent="0.3">
      <c r="A29" s="85">
        <v>1</v>
      </c>
      <c r="B29" s="109">
        <v>4</v>
      </c>
      <c r="C29" s="109">
        <v>10</v>
      </c>
      <c r="E29" s="8"/>
    </row>
    <row r="30" spans="1:8" x14ac:dyDescent="0.3">
      <c r="A30" s="85">
        <v>2</v>
      </c>
      <c r="B30" s="109">
        <v>3</v>
      </c>
      <c r="C30" s="109">
        <v>465</v>
      </c>
    </row>
    <row r="31" spans="1:8" x14ac:dyDescent="0.3">
      <c r="A31" s="85">
        <v>3</v>
      </c>
      <c r="B31" s="109">
        <v>2</v>
      </c>
      <c r="C31" s="109">
        <v>76356</v>
      </c>
    </row>
    <row r="32" spans="1:8" x14ac:dyDescent="0.3">
      <c r="A32" s="85">
        <v>4</v>
      </c>
      <c r="B32" s="6">
        <v>1</v>
      </c>
      <c r="C32" s="6">
        <v>1239069</v>
      </c>
    </row>
    <row r="33" spans="1:3" ht="15.6" x14ac:dyDescent="0.3">
      <c r="A33" s="201"/>
      <c r="B33" s="47" t="s">
        <v>432</v>
      </c>
      <c r="C33" s="47">
        <f>SUM(C29:C32)</f>
        <v>1315900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26" workbookViewId="0">
      <selection activeCell="C57" sqref="C57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51" t="s">
        <v>705</v>
      </c>
      <c r="B1" s="451"/>
      <c r="C1" s="451"/>
      <c r="D1" s="451"/>
      <c r="E1" s="451"/>
      <c r="F1" s="451"/>
      <c r="G1" s="451"/>
      <c r="H1" s="451"/>
    </row>
    <row r="2" spans="1:8" x14ac:dyDescent="0.3">
      <c r="A2" s="39"/>
    </row>
    <row r="3" spans="1:8" s="38" customFormat="1" ht="31.2" x14ac:dyDescent="0.3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3">
      <c r="A4" s="35">
        <v>1</v>
      </c>
      <c r="B4" s="7" t="s">
        <v>34</v>
      </c>
      <c r="C4" s="6">
        <v>79932</v>
      </c>
      <c r="D4" s="6">
        <v>54404</v>
      </c>
      <c r="E4" s="6">
        <v>16405</v>
      </c>
      <c r="F4" s="6">
        <v>6870</v>
      </c>
      <c r="G4" s="6">
        <v>2253</v>
      </c>
      <c r="H4" s="6">
        <v>0</v>
      </c>
    </row>
    <row r="5" spans="1:8" x14ac:dyDescent="0.3">
      <c r="A5" s="35">
        <v>2</v>
      </c>
      <c r="B5" s="7" t="s">
        <v>208</v>
      </c>
      <c r="C5" s="6">
        <v>38106</v>
      </c>
      <c r="D5" s="6">
        <v>27204</v>
      </c>
      <c r="E5" s="6">
        <v>7715</v>
      </c>
      <c r="F5" s="6">
        <v>2524</v>
      </c>
      <c r="G5" s="6">
        <v>663</v>
      </c>
      <c r="H5" s="6">
        <v>0</v>
      </c>
    </row>
    <row r="6" spans="1:8" x14ac:dyDescent="0.3">
      <c r="A6" s="35">
        <v>3</v>
      </c>
      <c r="B6" s="7" t="s">
        <v>209</v>
      </c>
      <c r="C6" s="6">
        <v>35429</v>
      </c>
      <c r="D6" s="6">
        <v>26413</v>
      </c>
      <c r="E6" s="6">
        <v>6652</v>
      </c>
      <c r="F6" s="6">
        <v>1898</v>
      </c>
      <c r="G6" s="6">
        <v>466</v>
      </c>
      <c r="H6" s="6">
        <v>0</v>
      </c>
    </row>
    <row r="7" spans="1:8" x14ac:dyDescent="0.3">
      <c r="A7" s="35">
        <v>4</v>
      </c>
      <c r="B7" s="7" t="s">
        <v>210</v>
      </c>
      <c r="C7" s="6">
        <v>32223</v>
      </c>
      <c r="D7" s="6">
        <v>22229</v>
      </c>
      <c r="E7" s="6">
        <v>6445</v>
      </c>
      <c r="F7" s="6">
        <v>2753</v>
      </c>
      <c r="G7" s="6">
        <v>796</v>
      </c>
      <c r="H7" s="6">
        <v>0</v>
      </c>
    </row>
    <row r="8" spans="1:8" x14ac:dyDescent="0.3">
      <c r="A8" s="35">
        <v>5</v>
      </c>
      <c r="B8" s="7" t="s">
        <v>211</v>
      </c>
      <c r="C8" s="6">
        <v>1739784</v>
      </c>
      <c r="D8" s="6">
        <v>1240247</v>
      </c>
      <c r="E8" s="6">
        <v>401277</v>
      </c>
      <c r="F8" s="6">
        <v>78725</v>
      </c>
      <c r="G8" s="6">
        <v>19535</v>
      </c>
      <c r="H8" s="6">
        <v>0</v>
      </c>
    </row>
    <row r="9" spans="1:8" x14ac:dyDescent="0.3">
      <c r="A9" s="35">
        <v>6</v>
      </c>
      <c r="B9" s="7" t="s">
        <v>212</v>
      </c>
      <c r="C9" s="6">
        <v>132236</v>
      </c>
      <c r="D9" s="6">
        <v>92771</v>
      </c>
      <c r="E9" s="6">
        <v>28688</v>
      </c>
      <c r="F9" s="6">
        <v>8503</v>
      </c>
      <c r="G9" s="6">
        <v>2274</v>
      </c>
      <c r="H9" s="6">
        <v>0</v>
      </c>
    </row>
    <row r="10" spans="1:8" x14ac:dyDescent="0.3">
      <c r="A10" s="35">
        <v>7</v>
      </c>
      <c r="B10" s="7" t="s">
        <v>213</v>
      </c>
      <c r="C10" s="6">
        <v>44083</v>
      </c>
      <c r="D10" s="6">
        <v>30565</v>
      </c>
      <c r="E10" s="6">
        <v>10214</v>
      </c>
      <c r="F10" s="6">
        <v>2629</v>
      </c>
      <c r="G10" s="6">
        <v>675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12809</v>
      </c>
      <c r="D11" s="6">
        <v>9237</v>
      </c>
      <c r="E11" s="6">
        <v>2367</v>
      </c>
      <c r="F11" s="6">
        <v>1018</v>
      </c>
      <c r="G11" s="6">
        <v>187</v>
      </c>
      <c r="H11" s="6">
        <v>0</v>
      </c>
    </row>
    <row r="12" spans="1:8" x14ac:dyDescent="0.3">
      <c r="A12" s="35">
        <v>9</v>
      </c>
      <c r="B12" s="7" t="s">
        <v>215</v>
      </c>
      <c r="C12" s="6">
        <v>41234</v>
      </c>
      <c r="D12" s="6">
        <v>28626</v>
      </c>
      <c r="E12" s="6">
        <v>8749</v>
      </c>
      <c r="F12" s="6">
        <v>3049</v>
      </c>
      <c r="G12" s="6">
        <v>810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69704</v>
      </c>
      <c r="D13" s="6">
        <v>50236</v>
      </c>
      <c r="E13" s="6">
        <v>14850</v>
      </c>
      <c r="F13" s="6">
        <v>4010</v>
      </c>
      <c r="G13" s="6">
        <v>608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58078</v>
      </c>
      <c r="D14" s="6">
        <v>41760</v>
      </c>
      <c r="E14" s="6">
        <v>10673</v>
      </c>
      <c r="F14" s="6">
        <v>4497</v>
      </c>
      <c r="G14" s="6">
        <v>1148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86463</v>
      </c>
      <c r="D15" s="6">
        <v>58708</v>
      </c>
      <c r="E15" s="6">
        <v>21748</v>
      </c>
      <c r="F15" s="6">
        <v>4724</v>
      </c>
      <c r="G15" s="6">
        <v>1283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6775</v>
      </c>
      <c r="D16" s="6">
        <v>4873</v>
      </c>
      <c r="E16" s="6">
        <v>1272</v>
      </c>
      <c r="F16" s="6">
        <v>493</v>
      </c>
      <c r="G16" s="6">
        <v>137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13068</v>
      </c>
      <c r="D17" s="6">
        <v>9718</v>
      </c>
      <c r="E17" s="6">
        <v>2320</v>
      </c>
      <c r="F17" s="6">
        <v>821</v>
      </c>
      <c r="G17" s="6">
        <v>209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53057</v>
      </c>
      <c r="D18" s="6">
        <v>37315</v>
      </c>
      <c r="E18" s="6">
        <v>10632</v>
      </c>
      <c r="F18" s="6">
        <v>3965</v>
      </c>
      <c r="G18" s="6">
        <v>1145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58042</v>
      </c>
      <c r="D19" s="6">
        <v>40212</v>
      </c>
      <c r="E19" s="6">
        <v>12400</v>
      </c>
      <c r="F19" s="6">
        <v>4526</v>
      </c>
      <c r="G19" s="6">
        <v>904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115387</v>
      </c>
      <c r="D20" s="6">
        <v>81655</v>
      </c>
      <c r="E20" s="6">
        <v>22313</v>
      </c>
      <c r="F20" s="6">
        <v>9883</v>
      </c>
      <c r="G20" s="6">
        <v>1536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17546</v>
      </c>
      <c r="D21" s="6">
        <v>13031</v>
      </c>
      <c r="E21" s="6">
        <v>2786</v>
      </c>
      <c r="F21" s="6">
        <v>1407</v>
      </c>
      <c r="G21" s="6">
        <v>322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464588</v>
      </c>
      <c r="D22" s="6">
        <v>327560</v>
      </c>
      <c r="E22" s="6">
        <v>105552</v>
      </c>
      <c r="F22" s="6">
        <v>25003</v>
      </c>
      <c r="G22" s="6">
        <v>6473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74633</v>
      </c>
      <c r="D23" s="6">
        <v>53872</v>
      </c>
      <c r="E23" s="6">
        <v>14648</v>
      </c>
      <c r="F23" s="6">
        <v>4979</v>
      </c>
      <c r="G23" s="6">
        <v>1134</v>
      </c>
      <c r="H23" s="6">
        <v>0</v>
      </c>
    </row>
    <row r="24" spans="1:8" x14ac:dyDescent="0.3">
      <c r="A24" s="35">
        <v>21</v>
      </c>
      <c r="B24" s="7" t="s">
        <v>227</v>
      </c>
      <c r="C24" s="6">
        <v>59823</v>
      </c>
      <c r="D24" s="6">
        <v>41504</v>
      </c>
      <c r="E24" s="6">
        <v>13040</v>
      </c>
      <c r="F24" s="6">
        <v>4400</v>
      </c>
      <c r="G24" s="6">
        <v>879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47307</v>
      </c>
      <c r="D25" s="6">
        <v>32434</v>
      </c>
      <c r="E25" s="6">
        <v>9325</v>
      </c>
      <c r="F25" s="6">
        <v>4667</v>
      </c>
      <c r="G25" s="6">
        <v>881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18919</v>
      </c>
      <c r="D26" s="6">
        <v>13311</v>
      </c>
      <c r="E26" s="6">
        <v>3864</v>
      </c>
      <c r="F26" s="6">
        <v>1343</v>
      </c>
      <c r="G26" s="6">
        <v>401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43078</v>
      </c>
      <c r="D27" s="6">
        <v>30623</v>
      </c>
      <c r="E27" s="6">
        <v>8912</v>
      </c>
      <c r="F27" s="6">
        <v>3039</v>
      </c>
      <c r="G27" s="6">
        <v>504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14754</v>
      </c>
      <c r="D28" s="6">
        <v>10736</v>
      </c>
      <c r="E28" s="6">
        <v>3001</v>
      </c>
      <c r="F28" s="6">
        <v>818</v>
      </c>
      <c r="G28" s="6">
        <v>199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28353</v>
      </c>
      <c r="D29" s="6">
        <v>20167</v>
      </c>
      <c r="E29" s="6">
        <v>5410</v>
      </c>
      <c r="F29" s="6">
        <v>2254</v>
      </c>
      <c r="G29" s="6">
        <v>522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63350</v>
      </c>
      <c r="D30" s="6">
        <v>44675</v>
      </c>
      <c r="E30" s="6">
        <v>14260</v>
      </c>
      <c r="F30" s="6">
        <v>3602</v>
      </c>
      <c r="G30" s="6">
        <v>813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58363</v>
      </c>
      <c r="D31" s="6">
        <v>40827</v>
      </c>
      <c r="E31" s="6">
        <v>12871</v>
      </c>
      <c r="F31" s="6">
        <v>3591</v>
      </c>
      <c r="G31" s="6">
        <v>1074</v>
      </c>
      <c r="H31" s="6">
        <v>0</v>
      </c>
    </row>
    <row r="32" spans="1:8" x14ac:dyDescent="0.3">
      <c r="A32" s="35">
        <v>29</v>
      </c>
      <c r="B32" s="7" t="s">
        <v>235</v>
      </c>
      <c r="C32" s="6">
        <v>40877</v>
      </c>
      <c r="D32" s="6">
        <v>29364</v>
      </c>
      <c r="E32" s="6">
        <v>8861</v>
      </c>
      <c r="F32" s="6">
        <v>2204</v>
      </c>
      <c r="G32" s="6">
        <v>448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31374</v>
      </c>
      <c r="D33" s="6">
        <v>23060</v>
      </c>
      <c r="E33" s="6">
        <v>5552</v>
      </c>
      <c r="F33" s="6">
        <v>2250</v>
      </c>
      <c r="G33" s="6">
        <v>512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117024</v>
      </c>
      <c r="D34" s="6">
        <v>83255</v>
      </c>
      <c r="E34" s="6">
        <v>23458</v>
      </c>
      <c r="F34" s="6">
        <v>8775</v>
      </c>
      <c r="G34" s="6">
        <v>1536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32432</v>
      </c>
      <c r="D35" s="6">
        <v>23746</v>
      </c>
      <c r="E35" s="6">
        <v>5936</v>
      </c>
      <c r="F35" s="6">
        <v>2376</v>
      </c>
      <c r="G35" s="6">
        <v>374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39777</v>
      </c>
      <c r="D36" s="6">
        <v>27902</v>
      </c>
      <c r="E36" s="6">
        <v>8196</v>
      </c>
      <c r="F36" s="6">
        <v>3142</v>
      </c>
      <c r="G36" s="6">
        <v>537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9368</v>
      </c>
      <c r="D37" s="6">
        <v>6758</v>
      </c>
      <c r="E37" s="6">
        <v>1771</v>
      </c>
      <c r="F37" s="6">
        <v>698</v>
      </c>
      <c r="G37" s="6">
        <v>141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86201</v>
      </c>
      <c r="D38" s="6">
        <v>59429</v>
      </c>
      <c r="E38" s="6">
        <v>20333</v>
      </c>
      <c r="F38" s="6">
        <v>5479</v>
      </c>
      <c r="G38" s="6">
        <v>960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63762</v>
      </c>
      <c r="D39" s="6">
        <v>45705</v>
      </c>
      <c r="E39" s="6">
        <v>12410</v>
      </c>
      <c r="F39" s="6">
        <v>4426</v>
      </c>
      <c r="G39" s="6">
        <v>1221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38853</v>
      </c>
      <c r="D40" s="6">
        <v>26409</v>
      </c>
      <c r="E40" s="6">
        <v>7690</v>
      </c>
      <c r="F40" s="6">
        <v>3552</v>
      </c>
      <c r="G40" s="6">
        <v>1202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53146</v>
      </c>
      <c r="D41" s="6">
        <v>36407</v>
      </c>
      <c r="E41" s="6">
        <v>10487</v>
      </c>
      <c r="F41" s="6">
        <v>5219</v>
      </c>
      <c r="G41" s="6">
        <v>1033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46894</v>
      </c>
      <c r="D42" s="6">
        <v>32587</v>
      </c>
      <c r="E42" s="6">
        <v>9601</v>
      </c>
      <c r="F42" s="6">
        <v>3886</v>
      </c>
      <c r="G42" s="6">
        <v>820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27927</v>
      </c>
      <c r="D43" s="6">
        <v>20064</v>
      </c>
      <c r="E43" s="6">
        <v>4926</v>
      </c>
      <c r="F43" s="6">
        <v>2361</v>
      </c>
      <c r="G43" s="6">
        <v>576</v>
      </c>
      <c r="H43" s="6">
        <v>0</v>
      </c>
    </row>
    <row r="44" spans="1:8" x14ac:dyDescent="0.3">
      <c r="A44" s="35">
        <v>41</v>
      </c>
      <c r="B44" s="7" t="s">
        <v>247</v>
      </c>
      <c r="C44" s="6">
        <v>29968</v>
      </c>
      <c r="D44" s="6">
        <v>20731</v>
      </c>
      <c r="E44" s="6">
        <v>6230</v>
      </c>
      <c r="F44" s="6">
        <v>2542</v>
      </c>
      <c r="G44" s="6">
        <v>465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40737</v>
      </c>
      <c r="D45" s="6">
        <v>27667</v>
      </c>
      <c r="E45" s="6">
        <v>7321</v>
      </c>
      <c r="F45" s="6">
        <v>4136</v>
      </c>
      <c r="G45" s="6">
        <v>1613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16335</v>
      </c>
      <c r="D46" s="6">
        <v>12148</v>
      </c>
      <c r="E46" s="6">
        <v>3201</v>
      </c>
      <c r="F46" s="6">
        <v>827</v>
      </c>
      <c r="G46" s="6">
        <v>159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71164</v>
      </c>
      <c r="D47" s="6">
        <v>50150</v>
      </c>
      <c r="E47" s="6">
        <v>14561</v>
      </c>
      <c r="F47" s="6">
        <v>4984</v>
      </c>
      <c r="G47" s="6">
        <v>1469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59029</v>
      </c>
      <c r="D48" s="6">
        <v>41170</v>
      </c>
      <c r="E48" s="6">
        <v>12005</v>
      </c>
      <c r="F48" s="6">
        <v>4906</v>
      </c>
      <c r="G48" s="6">
        <v>948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65494</v>
      </c>
      <c r="D49" s="6">
        <v>44762</v>
      </c>
      <c r="E49" s="6">
        <v>14835</v>
      </c>
      <c r="F49" s="6">
        <v>4924</v>
      </c>
      <c r="G49" s="6">
        <v>973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19266</v>
      </c>
      <c r="D50" s="6">
        <v>13988</v>
      </c>
      <c r="E50" s="6">
        <v>3615</v>
      </c>
      <c r="F50" s="6">
        <v>1336</v>
      </c>
      <c r="G50" s="6">
        <v>327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15086</v>
      </c>
      <c r="D51" s="6">
        <v>10393</v>
      </c>
      <c r="E51" s="6">
        <v>3713</v>
      </c>
      <c r="F51" s="6">
        <v>764</v>
      </c>
      <c r="G51" s="6">
        <v>216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35748</v>
      </c>
      <c r="D52" s="6">
        <v>24813</v>
      </c>
      <c r="E52" s="6">
        <v>8160</v>
      </c>
      <c r="F52" s="6">
        <v>2220</v>
      </c>
      <c r="G52" s="6">
        <v>555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58882</v>
      </c>
      <c r="D53" s="6">
        <v>41442</v>
      </c>
      <c r="E53" s="6">
        <v>12961</v>
      </c>
      <c r="F53" s="6">
        <v>3774</v>
      </c>
      <c r="G53" s="6">
        <v>705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21621</v>
      </c>
      <c r="D54" s="6">
        <v>15131</v>
      </c>
      <c r="E54" s="6">
        <v>5158</v>
      </c>
      <c r="F54" s="6">
        <v>1088</v>
      </c>
      <c r="G54" s="6">
        <v>244</v>
      </c>
      <c r="H54" s="6">
        <v>0</v>
      </c>
    </row>
    <row r="55" spans="1:9" x14ac:dyDescent="0.3">
      <c r="A55" s="35">
        <v>52</v>
      </c>
      <c r="B55" s="12" t="s">
        <v>431</v>
      </c>
      <c r="C55" s="6">
        <v>201172</v>
      </c>
      <c r="D55" s="6">
        <v>137221</v>
      </c>
      <c r="E55" s="6">
        <v>57010</v>
      </c>
      <c r="F55" s="6">
        <v>5898</v>
      </c>
      <c r="G55" s="6">
        <v>1043</v>
      </c>
      <c r="H55" s="6">
        <v>0</v>
      </c>
    </row>
    <row r="56" spans="1:9" s="2" customFormat="1" ht="15.6" x14ac:dyDescent="0.3">
      <c r="A56" s="45"/>
      <c r="B56" s="135" t="s">
        <v>10</v>
      </c>
      <c r="C56" s="47">
        <f>SUM(C4:C55)</f>
        <v>4729261</v>
      </c>
      <c r="D56" s="47">
        <f>SUM(D4:D55)</f>
        <v>3339215</v>
      </c>
      <c r="E56" s="47">
        <f>SUM(E4:E55)</f>
        <v>1046380</v>
      </c>
      <c r="F56" s="47">
        <f>SUM(F4:F55)</f>
        <v>277758</v>
      </c>
      <c r="G56" s="47">
        <f>SUM(G4:G55)</f>
        <v>65908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4.33203125" bestFit="1" customWidth="1"/>
    <col min="16" max="16" width="10" customWidth="1"/>
    <col min="17" max="17" width="9.88671875" customWidth="1"/>
    <col min="20" max="20" width="15.44140625" bestFit="1" customWidth="1"/>
  </cols>
  <sheetData>
    <row r="1" spans="1:21" ht="15.6" x14ac:dyDescent="0.3">
      <c r="A1" s="436" t="s">
        <v>715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21" ht="15" thickBot="1" x14ac:dyDescent="0.35">
      <c r="L2" s="8"/>
    </row>
    <row r="3" spans="1:21" x14ac:dyDescent="0.3">
      <c r="A3" s="437" t="s">
        <v>18</v>
      </c>
      <c r="B3" s="439" t="s">
        <v>5</v>
      </c>
      <c r="C3" s="440"/>
      <c r="D3" s="440"/>
      <c r="E3" s="441"/>
      <c r="F3" s="439" t="s">
        <v>6</v>
      </c>
      <c r="G3" s="440"/>
      <c r="H3" s="440"/>
      <c r="I3" s="441"/>
      <c r="J3" s="439" t="s">
        <v>19</v>
      </c>
      <c r="K3" s="440"/>
      <c r="L3" s="440"/>
      <c r="M3" s="441"/>
      <c r="N3" s="439" t="s">
        <v>20</v>
      </c>
      <c r="O3" s="440"/>
      <c r="P3" s="440"/>
      <c r="Q3" s="442"/>
    </row>
    <row r="4" spans="1:21" ht="15" thickBot="1" x14ac:dyDescent="0.35">
      <c r="A4" s="438"/>
      <c r="B4" s="231" t="s">
        <v>1</v>
      </c>
      <c r="C4" s="232" t="s">
        <v>50</v>
      </c>
      <c r="D4" s="232" t="s">
        <v>21</v>
      </c>
      <c r="E4" s="232" t="s">
        <v>433</v>
      </c>
      <c r="F4" s="231" t="s">
        <v>1</v>
      </c>
      <c r="G4" s="232" t="s">
        <v>50</v>
      </c>
      <c r="H4" s="232" t="s">
        <v>21</v>
      </c>
      <c r="I4" s="232" t="s">
        <v>433</v>
      </c>
      <c r="J4" s="231" t="s">
        <v>1</v>
      </c>
      <c r="K4" s="232" t="s">
        <v>50</v>
      </c>
      <c r="L4" s="232" t="s">
        <v>21</v>
      </c>
      <c r="M4" s="232" t="s">
        <v>433</v>
      </c>
      <c r="N4" s="232" t="s">
        <v>1</v>
      </c>
      <c r="O4" s="232" t="s">
        <v>50</v>
      </c>
      <c r="P4" s="232" t="s">
        <v>21</v>
      </c>
      <c r="Q4" s="233" t="s">
        <v>433</v>
      </c>
    </row>
    <row r="5" spans="1:21" x14ac:dyDescent="0.3">
      <c r="A5" s="227" t="s">
        <v>610</v>
      </c>
      <c r="B5" s="353">
        <v>1033973</v>
      </c>
      <c r="C5" s="354">
        <v>1275324271.9400001</v>
      </c>
      <c r="D5" s="354">
        <v>1233.42</v>
      </c>
      <c r="E5" s="354">
        <v>1196.77</v>
      </c>
      <c r="F5" s="353">
        <v>35006</v>
      </c>
      <c r="G5" s="354">
        <v>17567440.670000002</v>
      </c>
      <c r="H5" s="354">
        <v>501.84</v>
      </c>
      <c r="I5" s="354">
        <v>410.22</v>
      </c>
      <c r="J5" s="353">
        <v>105702</v>
      </c>
      <c r="K5" s="354">
        <v>78148160.159999996</v>
      </c>
      <c r="L5" s="354">
        <v>739.33</v>
      </c>
      <c r="M5" s="354">
        <v>628.33000000000004</v>
      </c>
      <c r="N5" s="353">
        <v>11738</v>
      </c>
      <c r="O5" s="354">
        <v>5281232.58</v>
      </c>
      <c r="P5" s="355">
        <v>449.93</v>
      </c>
      <c r="Q5" s="356">
        <v>409.13</v>
      </c>
      <c r="S5" s="8"/>
      <c r="T5" s="9"/>
    </row>
    <row r="6" spans="1:21" ht="15" thickBot="1" x14ac:dyDescent="0.35">
      <c r="A6" s="295" t="s">
        <v>611</v>
      </c>
      <c r="B6" s="357">
        <v>906639</v>
      </c>
      <c r="C6" s="358">
        <v>893014784.73000002</v>
      </c>
      <c r="D6" s="359">
        <v>984.97</v>
      </c>
      <c r="E6" s="359">
        <v>864.84</v>
      </c>
      <c r="F6" s="357">
        <v>348403</v>
      </c>
      <c r="G6" s="358">
        <v>256028332.47999999</v>
      </c>
      <c r="H6" s="359">
        <v>734.86</v>
      </c>
      <c r="I6" s="359">
        <v>640.04</v>
      </c>
      <c r="J6" s="357">
        <v>69318</v>
      </c>
      <c r="K6" s="358">
        <v>42519483.07</v>
      </c>
      <c r="L6" s="359">
        <v>613.4</v>
      </c>
      <c r="M6" s="359">
        <v>511.46</v>
      </c>
      <c r="N6" s="357">
        <v>16752</v>
      </c>
      <c r="O6" s="358">
        <v>7234540.6100000003</v>
      </c>
      <c r="P6" s="358">
        <v>431.86</v>
      </c>
      <c r="Q6" s="360">
        <v>409.13</v>
      </c>
      <c r="S6" s="8"/>
      <c r="T6" s="9"/>
      <c r="U6" s="8"/>
    </row>
    <row r="7" spans="1:21" ht="16.2" thickBot="1" x14ac:dyDescent="0.35">
      <c r="A7" s="296" t="s">
        <v>528</v>
      </c>
      <c r="B7" s="336">
        <v>1940612</v>
      </c>
      <c r="C7" s="297">
        <v>2168339056.6700001</v>
      </c>
      <c r="D7" s="294">
        <v>1117.3499999999999</v>
      </c>
      <c r="E7" s="294">
        <v>1046.31</v>
      </c>
      <c r="F7" s="237">
        <v>383409</v>
      </c>
      <c r="G7" s="297">
        <v>273595773.14999998</v>
      </c>
      <c r="H7" s="323">
        <v>713.59</v>
      </c>
      <c r="I7" s="292">
        <v>611.94000000000005</v>
      </c>
      <c r="J7" s="237">
        <v>175020</v>
      </c>
      <c r="K7" s="297">
        <v>120667643.23</v>
      </c>
      <c r="L7" s="294">
        <v>689.45</v>
      </c>
      <c r="M7" s="323">
        <v>573.95000000000005</v>
      </c>
      <c r="N7" s="237">
        <v>28490</v>
      </c>
      <c r="O7" s="297">
        <v>12515773.189999999</v>
      </c>
      <c r="P7" s="294">
        <v>439.3</v>
      </c>
      <c r="Q7" s="250">
        <v>409.13</v>
      </c>
      <c r="S7" s="8"/>
      <c r="T7" s="9"/>
    </row>
    <row r="8" spans="1:21" x14ac:dyDescent="0.3">
      <c r="D8" s="9"/>
      <c r="H8" s="9"/>
      <c r="I8" s="9"/>
      <c r="M8" s="9"/>
      <c r="P8" s="9"/>
      <c r="Q8" s="9"/>
    </row>
    <row r="9" spans="1:21" ht="15.6" x14ac:dyDescent="0.3">
      <c r="A9" s="436" t="s">
        <v>714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  <c r="M9" s="436"/>
      <c r="N9" s="436"/>
      <c r="O9" s="436"/>
      <c r="P9" s="436"/>
      <c r="Q9" s="436"/>
      <c r="T9" s="8"/>
    </row>
    <row r="10" spans="1:21" ht="16.2" thickBot="1" x14ac:dyDescent="0.3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3">
      <c r="A11" s="437" t="s">
        <v>18</v>
      </c>
      <c r="B11" s="439" t="s">
        <v>5</v>
      </c>
      <c r="C11" s="440"/>
      <c r="D11" s="440"/>
      <c r="E11" s="441"/>
      <c r="F11" s="439" t="s">
        <v>6</v>
      </c>
      <c r="G11" s="440"/>
      <c r="H11" s="440"/>
      <c r="I11" s="441"/>
      <c r="J11" s="439" t="s">
        <v>19</v>
      </c>
      <c r="K11" s="440"/>
      <c r="L11" s="440"/>
      <c r="M11" s="441"/>
      <c r="N11" s="439" t="s">
        <v>20</v>
      </c>
      <c r="O11" s="440"/>
      <c r="P11" s="440"/>
      <c r="Q11" s="442"/>
    </row>
    <row r="12" spans="1:21" ht="15" thickBot="1" x14ac:dyDescent="0.35">
      <c r="A12" s="443"/>
      <c r="B12" s="153" t="s">
        <v>1</v>
      </c>
      <c r="C12" s="154" t="s">
        <v>50</v>
      </c>
      <c r="D12" s="154" t="s">
        <v>21</v>
      </c>
      <c r="E12" s="154" t="s">
        <v>433</v>
      </c>
      <c r="F12" s="153" t="s">
        <v>1</v>
      </c>
      <c r="G12" s="154" t="s">
        <v>50</v>
      </c>
      <c r="H12" s="154" t="s">
        <v>21</v>
      </c>
      <c r="I12" s="154" t="s">
        <v>433</v>
      </c>
      <c r="J12" s="153" t="s">
        <v>1</v>
      </c>
      <c r="K12" s="154" t="s">
        <v>50</v>
      </c>
      <c r="L12" s="154" t="s">
        <v>21</v>
      </c>
      <c r="M12" s="154" t="s">
        <v>433</v>
      </c>
      <c r="N12" s="153" t="s">
        <v>1</v>
      </c>
      <c r="O12" s="154" t="s">
        <v>50</v>
      </c>
      <c r="P12" s="154" t="s">
        <v>21</v>
      </c>
      <c r="Q12" s="155" t="s">
        <v>433</v>
      </c>
    </row>
    <row r="13" spans="1:21" x14ac:dyDescent="0.3">
      <c r="A13" s="148" t="s">
        <v>451</v>
      </c>
      <c r="B13" s="149">
        <v>22005</v>
      </c>
      <c r="C13" s="150">
        <v>1246920.7</v>
      </c>
      <c r="D13" s="150">
        <v>56.67</v>
      </c>
      <c r="E13" s="150">
        <v>56.56</v>
      </c>
      <c r="F13" s="149">
        <v>5976</v>
      </c>
      <c r="G13" s="150">
        <v>379122.81</v>
      </c>
      <c r="H13" s="150">
        <v>63.44</v>
      </c>
      <c r="I13" s="150">
        <v>67.38</v>
      </c>
      <c r="J13" s="149">
        <v>1053</v>
      </c>
      <c r="K13" s="150">
        <v>62972.75</v>
      </c>
      <c r="L13" s="150">
        <v>59.8</v>
      </c>
      <c r="M13" s="150">
        <v>61.53</v>
      </c>
      <c r="N13" s="149">
        <v>948</v>
      </c>
      <c r="O13" s="150">
        <v>70922.7</v>
      </c>
      <c r="P13" s="151">
        <v>74.81</v>
      </c>
      <c r="Q13" s="152">
        <v>71.13</v>
      </c>
    </row>
    <row r="14" spans="1:21" x14ac:dyDescent="0.3">
      <c r="A14" s="141" t="s">
        <v>452</v>
      </c>
      <c r="B14" s="99">
        <v>17986</v>
      </c>
      <c r="C14" s="100">
        <v>2628298.11</v>
      </c>
      <c r="D14" s="100">
        <v>146.13</v>
      </c>
      <c r="E14" s="100">
        <v>144.21</v>
      </c>
      <c r="F14" s="99">
        <v>11038</v>
      </c>
      <c r="G14" s="100">
        <v>1729276.12</v>
      </c>
      <c r="H14" s="100">
        <v>156.66999999999999</v>
      </c>
      <c r="I14" s="100">
        <v>153.83000000000001</v>
      </c>
      <c r="J14" s="99">
        <v>928</v>
      </c>
      <c r="K14" s="100">
        <v>135219.32</v>
      </c>
      <c r="L14" s="100">
        <v>145.71</v>
      </c>
      <c r="M14" s="100">
        <v>142.31</v>
      </c>
      <c r="N14" s="99">
        <v>2570</v>
      </c>
      <c r="O14" s="100">
        <v>414730.61</v>
      </c>
      <c r="P14" s="98">
        <v>161.37</v>
      </c>
      <c r="Q14" s="142">
        <v>163.86</v>
      </c>
      <c r="S14" s="8"/>
    </row>
    <row r="15" spans="1:21" x14ac:dyDescent="0.3">
      <c r="A15" s="141" t="s">
        <v>453</v>
      </c>
      <c r="B15" s="99">
        <v>11895</v>
      </c>
      <c r="C15" s="100">
        <v>2958659.77</v>
      </c>
      <c r="D15" s="100">
        <v>248.73</v>
      </c>
      <c r="E15" s="100">
        <v>247.65</v>
      </c>
      <c r="F15" s="99">
        <v>14196</v>
      </c>
      <c r="G15" s="100">
        <v>3340784.34</v>
      </c>
      <c r="H15" s="100">
        <v>235.33</v>
      </c>
      <c r="I15" s="100">
        <v>228.56</v>
      </c>
      <c r="J15" s="99">
        <v>3489</v>
      </c>
      <c r="K15" s="100">
        <v>925262.58</v>
      </c>
      <c r="L15" s="100">
        <v>265.19</v>
      </c>
      <c r="M15" s="100">
        <v>270.83999999999997</v>
      </c>
      <c r="N15" s="99">
        <v>2262</v>
      </c>
      <c r="O15" s="100">
        <v>561029.42000000004</v>
      </c>
      <c r="P15" s="98">
        <v>248.02</v>
      </c>
      <c r="Q15" s="142">
        <v>245.48</v>
      </c>
    </row>
    <row r="16" spans="1:21" x14ac:dyDescent="0.3">
      <c r="A16" s="141" t="s">
        <v>454</v>
      </c>
      <c r="B16" s="99">
        <v>55979</v>
      </c>
      <c r="C16" s="100">
        <v>20849882.440000001</v>
      </c>
      <c r="D16" s="100">
        <v>372.46</v>
      </c>
      <c r="E16" s="100">
        <v>384.58</v>
      </c>
      <c r="F16" s="99">
        <v>27084</v>
      </c>
      <c r="G16" s="100">
        <v>10245706.460000001</v>
      </c>
      <c r="H16" s="100">
        <v>378.29</v>
      </c>
      <c r="I16" s="100">
        <v>384.58</v>
      </c>
      <c r="J16" s="99">
        <v>29723</v>
      </c>
      <c r="K16" s="100">
        <v>11041042.199999999</v>
      </c>
      <c r="L16" s="100">
        <v>371.46</v>
      </c>
      <c r="M16" s="100">
        <v>384.58</v>
      </c>
      <c r="N16" s="99">
        <v>2142</v>
      </c>
      <c r="O16" s="100">
        <v>726571.05</v>
      </c>
      <c r="P16" s="98">
        <v>339.2</v>
      </c>
      <c r="Q16" s="142">
        <v>339.13</v>
      </c>
    </row>
    <row r="17" spans="1:20" x14ac:dyDescent="0.3">
      <c r="A17" s="141" t="s">
        <v>455</v>
      </c>
      <c r="B17" s="99">
        <v>121034</v>
      </c>
      <c r="C17" s="100">
        <v>55251340.640000001</v>
      </c>
      <c r="D17" s="100">
        <v>456.49</v>
      </c>
      <c r="E17" s="100">
        <v>459.74</v>
      </c>
      <c r="F17" s="99">
        <v>77968</v>
      </c>
      <c r="G17" s="100">
        <v>34559333.780000001</v>
      </c>
      <c r="H17" s="100">
        <v>443.25</v>
      </c>
      <c r="I17" s="100">
        <v>434.45</v>
      </c>
      <c r="J17" s="99">
        <v>31084</v>
      </c>
      <c r="K17" s="100">
        <v>14068282.34</v>
      </c>
      <c r="L17" s="100">
        <v>452.59</v>
      </c>
      <c r="M17" s="100">
        <v>457.11</v>
      </c>
      <c r="N17" s="99">
        <v>14633</v>
      </c>
      <c r="O17" s="100">
        <v>5986909.8799999999</v>
      </c>
      <c r="P17" s="98">
        <v>409.14</v>
      </c>
      <c r="Q17" s="142">
        <v>409.13</v>
      </c>
      <c r="S17" s="8"/>
    </row>
    <row r="18" spans="1:20" x14ac:dyDescent="0.3">
      <c r="A18" s="141" t="s">
        <v>456</v>
      </c>
      <c r="B18" s="99">
        <v>180797</v>
      </c>
      <c r="C18" s="100">
        <v>99923957.629999995</v>
      </c>
      <c r="D18" s="100">
        <v>552.69000000000005</v>
      </c>
      <c r="E18" s="100">
        <v>555.9</v>
      </c>
      <c r="F18" s="99">
        <v>51099</v>
      </c>
      <c r="G18" s="100">
        <v>27857305.77</v>
      </c>
      <c r="H18" s="100">
        <v>545.16</v>
      </c>
      <c r="I18" s="100">
        <v>542.70000000000005</v>
      </c>
      <c r="J18" s="99">
        <v>28334</v>
      </c>
      <c r="K18" s="100">
        <v>15548456.77</v>
      </c>
      <c r="L18" s="100">
        <v>548.76</v>
      </c>
      <c r="M18" s="100">
        <v>547.91</v>
      </c>
      <c r="N18" s="99">
        <v>3</v>
      </c>
      <c r="O18" s="100">
        <v>1640.7</v>
      </c>
      <c r="P18" s="98">
        <v>546.9</v>
      </c>
      <c r="Q18" s="142">
        <v>546.9</v>
      </c>
    </row>
    <row r="19" spans="1:20" x14ac:dyDescent="0.3">
      <c r="A19" s="141" t="s">
        <v>457</v>
      </c>
      <c r="B19" s="99">
        <v>151813</v>
      </c>
      <c r="C19" s="100">
        <v>98400968.049999997</v>
      </c>
      <c r="D19" s="100">
        <v>648.16999999999996</v>
      </c>
      <c r="E19" s="100">
        <v>647.77</v>
      </c>
      <c r="F19" s="99">
        <v>33698</v>
      </c>
      <c r="G19" s="100">
        <v>21830454.739999998</v>
      </c>
      <c r="H19" s="100">
        <v>647.83000000000004</v>
      </c>
      <c r="I19" s="100">
        <v>646.69000000000005</v>
      </c>
      <c r="J19" s="99">
        <v>17391</v>
      </c>
      <c r="K19" s="100">
        <v>11198468.279999999</v>
      </c>
      <c r="L19" s="100">
        <v>643.91999999999996</v>
      </c>
      <c r="M19" s="100">
        <v>641.52</v>
      </c>
      <c r="N19" s="99">
        <v>14</v>
      </c>
      <c r="O19" s="100">
        <v>8527.82</v>
      </c>
      <c r="P19" s="98">
        <v>609.13</v>
      </c>
      <c r="Q19" s="142">
        <v>609.13</v>
      </c>
      <c r="T19" s="8"/>
    </row>
    <row r="20" spans="1:20" x14ac:dyDescent="0.3">
      <c r="A20" s="141" t="s">
        <v>458</v>
      </c>
      <c r="B20" s="99">
        <v>125236</v>
      </c>
      <c r="C20" s="100">
        <v>93674911.280000001</v>
      </c>
      <c r="D20" s="100">
        <v>747.99</v>
      </c>
      <c r="E20" s="100">
        <v>746.74</v>
      </c>
      <c r="F20" s="99">
        <v>29878</v>
      </c>
      <c r="G20" s="100">
        <v>22351556</v>
      </c>
      <c r="H20" s="100">
        <v>748.09</v>
      </c>
      <c r="I20" s="100">
        <v>748.52</v>
      </c>
      <c r="J20" s="99">
        <v>15259</v>
      </c>
      <c r="K20" s="100">
        <v>11641819.77</v>
      </c>
      <c r="L20" s="100">
        <v>762.95</v>
      </c>
      <c r="M20" s="100">
        <v>771.1</v>
      </c>
      <c r="N20" s="99">
        <v>5371</v>
      </c>
      <c r="O20" s="100">
        <v>4271208.3899999997</v>
      </c>
      <c r="P20" s="98">
        <v>795.24</v>
      </c>
      <c r="Q20" s="142">
        <v>795.24</v>
      </c>
    </row>
    <row r="21" spans="1:20" x14ac:dyDescent="0.3">
      <c r="A21" s="141" t="s">
        <v>459</v>
      </c>
      <c r="B21" s="99">
        <v>110986</v>
      </c>
      <c r="C21" s="100">
        <v>94341899.819999993</v>
      </c>
      <c r="D21" s="100">
        <v>850.03</v>
      </c>
      <c r="E21" s="100">
        <v>849.96</v>
      </c>
      <c r="F21" s="99">
        <v>26926</v>
      </c>
      <c r="G21" s="100">
        <v>22828831.149999999</v>
      </c>
      <c r="H21" s="100">
        <v>847.84</v>
      </c>
      <c r="I21" s="100">
        <v>845.74</v>
      </c>
      <c r="J21" s="99">
        <v>9703</v>
      </c>
      <c r="K21" s="100">
        <v>8207019.5499999998</v>
      </c>
      <c r="L21" s="100">
        <v>845.82</v>
      </c>
      <c r="M21" s="100">
        <v>843.04</v>
      </c>
      <c r="N21" s="99">
        <v>526</v>
      </c>
      <c r="O21" s="100">
        <v>442746.04</v>
      </c>
      <c r="P21" s="98">
        <v>841.72</v>
      </c>
      <c r="Q21" s="142">
        <v>846</v>
      </c>
      <c r="S21" s="8"/>
    </row>
    <row r="22" spans="1:20" x14ac:dyDescent="0.3">
      <c r="A22" s="141" t="s">
        <v>460</v>
      </c>
      <c r="B22" s="99">
        <v>118059</v>
      </c>
      <c r="C22" s="100">
        <v>112112351.97</v>
      </c>
      <c r="D22" s="100">
        <v>949.63</v>
      </c>
      <c r="E22" s="100">
        <v>947.93</v>
      </c>
      <c r="F22" s="99">
        <v>27306</v>
      </c>
      <c r="G22" s="100">
        <v>25863155.109999999</v>
      </c>
      <c r="H22" s="100">
        <v>947.16</v>
      </c>
      <c r="I22" s="100">
        <v>944.51</v>
      </c>
      <c r="J22" s="99">
        <v>8468</v>
      </c>
      <c r="K22" s="100">
        <v>8021121.6600000001</v>
      </c>
      <c r="L22" s="100">
        <v>947.23</v>
      </c>
      <c r="M22" s="100">
        <v>942.72</v>
      </c>
      <c r="N22" s="99">
        <v>1</v>
      </c>
      <c r="O22" s="100">
        <v>917.77</v>
      </c>
      <c r="P22" s="98">
        <v>917.77</v>
      </c>
      <c r="Q22" s="142">
        <v>917.77</v>
      </c>
    </row>
    <row r="23" spans="1:20" x14ac:dyDescent="0.3">
      <c r="A23" s="141" t="s">
        <v>438</v>
      </c>
      <c r="B23" s="99">
        <v>584204</v>
      </c>
      <c r="C23" s="100">
        <v>730864332.23000002</v>
      </c>
      <c r="D23" s="100">
        <v>1251.04</v>
      </c>
      <c r="E23" s="100">
        <v>1257.42</v>
      </c>
      <c r="F23" s="99">
        <v>63719</v>
      </c>
      <c r="G23" s="100">
        <v>76406566.810000002</v>
      </c>
      <c r="H23" s="100">
        <v>1199.1199999999999</v>
      </c>
      <c r="I23" s="100">
        <v>1181.83</v>
      </c>
      <c r="J23" s="99">
        <v>23380</v>
      </c>
      <c r="K23" s="100">
        <v>28531602.129999999</v>
      </c>
      <c r="L23" s="100">
        <v>1220.3399999999999</v>
      </c>
      <c r="M23" s="100">
        <v>1230.58</v>
      </c>
      <c r="N23" s="99">
        <v>5</v>
      </c>
      <c r="O23" s="100">
        <v>5955.91</v>
      </c>
      <c r="P23" s="98">
        <v>1191.18</v>
      </c>
      <c r="Q23" s="142">
        <v>1204.3699999999999</v>
      </c>
    </row>
    <row r="24" spans="1:20" x14ac:dyDescent="0.3">
      <c r="A24" s="141" t="s">
        <v>439</v>
      </c>
      <c r="B24" s="99">
        <v>304169</v>
      </c>
      <c r="C24" s="100">
        <v>515019119.69</v>
      </c>
      <c r="D24" s="100">
        <v>1693.2</v>
      </c>
      <c r="E24" s="100">
        <v>1669.11</v>
      </c>
      <c r="F24" s="99">
        <v>11831</v>
      </c>
      <c r="G24" s="100">
        <v>19874586.190000001</v>
      </c>
      <c r="H24" s="100">
        <v>1679.87</v>
      </c>
      <c r="I24" s="100">
        <v>1655.81</v>
      </c>
      <c r="J24" s="99">
        <v>5014</v>
      </c>
      <c r="K24" s="100">
        <v>8462518.4700000007</v>
      </c>
      <c r="L24" s="100">
        <v>1687.78</v>
      </c>
      <c r="M24" s="100">
        <v>1666.43</v>
      </c>
      <c r="N24" s="99">
        <v>15</v>
      </c>
      <c r="O24" s="100">
        <v>24612.9</v>
      </c>
      <c r="P24" s="98">
        <v>1640.86</v>
      </c>
      <c r="Q24" s="142">
        <v>1640.86</v>
      </c>
    </row>
    <row r="25" spans="1:20" x14ac:dyDescent="0.3">
      <c r="A25" s="141" t="s">
        <v>440</v>
      </c>
      <c r="B25" s="99">
        <v>87302</v>
      </c>
      <c r="C25" s="100">
        <v>193200668.63</v>
      </c>
      <c r="D25" s="100">
        <v>2213.02</v>
      </c>
      <c r="E25" s="100">
        <v>2195.33</v>
      </c>
      <c r="F25" s="99">
        <v>2056</v>
      </c>
      <c r="G25" s="100">
        <v>4493550.53</v>
      </c>
      <c r="H25" s="100">
        <v>2185.58</v>
      </c>
      <c r="I25" s="100">
        <v>2157.98</v>
      </c>
      <c r="J25" s="99">
        <v>893</v>
      </c>
      <c r="K25" s="100">
        <v>1950780.91</v>
      </c>
      <c r="L25" s="100">
        <v>2184.5300000000002</v>
      </c>
      <c r="M25" s="100">
        <v>2152.2199999999998</v>
      </c>
      <c r="N25" s="99">
        <v>0</v>
      </c>
      <c r="O25" s="100">
        <v>0</v>
      </c>
      <c r="P25" s="98">
        <v>0</v>
      </c>
      <c r="Q25" s="142" t="s">
        <v>431</v>
      </c>
    </row>
    <row r="26" spans="1:20" x14ac:dyDescent="0.3">
      <c r="A26" s="141" t="s">
        <v>487</v>
      </c>
      <c r="B26" s="99">
        <v>31056</v>
      </c>
      <c r="C26" s="100">
        <v>84101327.989999995</v>
      </c>
      <c r="D26" s="100">
        <v>2708.05</v>
      </c>
      <c r="E26" s="100">
        <v>2689.62</v>
      </c>
      <c r="F26" s="99">
        <v>468</v>
      </c>
      <c r="G26" s="100">
        <v>1271962.08</v>
      </c>
      <c r="H26" s="100">
        <v>2717.87</v>
      </c>
      <c r="I26" s="100">
        <v>2697.2</v>
      </c>
      <c r="J26" s="99">
        <v>214</v>
      </c>
      <c r="K26" s="100">
        <v>580657.99</v>
      </c>
      <c r="L26" s="100">
        <v>2713.36</v>
      </c>
      <c r="M26" s="100">
        <v>2700.23</v>
      </c>
      <c r="N26" s="99">
        <v>0</v>
      </c>
      <c r="O26" s="100">
        <v>0</v>
      </c>
      <c r="P26" s="98">
        <v>0</v>
      </c>
      <c r="Q26" s="142" t="s">
        <v>431</v>
      </c>
    </row>
    <row r="27" spans="1:20" x14ac:dyDescent="0.3">
      <c r="A27" s="141" t="s">
        <v>488</v>
      </c>
      <c r="B27" s="99">
        <v>11113</v>
      </c>
      <c r="C27" s="100">
        <v>35666684.909999996</v>
      </c>
      <c r="D27" s="100">
        <v>3209.46</v>
      </c>
      <c r="E27" s="100">
        <v>3189.97</v>
      </c>
      <c r="F27" s="99">
        <v>120</v>
      </c>
      <c r="G27" s="100">
        <v>380819.49</v>
      </c>
      <c r="H27" s="100">
        <v>3173.5</v>
      </c>
      <c r="I27" s="100">
        <v>3148.66</v>
      </c>
      <c r="J27" s="99">
        <v>69</v>
      </c>
      <c r="K27" s="100">
        <v>220196.17</v>
      </c>
      <c r="L27" s="100">
        <v>3191.25</v>
      </c>
      <c r="M27" s="100">
        <v>3167.58</v>
      </c>
      <c r="N27" s="99">
        <v>0</v>
      </c>
      <c r="O27" s="100">
        <v>0</v>
      </c>
      <c r="P27" s="98">
        <v>0</v>
      </c>
      <c r="Q27" s="142" t="s">
        <v>431</v>
      </c>
    </row>
    <row r="28" spans="1:20" x14ac:dyDescent="0.3">
      <c r="A28" s="141" t="s">
        <v>489</v>
      </c>
      <c r="B28" s="99">
        <v>3933</v>
      </c>
      <c r="C28" s="100">
        <v>14594576.449999999</v>
      </c>
      <c r="D28" s="100">
        <v>3710.8</v>
      </c>
      <c r="E28" s="100">
        <v>3695.34</v>
      </c>
      <c r="F28" s="99">
        <v>31</v>
      </c>
      <c r="G28" s="100">
        <v>114475.72</v>
      </c>
      <c r="H28" s="100">
        <v>3692.77</v>
      </c>
      <c r="I28" s="100">
        <v>3708.76</v>
      </c>
      <c r="J28" s="99">
        <v>11</v>
      </c>
      <c r="K28" s="100">
        <v>40330.01</v>
      </c>
      <c r="L28" s="100">
        <v>3666.36</v>
      </c>
      <c r="M28" s="100">
        <v>3632.81</v>
      </c>
      <c r="N28" s="99">
        <v>0</v>
      </c>
      <c r="O28" s="100">
        <v>0</v>
      </c>
      <c r="P28" s="98">
        <v>0</v>
      </c>
      <c r="Q28" s="142" t="s">
        <v>431</v>
      </c>
    </row>
    <row r="29" spans="1:20" ht="15" thickBot="1" x14ac:dyDescent="0.35">
      <c r="A29" s="143" t="s">
        <v>490</v>
      </c>
      <c r="B29" s="144">
        <v>3045</v>
      </c>
      <c r="C29" s="145">
        <v>13503156.359999999</v>
      </c>
      <c r="D29" s="145">
        <v>4434.53</v>
      </c>
      <c r="E29" s="145">
        <v>4293.9799999999996</v>
      </c>
      <c r="F29" s="144">
        <v>15</v>
      </c>
      <c r="G29" s="145">
        <v>68286.05</v>
      </c>
      <c r="H29" s="145">
        <v>4552.3999999999996</v>
      </c>
      <c r="I29" s="145">
        <v>4261.8</v>
      </c>
      <c r="J29" s="144">
        <v>7</v>
      </c>
      <c r="K29" s="145">
        <v>31892.33</v>
      </c>
      <c r="L29" s="145">
        <v>4556.05</v>
      </c>
      <c r="M29" s="145">
        <v>4503.6499999999996</v>
      </c>
      <c r="N29" s="144">
        <v>0</v>
      </c>
      <c r="O29" s="145">
        <v>0</v>
      </c>
      <c r="P29" s="146">
        <v>0</v>
      </c>
      <c r="Q29" s="147" t="s">
        <v>431</v>
      </c>
    </row>
    <row r="30" spans="1:20" ht="16.2" thickBot="1" x14ac:dyDescent="0.35">
      <c r="A30" s="137" t="s">
        <v>528</v>
      </c>
      <c r="B30" s="290">
        <v>1940612</v>
      </c>
      <c r="C30" s="291">
        <v>2168339056.6700001</v>
      </c>
      <c r="D30" s="294">
        <v>1117.3499999999999</v>
      </c>
      <c r="E30" s="294">
        <v>1046.31</v>
      </c>
      <c r="F30" s="293">
        <v>383409</v>
      </c>
      <c r="G30" s="294">
        <v>273595773.14999998</v>
      </c>
      <c r="H30" s="323">
        <v>713.59</v>
      </c>
      <c r="I30" s="292">
        <v>611.94000000000005</v>
      </c>
      <c r="J30" s="293">
        <v>175020</v>
      </c>
      <c r="K30" s="294">
        <v>120667643.23</v>
      </c>
      <c r="L30" s="294">
        <v>689.45</v>
      </c>
      <c r="M30" s="323">
        <v>573.95000000000005</v>
      </c>
      <c r="N30" s="293">
        <v>28490</v>
      </c>
      <c r="O30" s="294">
        <v>12515773.189999999</v>
      </c>
      <c r="P30" s="294">
        <v>439.3</v>
      </c>
      <c r="Q30" s="250">
        <v>409.13</v>
      </c>
      <c r="S30" s="8"/>
      <c r="T30" s="9"/>
    </row>
    <row r="32" spans="1:20" ht="15.6" x14ac:dyDescent="0.3">
      <c r="A32" s="436" t="s">
        <v>712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</row>
    <row r="33" spans="1:19" ht="16.2" thickBot="1" x14ac:dyDescent="0.3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3">
      <c r="A34" s="437" t="s">
        <v>18</v>
      </c>
      <c r="B34" s="439" t="s">
        <v>5</v>
      </c>
      <c r="C34" s="440"/>
      <c r="D34" s="440"/>
      <c r="E34" s="441"/>
      <c r="F34" s="439" t="s">
        <v>6</v>
      </c>
      <c r="G34" s="440"/>
      <c r="H34" s="440"/>
      <c r="I34" s="441"/>
      <c r="J34" s="439" t="s">
        <v>19</v>
      </c>
      <c r="K34" s="440"/>
      <c r="L34" s="440"/>
      <c r="M34" s="441"/>
      <c r="N34" s="439" t="s">
        <v>20</v>
      </c>
      <c r="O34" s="440"/>
      <c r="P34" s="440"/>
      <c r="Q34" s="442"/>
    </row>
    <row r="35" spans="1:19" ht="15" thickBot="1" x14ac:dyDescent="0.35">
      <c r="A35" s="443"/>
      <c r="B35" s="153" t="s">
        <v>1</v>
      </c>
      <c r="C35" s="154" t="s">
        <v>50</v>
      </c>
      <c r="D35" s="154" t="s">
        <v>21</v>
      </c>
      <c r="E35" s="154" t="s">
        <v>433</v>
      </c>
      <c r="F35" s="153" t="s">
        <v>1</v>
      </c>
      <c r="G35" s="154" t="s">
        <v>50</v>
      </c>
      <c r="H35" s="154" t="s">
        <v>21</v>
      </c>
      <c r="I35" s="154" t="s">
        <v>433</v>
      </c>
      <c r="J35" s="153" t="s">
        <v>1</v>
      </c>
      <c r="K35" s="154" t="s">
        <v>50</v>
      </c>
      <c r="L35" s="154" t="s">
        <v>21</v>
      </c>
      <c r="M35" s="154" t="s">
        <v>433</v>
      </c>
      <c r="N35" s="153" t="s">
        <v>1</v>
      </c>
      <c r="O35" s="154" t="s">
        <v>50</v>
      </c>
      <c r="P35" s="154" t="s">
        <v>21</v>
      </c>
      <c r="Q35" s="155" t="s">
        <v>433</v>
      </c>
    </row>
    <row r="36" spans="1:19" x14ac:dyDescent="0.3">
      <c r="A36" s="148" t="s">
        <v>451</v>
      </c>
      <c r="B36" s="149">
        <v>12377</v>
      </c>
      <c r="C36" s="150">
        <v>684665.7</v>
      </c>
      <c r="D36" s="150">
        <v>55.32</v>
      </c>
      <c r="E36" s="150">
        <v>54.21</v>
      </c>
      <c r="F36" s="149">
        <v>878</v>
      </c>
      <c r="G36" s="150">
        <v>55311.79</v>
      </c>
      <c r="H36" s="150">
        <v>63</v>
      </c>
      <c r="I36" s="150">
        <v>68.62</v>
      </c>
      <c r="J36" s="149">
        <v>651</v>
      </c>
      <c r="K36" s="150">
        <v>38756.39</v>
      </c>
      <c r="L36" s="150">
        <v>59.53</v>
      </c>
      <c r="M36" s="150">
        <v>60.72</v>
      </c>
      <c r="N36" s="149">
        <v>427</v>
      </c>
      <c r="O36" s="150">
        <v>31434.67</v>
      </c>
      <c r="P36" s="151">
        <v>73.62</v>
      </c>
      <c r="Q36" s="152">
        <v>71.13</v>
      </c>
    </row>
    <row r="37" spans="1:19" x14ac:dyDescent="0.3">
      <c r="A37" s="141" t="s">
        <v>452</v>
      </c>
      <c r="B37" s="99">
        <v>8084</v>
      </c>
      <c r="C37" s="100">
        <v>1168138.3700000001</v>
      </c>
      <c r="D37" s="100">
        <v>144.5</v>
      </c>
      <c r="E37" s="100">
        <v>141.96</v>
      </c>
      <c r="F37" s="99">
        <v>3813</v>
      </c>
      <c r="G37" s="100">
        <v>617795.81000000006</v>
      </c>
      <c r="H37" s="100">
        <v>162.02000000000001</v>
      </c>
      <c r="I37" s="100">
        <v>161.93</v>
      </c>
      <c r="J37" s="99">
        <v>573</v>
      </c>
      <c r="K37" s="100">
        <v>83655.73</v>
      </c>
      <c r="L37" s="100">
        <v>146</v>
      </c>
      <c r="M37" s="100">
        <v>141.69</v>
      </c>
      <c r="N37" s="99">
        <v>816</v>
      </c>
      <c r="O37" s="100">
        <v>133613.57999999999</v>
      </c>
      <c r="P37" s="98">
        <v>163.74</v>
      </c>
      <c r="Q37" s="142">
        <v>172.71</v>
      </c>
    </row>
    <row r="38" spans="1:19" x14ac:dyDescent="0.3">
      <c r="A38" s="141" t="s">
        <v>453</v>
      </c>
      <c r="B38" s="99">
        <v>5112</v>
      </c>
      <c r="C38" s="100">
        <v>1271646.3799999999</v>
      </c>
      <c r="D38" s="100">
        <v>248.76</v>
      </c>
      <c r="E38" s="100">
        <v>247.75</v>
      </c>
      <c r="F38" s="99">
        <v>5369</v>
      </c>
      <c r="G38" s="100">
        <v>1228725.6000000001</v>
      </c>
      <c r="H38" s="100">
        <v>228.86</v>
      </c>
      <c r="I38" s="100">
        <v>220.93</v>
      </c>
      <c r="J38" s="99">
        <v>1455</v>
      </c>
      <c r="K38" s="100">
        <v>385137.48</v>
      </c>
      <c r="L38" s="100">
        <v>264.7</v>
      </c>
      <c r="M38" s="100">
        <v>269.04000000000002</v>
      </c>
      <c r="N38" s="99">
        <v>671</v>
      </c>
      <c r="O38" s="100">
        <v>167205.35999999999</v>
      </c>
      <c r="P38" s="98">
        <v>249.19</v>
      </c>
      <c r="Q38" s="142">
        <v>245.48</v>
      </c>
    </row>
    <row r="39" spans="1:19" x14ac:dyDescent="0.3">
      <c r="A39" s="141" t="s">
        <v>454</v>
      </c>
      <c r="B39" s="99">
        <v>15162</v>
      </c>
      <c r="C39" s="100">
        <v>5622461.0700000003</v>
      </c>
      <c r="D39" s="100">
        <v>370.83</v>
      </c>
      <c r="E39" s="100">
        <v>383.76</v>
      </c>
      <c r="F39" s="99">
        <v>4156</v>
      </c>
      <c r="G39" s="100">
        <v>1576360.27</v>
      </c>
      <c r="H39" s="100">
        <v>379.3</v>
      </c>
      <c r="I39" s="100">
        <v>384.58</v>
      </c>
      <c r="J39" s="99">
        <v>14447</v>
      </c>
      <c r="K39" s="100">
        <v>5388517.3099999996</v>
      </c>
      <c r="L39" s="100">
        <v>372.99</v>
      </c>
      <c r="M39" s="100">
        <v>384.58</v>
      </c>
      <c r="N39" s="99">
        <v>761</v>
      </c>
      <c r="O39" s="100">
        <v>260276.68</v>
      </c>
      <c r="P39" s="98">
        <v>342.02</v>
      </c>
      <c r="Q39" s="142">
        <v>339.13</v>
      </c>
    </row>
    <row r="40" spans="1:19" x14ac:dyDescent="0.3">
      <c r="A40" s="141" t="s">
        <v>455</v>
      </c>
      <c r="B40" s="99">
        <v>36493</v>
      </c>
      <c r="C40" s="100">
        <v>16674738.619999999</v>
      </c>
      <c r="D40" s="100">
        <v>456.93</v>
      </c>
      <c r="E40" s="100">
        <v>459.86</v>
      </c>
      <c r="F40" s="99">
        <v>10463</v>
      </c>
      <c r="G40" s="100">
        <v>4548611.51</v>
      </c>
      <c r="H40" s="100">
        <v>434.73</v>
      </c>
      <c r="I40" s="100">
        <v>421.48</v>
      </c>
      <c r="J40" s="99">
        <v>15954</v>
      </c>
      <c r="K40" s="100">
        <v>7257840.9400000004</v>
      </c>
      <c r="L40" s="100">
        <v>454.92</v>
      </c>
      <c r="M40" s="100">
        <v>457.63</v>
      </c>
      <c r="N40" s="99">
        <v>6564</v>
      </c>
      <c r="O40" s="100">
        <v>2685612.17</v>
      </c>
      <c r="P40" s="98">
        <v>409.14</v>
      </c>
      <c r="Q40" s="142">
        <v>409.13</v>
      </c>
    </row>
    <row r="41" spans="1:19" x14ac:dyDescent="0.3">
      <c r="A41" s="141" t="s">
        <v>456</v>
      </c>
      <c r="B41" s="99">
        <v>61909</v>
      </c>
      <c r="C41" s="100">
        <v>34288061.630000003</v>
      </c>
      <c r="D41" s="100">
        <v>553.85</v>
      </c>
      <c r="E41" s="100">
        <v>557.87</v>
      </c>
      <c r="F41" s="99">
        <v>2484</v>
      </c>
      <c r="G41" s="100">
        <v>1347388.38</v>
      </c>
      <c r="H41" s="100">
        <v>542.42999999999995</v>
      </c>
      <c r="I41" s="100">
        <v>537.32000000000005</v>
      </c>
      <c r="J41" s="99">
        <v>15428</v>
      </c>
      <c r="K41" s="100">
        <v>8493768.5299999993</v>
      </c>
      <c r="L41" s="100">
        <v>550.54</v>
      </c>
      <c r="M41" s="100">
        <v>551.11</v>
      </c>
      <c r="N41" s="99">
        <v>2</v>
      </c>
      <c r="O41" s="100">
        <v>1093.8</v>
      </c>
      <c r="P41" s="98">
        <v>546.9</v>
      </c>
      <c r="Q41" s="142">
        <v>546.9</v>
      </c>
    </row>
    <row r="42" spans="1:19" x14ac:dyDescent="0.3">
      <c r="A42" s="141" t="s">
        <v>457</v>
      </c>
      <c r="B42" s="99">
        <v>63674</v>
      </c>
      <c r="C42" s="100">
        <v>41376849.219999999</v>
      </c>
      <c r="D42" s="100">
        <v>649.82000000000005</v>
      </c>
      <c r="E42" s="100">
        <v>650.16999999999996</v>
      </c>
      <c r="F42" s="99">
        <v>1385</v>
      </c>
      <c r="G42" s="100">
        <v>894912.45</v>
      </c>
      <c r="H42" s="100">
        <v>646.15</v>
      </c>
      <c r="I42" s="100">
        <v>642.09</v>
      </c>
      <c r="J42" s="99">
        <v>12027</v>
      </c>
      <c r="K42" s="100">
        <v>7750085.5499999998</v>
      </c>
      <c r="L42" s="100">
        <v>644.39</v>
      </c>
      <c r="M42" s="100">
        <v>642.25</v>
      </c>
      <c r="N42" s="99">
        <v>14</v>
      </c>
      <c r="O42" s="100">
        <v>8527.82</v>
      </c>
      <c r="P42" s="98">
        <v>609.13</v>
      </c>
      <c r="Q42" s="142">
        <v>609.13</v>
      </c>
    </row>
    <row r="43" spans="1:19" x14ac:dyDescent="0.3">
      <c r="A43" s="141" t="s">
        <v>458</v>
      </c>
      <c r="B43" s="99">
        <v>64067</v>
      </c>
      <c r="C43" s="100">
        <v>47975422.32</v>
      </c>
      <c r="D43" s="100">
        <v>748.83</v>
      </c>
      <c r="E43" s="100">
        <v>748.04</v>
      </c>
      <c r="F43" s="99">
        <v>1061</v>
      </c>
      <c r="G43" s="100">
        <v>793005.52</v>
      </c>
      <c r="H43" s="100">
        <v>747.41</v>
      </c>
      <c r="I43" s="100">
        <v>745.47</v>
      </c>
      <c r="J43" s="99">
        <v>10199</v>
      </c>
      <c r="K43" s="100">
        <v>7747211.0099999998</v>
      </c>
      <c r="L43" s="100">
        <v>759.6</v>
      </c>
      <c r="M43" s="100">
        <v>763.67</v>
      </c>
      <c r="N43" s="99">
        <v>2253</v>
      </c>
      <c r="O43" s="100">
        <v>1791675.72</v>
      </c>
      <c r="P43" s="98">
        <v>795.24</v>
      </c>
      <c r="Q43" s="142">
        <v>795.24</v>
      </c>
    </row>
    <row r="44" spans="1:19" x14ac:dyDescent="0.3">
      <c r="A44" s="141" t="s">
        <v>459</v>
      </c>
      <c r="B44" s="99">
        <v>59222</v>
      </c>
      <c r="C44" s="100">
        <v>50350210.520000003</v>
      </c>
      <c r="D44" s="100">
        <v>850.19</v>
      </c>
      <c r="E44" s="100">
        <v>850.1</v>
      </c>
      <c r="F44" s="99">
        <v>975</v>
      </c>
      <c r="G44" s="100">
        <v>828023.36</v>
      </c>
      <c r="H44" s="100">
        <v>849.25</v>
      </c>
      <c r="I44" s="100">
        <v>846.24</v>
      </c>
      <c r="J44" s="99">
        <v>7417</v>
      </c>
      <c r="K44" s="100">
        <v>6276347.6500000004</v>
      </c>
      <c r="L44" s="100">
        <v>846.21</v>
      </c>
      <c r="M44" s="100">
        <v>843.7</v>
      </c>
      <c r="N44" s="99">
        <v>217</v>
      </c>
      <c r="O44" s="100">
        <v>182431.52</v>
      </c>
      <c r="P44" s="98">
        <v>840.7</v>
      </c>
      <c r="Q44" s="142">
        <v>846</v>
      </c>
    </row>
    <row r="45" spans="1:19" x14ac:dyDescent="0.3">
      <c r="A45" s="141" t="s">
        <v>460</v>
      </c>
      <c r="B45" s="99">
        <v>64129</v>
      </c>
      <c r="C45" s="100">
        <v>60898772.149999999</v>
      </c>
      <c r="D45" s="100">
        <v>949.63</v>
      </c>
      <c r="E45" s="100">
        <v>947.85</v>
      </c>
      <c r="F45" s="99">
        <v>880</v>
      </c>
      <c r="G45" s="100">
        <v>834706.57</v>
      </c>
      <c r="H45" s="100">
        <v>948.53</v>
      </c>
      <c r="I45" s="100">
        <v>948.2</v>
      </c>
      <c r="J45" s="99">
        <v>6803</v>
      </c>
      <c r="K45" s="100">
        <v>6445574.1200000001</v>
      </c>
      <c r="L45" s="100">
        <v>947.46</v>
      </c>
      <c r="M45" s="100">
        <v>942.39</v>
      </c>
      <c r="N45" s="99">
        <v>1</v>
      </c>
      <c r="O45" s="100">
        <v>917.77</v>
      </c>
      <c r="P45" s="98">
        <v>917.77</v>
      </c>
      <c r="Q45" s="142">
        <v>917.77</v>
      </c>
      <c r="S45" s="8"/>
    </row>
    <row r="46" spans="1:19" x14ac:dyDescent="0.3">
      <c r="A46" s="141" t="s">
        <v>438</v>
      </c>
      <c r="B46" s="99">
        <v>346334</v>
      </c>
      <c r="C46" s="100">
        <v>434711339.33999997</v>
      </c>
      <c r="D46" s="100">
        <v>1255.18</v>
      </c>
      <c r="E46" s="100">
        <v>1264.0899999999999</v>
      </c>
      <c r="F46" s="99">
        <v>2683</v>
      </c>
      <c r="G46" s="100">
        <v>3251509.24</v>
      </c>
      <c r="H46" s="100">
        <v>1211.8900000000001</v>
      </c>
      <c r="I46" s="100">
        <v>1216.8699999999999</v>
      </c>
      <c r="J46" s="99">
        <v>15783</v>
      </c>
      <c r="K46" s="100">
        <v>19192337.25</v>
      </c>
      <c r="L46" s="100">
        <v>1216.01</v>
      </c>
      <c r="M46" s="100">
        <v>1220.31</v>
      </c>
      <c r="N46" s="99">
        <v>3</v>
      </c>
      <c r="O46" s="100">
        <v>3675.75</v>
      </c>
      <c r="P46" s="98">
        <v>1225.25</v>
      </c>
      <c r="Q46" s="142">
        <v>1216.25</v>
      </c>
    </row>
    <row r="47" spans="1:19" x14ac:dyDescent="0.3">
      <c r="A47" s="141" t="s">
        <v>439</v>
      </c>
      <c r="B47" s="99">
        <v>204141</v>
      </c>
      <c r="C47" s="100">
        <v>346042332.81</v>
      </c>
      <c r="D47" s="100">
        <v>1695.11</v>
      </c>
      <c r="E47" s="100">
        <v>1671.84</v>
      </c>
      <c r="F47" s="99">
        <v>672</v>
      </c>
      <c r="G47" s="100">
        <v>1139914.1499999999</v>
      </c>
      <c r="H47" s="100">
        <v>1696.3</v>
      </c>
      <c r="I47" s="100">
        <v>1667.01</v>
      </c>
      <c r="J47" s="99">
        <v>3963</v>
      </c>
      <c r="K47" s="100">
        <v>6708446.7000000002</v>
      </c>
      <c r="L47" s="100">
        <v>1692.77</v>
      </c>
      <c r="M47" s="100">
        <v>1669.34</v>
      </c>
      <c r="N47" s="99">
        <v>9</v>
      </c>
      <c r="O47" s="100">
        <v>14767.74</v>
      </c>
      <c r="P47" s="98">
        <v>1640.86</v>
      </c>
      <c r="Q47" s="142">
        <v>1640.86</v>
      </c>
    </row>
    <row r="48" spans="1:19" x14ac:dyDescent="0.3">
      <c r="A48" s="141" t="s">
        <v>440</v>
      </c>
      <c r="B48" s="99">
        <v>58760</v>
      </c>
      <c r="C48" s="100">
        <v>130109367.13</v>
      </c>
      <c r="D48" s="100">
        <v>2214.25</v>
      </c>
      <c r="E48" s="100">
        <v>2196.81</v>
      </c>
      <c r="F48" s="99">
        <v>136</v>
      </c>
      <c r="G48" s="100">
        <v>298644.67</v>
      </c>
      <c r="H48" s="100">
        <v>2195.92</v>
      </c>
      <c r="I48" s="100">
        <v>2180.7399999999998</v>
      </c>
      <c r="J48" s="99">
        <v>740</v>
      </c>
      <c r="K48" s="100">
        <v>1620490.95</v>
      </c>
      <c r="L48" s="100">
        <v>2189.85</v>
      </c>
      <c r="M48" s="100">
        <v>2159.2600000000002</v>
      </c>
      <c r="N48" s="99">
        <v>0</v>
      </c>
      <c r="O48" s="100">
        <v>0</v>
      </c>
      <c r="P48" s="98">
        <v>0</v>
      </c>
      <c r="Q48" s="142" t="s">
        <v>431</v>
      </c>
    </row>
    <row r="49" spans="1:20" x14ac:dyDescent="0.3">
      <c r="A49" s="141" t="s">
        <v>487</v>
      </c>
      <c r="B49" s="99">
        <v>21490</v>
      </c>
      <c r="C49" s="100">
        <v>58270712.409999996</v>
      </c>
      <c r="D49" s="100">
        <v>2711.53</v>
      </c>
      <c r="E49" s="100">
        <v>2694.6</v>
      </c>
      <c r="F49" s="99">
        <v>37</v>
      </c>
      <c r="G49" s="100">
        <v>101321.24</v>
      </c>
      <c r="H49" s="100">
        <v>2738.41</v>
      </c>
      <c r="I49" s="100">
        <v>2721.29</v>
      </c>
      <c r="J49" s="99">
        <v>184</v>
      </c>
      <c r="K49" s="100">
        <v>498805.64</v>
      </c>
      <c r="L49" s="100">
        <v>2710.9</v>
      </c>
      <c r="M49" s="100">
        <v>2695.57</v>
      </c>
      <c r="N49" s="99">
        <v>0</v>
      </c>
      <c r="O49" s="100">
        <v>0</v>
      </c>
      <c r="P49" s="98">
        <v>0</v>
      </c>
      <c r="Q49" s="142" t="s">
        <v>431</v>
      </c>
    </row>
    <row r="50" spans="1:20" x14ac:dyDescent="0.3">
      <c r="A50" s="141" t="s">
        <v>488</v>
      </c>
      <c r="B50" s="99">
        <v>8016</v>
      </c>
      <c r="C50" s="100">
        <v>25730092.890000001</v>
      </c>
      <c r="D50" s="100">
        <v>3209.84</v>
      </c>
      <c r="E50" s="100">
        <v>3191.41</v>
      </c>
      <c r="F50" s="99">
        <v>8</v>
      </c>
      <c r="G50" s="100">
        <v>25159.94</v>
      </c>
      <c r="H50" s="100">
        <v>3144.99</v>
      </c>
      <c r="I50" s="100">
        <v>3133.63</v>
      </c>
      <c r="J50" s="99">
        <v>64</v>
      </c>
      <c r="K50" s="100">
        <v>204314.37</v>
      </c>
      <c r="L50" s="100">
        <v>3192.41</v>
      </c>
      <c r="M50" s="100">
        <v>3173.73</v>
      </c>
      <c r="N50" s="99">
        <v>0</v>
      </c>
      <c r="O50" s="100">
        <v>0</v>
      </c>
      <c r="P50" s="98">
        <v>0</v>
      </c>
      <c r="Q50" s="142" t="s">
        <v>431</v>
      </c>
    </row>
    <row r="51" spans="1:20" x14ac:dyDescent="0.3">
      <c r="A51" s="141" t="s">
        <v>489</v>
      </c>
      <c r="B51" s="99">
        <v>2799</v>
      </c>
      <c r="C51" s="100">
        <v>10395996.17</v>
      </c>
      <c r="D51" s="100">
        <v>3714.18</v>
      </c>
      <c r="E51" s="100">
        <v>3698.52</v>
      </c>
      <c r="F51" s="99">
        <v>3</v>
      </c>
      <c r="G51" s="100">
        <v>10897.7</v>
      </c>
      <c r="H51" s="100">
        <v>3632.57</v>
      </c>
      <c r="I51" s="100">
        <v>3594.79</v>
      </c>
      <c r="J51" s="99">
        <v>8</v>
      </c>
      <c r="K51" s="100">
        <v>29012.36</v>
      </c>
      <c r="L51" s="100">
        <v>3626.55</v>
      </c>
      <c r="M51" s="100">
        <v>3625.03</v>
      </c>
      <c r="N51" s="99">
        <v>0</v>
      </c>
      <c r="O51" s="100">
        <v>0</v>
      </c>
      <c r="P51" s="98">
        <v>0</v>
      </c>
      <c r="Q51" s="142" t="s">
        <v>431</v>
      </c>
      <c r="S51" s="8"/>
    </row>
    <row r="52" spans="1:20" ht="15" thickBot="1" x14ac:dyDescent="0.35">
      <c r="A52" s="143" t="s">
        <v>490</v>
      </c>
      <c r="B52" s="144">
        <v>2204</v>
      </c>
      <c r="C52" s="145">
        <v>9753465.2100000009</v>
      </c>
      <c r="D52" s="145">
        <v>4425.3500000000004</v>
      </c>
      <c r="E52" s="145">
        <v>4267.3500000000004</v>
      </c>
      <c r="F52" s="144">
        <v>3</v>
      </c>
      <c r="G52" s="145">
        <v>15152.47</v>
      </c>
      <c r="H52" s="145">
        <v>5050.82</v>
      </c>
      <c r="I52" s="145">
        <v>4526.95</v>
      </c>
      <c r="J52" s="144">
        <v>6</v>
      </c>
      <c r="K52" s="145">
        <v>27858.18</v>
      </c>
      <c r="L52" s="145">
        <v>4643.03</v>
      </c>
      <c r="M52" s="145">
        <v>4508.8599999999997</v>
      </c>
      <c r="N52" s="144">
        <v>0</v>
      </c>
      <c r="O52" s="145">
        <v>0</v>
      </c>
      <c r="P52" s="146">
        <v>0</v>
      </c>
      <c r="Q52" s="147" t="s">
        <v>431</v>
      </c>
    </row>
    <row r="53" spans="1:20" ht="16.2" thickBot="1" x14ac:dyDescent="0.35">
      <c r="A53" s="137" t="s">
        <v>528</v>
      </c>
      <c r="B53" s="138">
        <v>1033973</v>
      </c>
      <c r="C53" s="139">
        <v>1275324271.9400001</v>
      </c>
      <c r="D53" s="139">
        <v>1233.42</v>
      </c>
      <c r="E53" s="139">
        <v>1196.77</v>
      </c>
      <c r="F53" s="138">
        <v>35006</v>
      </c>
      <c r="G53" s="139">
        <v>17567440.670000002</v>
      </c>
      <c r="H53" s="139">
        <v>501.84</v>
      </c>
      <c r="I53" s="139">
        <v>410.22</v>
      </c>
      <c r="J53" s="138">
        <v>105702</v>
      </c>
      <c r="K53" s="139">
        <v>78148160.159999996</v>
      </c>
      <c r="L53" s="139">
        <v>739.33</v>
      </c>
      <c r="M53" s="139">
        <v>628.33000000000004</v>
      </c>
      <c r="N53" s="138">
        <v>11738</v>
      </c>
      <c r="O53" s="139">
        <v>5281232.58</v>
      </c>
      <c r="P53" s="140">
        <v>449.93</v>
      </c>
      <c r="Q53" s="250">
        <v>409.13</v>
      </c>
      <c r="S53" s="8"/>
      <c r="T53" s="9"/>
    </row>
    <row r="55" spans="1:20" ht="15.6" x14ac:dyDescent="0.3">
      <c r="A55" s="444" t="s">
        <v>713</v>
      </c>
      <c r="B55" s="444"/>
      <c r="C55" s="444"/>
      <c r="D55" s="444"/>
      <c r="E55" s="444"/>
      <c r="F55" s="444"/>
      <c r="G55" s="444"/>
      <c r="H55" s="444"/>
      <c r="I55" s="444"/>
      <c r="J55" s="444"/>
      <c r="K55" s="444"/>
      <c r="L55" s="444"/>
      <c r="M55" s="444"/>
      <c r="N55" s="444"/>
      <c r="O55" s="444"/>
      <c r="P55" s="444"/>
      <c r="Q55" s="444"/>
    </row>
    <row r="56" spans="1:20" ht="15" thickBot="1" x14ac:dyDescent="0.35"/>
    <row r="57" spans="1:20" x14ac:dyDescent="0.3">
      <c r="A57" s="445" t="s">
        <v>18</v>
      </c>
      <c r="B57" s="447" t="s">
        <v>5</v>
      </c>
      <c r="C57" s="448"/>
      <c r="D57" s="448"/>
      <c r="E57" s="449"/>
      <c r="F57" s="447" t="s">
        <v>6</v>
      </c>
      <c r="G57" s="448"/>
      <c r="H57" s="448"/>
      <c r="I57" s="449"/>
      <c r="J57" s="447" t="s">
        <v>19</v>
      </c>
      <c r="K57" s="448"/>
      <c r="L57" s="448"/>
      <c r="M57" s="449"/>
      <c r="N57" s="447" t="s">
        <v>20</v>
      </c>
      <c r="O57" s="448"/>
      <c r="P57" s="448"/>
      <c r="Q57" s="450"/>
    </row>
    <row r="58" spans="1:20" ht="15" thickBot="1" x14ac:dyDescent="0.35">
      <c r="A58" s="446"/>
      <c r="B58" s="156" t="s">
        <v>1</v>
      </c>
      <c r="C58" s="157" t="s">
        <v>50</v>
      </c>
      <c r="D58" s="157" t="s">
        <v>21</v>
      </c>
      <c r="E58" s="157" t="s">
        <v>433</v>
      </c>
      <c r="F58" s="156" t="s">
        <v>1</v>
      </c>
      <c r="G58" s="157" t="s">
        <v>50</v>
      </c>
      <c r="H58" s="157" t="s">
        <v>21</v>
      </c>
      <c r="I58" s="157" t="s">
        <v>433</v>
      </c>
      <c r="J58" s="156" t="s">
        <v>1</v>
      </c>
      <c r="K58" s="157" t="s">
        <v>50</v>
      </c>
      <c r="L58" s="157" t="s">
        <v>21</v>
      </c>
      <c r="M58" s="157" t="s">
        <v>433</v>
      </c>
      <c r="N58" s="156" t="s">
        <v>1</v>
      </c>
      <c r="O58" s="157" t="s">
        <v>50</v>
      </c>
      <c r="P58" s="157" t="s">
        <v>21</v>
      </c>
      <c r="Q58" s="158" t="s">
        <v>433</v>
      </c>
    </row>
    <row r="59" spans="1:20" x14ac:dyDescent="0.3">
      <c r="A59" s="298" t="s">
        <v>451</v>
      </c>
      <c r="B59" s="176">
        <v>9628</v>
      </c>
      <c r="C59" s="302">
        <v>562255</v>
      </c>
      <c r="D59" s="302">
        <v>58.4</v>
      </c>
      <c r="E59" s="302">
        <v>60.07</v>
      </c>
      <c r="F59" s="176">
        <v>5098</v>
      </c>
      <c r="G59" s="302">
        <v>323811.02</v>
      </c>
      <c r="H59" s="302">
        <v>63.52</v>
      </c>
      <c r="I59" s="302">
        <v>67.38</v>
      </c>
      <c r="J59" s="176">
        <v>402</v>
      </c>
      <c r="K59" s="302">
        <v>24216.36</v>
      </c>
      <c r="L59" s="302">
        <v>60.24</v>
      </c>
      <c r="M59" s="302">
        <v>62.52</v>
      </c>
      <c r="N59" s="176">
        <v>521</v>
      </c>
      <c r="O59" s="302">
        <v>39488.03</v>
      </c>
      <c r="P59" s="302">
        <v>75.790000000000006</v>
      </c>
      <c r="Q59" s="304">
        <v>71.13</v>
      </c>
      <c r="S59" s="8"/>
      <c r="T59" s="8"/>
    </row>
    <row r="60" spans="1:20" x14ac:dyDescent="0.3">
      <c r="A60" s="299" t="s">
        <v>452</v>
      </c>
      <c r="B60" s="174">
        <v>9902</v>
      </c>
      <c r="C60" s="212">
        <v>1460159.74</v>
      </c>
      <c r="D60" s="212">
        <v>147.46</v>
      </c>
      <c r="E60" s="212">
        <v>145.94</v>
      </c>
      <c r="F60" s="174">
        <v>7225</v>
      </c>
      <c r="G60" s="212">
        <v>1111480.31</v>
      </c>
      <c r="H60" s="212">
        <v>153.84</v>
      </c>
      <c r="I60" s="212">
        <v>150.66999999999999</v>
      </c>
      <c r="J60" s="174">
        <v>355</v>
      </c>
      <c r="K60" s="212">
        <v>51563.59</v>
      </c>
      <c r="L60" s="212">
        <v>145.25</v>
      </c>
      <c r="M60" s="212">
        <v>142.41999999999999</v>
      </c>
      <c r="N60" s="174">
        <v>1754</v>
      </c>
      <c r="O60" s="212">
        <v>281117.03000000003</v>
      </c>
      <c r="P60" s="212">
        <v>160.27000000000001</v>
      </c>
      <c r="Q60" s="305">
        <v>163.5</v>
      </c>
    </row>
    <row r="61" spans="1:20" x14ac:dyDescent="0.3">
      <c r="A61" s="299" t="s">
        <v>453</v>
      </c>
      <c r="B61" s="174">
        <v>6783</v>
      </c>
      <c r="C61" s="212">
        <v>1687013.39</v>
      </c>
      <c r="D61" s="212">
        <v>248.71</v>
      </c>
      <c r="E61" s="212">
        <v>247.49</v>
      </c>
      <c r="F61" s="174">
        <v>8827</v>
      </c>
      <c r="G61" s="212">
        <v>2112058.7400000002</v>
      </c>
      <c r="H61" s="212">
        <v>239.27</v>
      </c>
      <c r="I61" s="212">
        <v>234.99</v>
      </c>
      <c r="J61" s="174">
        <v>2034</v>
      </c>
      <c r="K61" s="212">
        <v>540125.1</v>
      </c>
      <c r="L61" s="212">
        <v>265.55</v>
      </c>
      <c r="M61" s="212">
        <v>271.61</v>
      </c>
      <c r="N61" s="174">
        <v>1591</v>
      </c>
      <c r="O61" s="212">
        <v>393824.06</v>
      </c>
      <c r="P61" s="212">
        <v>247.53</v>
      </c>
      <c r="Q61" s="305">
        <v>245.48</v>
      </c>
    </row>
    <row r="62" spans="1:20" x14ac:dyDescent="0.3">
      <c r="A62" s="299" t="s">
        <v>454</v>
      </c>
      <c r="B62" s="174">
        <v>40817</v>
      </c>
      <c r="C62" s="212">
        <v>15227421.369999999</v>
      </c>
      <c r="D62" s="212">
        <v>373.07</v>
      </c>
      <c r="E62" s="212">
        <v>384.58</v>
      </c>
      <c r="F62" s="174">
        <v>22928</v>
      </c>
      <c r="G62" s="212">
        <v>8669346.1899999995</v>
      </c>
      <c r="H62" s="212">
        <v>378.11</v>
      </c>
      <c r="I62" s="212">
        <v>384.58</v>
      </c>
      <c r="J62" s="174">
        <v>15276</v>
      </c>
      <c r="K62" s="212">
        <v>5652524.8899999997</v>
      </c>
      <c r="L62" s="212">
        <v>370.03</v>
      </c>
      <c r="M62" s="212">
        <v>384.58</v>
      </c>
      <c r="N62" s="174">
        <v>1381</v>
      </c>
      <c r="O62" s="212">
        <v>466294.37</v>
      </c>
      <c r="P62" s="212">
        <v>337.65</v>
      </c>
      <c r="Q62" s="305">
        <v>339.13</v>
      </c>
    </row>
    <row r="63" spans="1:20" x14ac:dyDescent="0.3">
      <c r="A63" s="299" t="s">
        <v>455</v>
      </c>
      <c r="B63" s="174">
        <v>84541</v>
      </c>
      <c r="C63" s="212">
        <v>38576602.020000003</v>
      </c>
      <c r="D63" s="212">
        <v>456.31</v>
      </c>
      <c r="E63" s="212">
        <v>459.58</v>
      </c>
      <c r="F63" s="174">
        <v>67505</v>
      </c>
      <c r="G63" s="212">
        <v>30010722.27</v>
      </c>
      <c r="H63" s="212">
        <v>444.57</v>
      </c>
      <c r="I63" s="212">
        <v>436.95</v>
      </c>
      <c r="J63" s="174">
        <v>15130</v>
      </c>
      <c r="K63" s="212">
        <v>6810441.4000000004</v>
      </c>
      <c r="L63" s="212">
        <v>450.13</v>
      </c>
      <c r="M63" s="212">
        <v>452.88</v>
      </c>
      <c r="N63" s="174">
        <v>8069</v>
      </c>
      <c r="O63" s="212">
        <v>3301297.71</v>
      </c>
      <c r="P63" s="212">
        <v>409.13</v>
      </c>
      <c r="Q63" s="305">
        <v>409.13</v>
      </c>
    </row>
    <row r="64" spans="1:20" x14ac:dyDescent="0.3">
      <c r="A64" s="299" t="s">
        <v>456</v>
      </c>
      <c r="B64" s="174">
        <v>118888</v>
      </c>
      <c r="C64" s="212">
        <v>65635896</v>
      </c>
      <c r="D64" s="212">
        <v>552.08000000000004</v>
      </c>
      <c r="E64" s="212">
        <v>555.58000000000004</v>
      </c>
      <c r="F64" s="174">
        <v>48615</v>
      </c>
      <c r="G64" s="212">
        <v>26509917.390000001</v>
      </c>
      <c r="H64" s="212">
        <v>545.29999999999995</v>
      </c>
      <c r="I64" s="212">
        <v>542.99</v>
      </c>
      <c r="J64" s="174">
        <v>12906</v>
      </c>
      <c r="K64" s="212">
        <v>7054688.2400000002</v>
      </c>
      <c r="L64" s="212">
        <v>546.62</v>
      </c>
      <c r="M64" s="212">
        <v>545.46</v>
      </c>
      <c r="N64" s="174">
        <v>1</v>
      </c>
      <c r="O64" s="212">
        <v>546.9</v>
      </c>
      <c r="P64" s="212">
        <v>546.9</v>
      </c>
      <c r="Q64" s="305">
        <v>546.9</v>
      </c>
    </row>
    <row r="65" spans="1:20" x14ac:dyDescent="0.3">
      <c r="A65" s="299" t="s">
        <v>457</v>
      </c>
      <c r="B65" s="174">
        <v>88139</v>
      </c>
      <c r="C65" s="212">
        <v>57024118.829999998</v>
      </c>
      <c r="D65" s="212">
        <v>646.98</v>
      </c>
      <c r="E65" s="212">
        <v>646.07000000000005</v>
      </c>
      <c r="F65" s="174">
        <v>32313</v>
      </c>
      <c r="G65" s="212">
        <v>20935542.289999999</v>
      </c>
      <c r="H65" s="212">
        <v>647.9</v>
      </c>
      <c r="I65" s="212">
        <v>646.9</v>
      </c>
      <c r="J65" s="174">
        <v>5364</v>
      </c>
      <c r="K65" s="212">
        <v>3448382.73</v>
      </c>
      <c r="L65" s="212">
        <v>642.88</v>
      </c>
      <c r="M65" s="212">
        <v>639.6</v>
      </c>
      <c r="N65" s="174">
        <v>0</v>
      </c>
      <c r="O65" s="212">
        <v>0</v>
      </c>
      <c r="P65" s="212">
        <v>0</v>
      </c>
      <c r="Q65" s="305" t="s">
        <v>431</v>
      </c>
    </row>
    <row r="66" spans="1:20" x14ac:dyDescent="0.3">
      <c r="A66" s="299" t="s">
        <v>458</v>
      </c>
      <c r="B66" s="174">
        <v>61169</v>
      </c>
      <c r="C66" s="212">
        <v>45699488.960000001</v>
      </c>
      <c r="D66" s="212">
        <v>747.1</v>
      </c>
      <c r="E66" s="212">
        <v>745.32</v>
      </c>
      <c r="F66" s="174">
        <v>28817</v>
      </c>
      <c r="G66" s="212">
        <v>21558550.48</v>
      </c>
      <c r="H66" s="212">
        <v>748.12</v>
      </c>
      <c r="I66" s="212">
        <v>748.62</v>
      </c>
      <c r="J66" s="174">
        <v>5060</v>
      </c>
      <c r="K66" s="212">
        <v>3894608.76</v>
      </c>
      <c r="L66" s="212">
        <v>769.69</v>
      </c>
      <c r="M66" s="212">
        <v>794.46</v>
      </c>
      <c r="N66" s="174">
        <v>3118</v>
      </c>
      <c r="O66" s="212">
        <v>2479532.67</v>
      </c>
      <c r="P66" s="212">
        <v>795.23</v>
      </c>
      <c r="Q66" s="305">
        <v>795.24</v>
      </c>
    </row>
    <row r="67" spans="1:20" x14ac:dyDescent="0.3">
      <c r="A67" s="299" t="s">
        <v>459</v>
      </c>
      <c r="B67" s="174">
        <v>51764</v>
      </c>
      <c r="C67" s="212">
        <v>43991689.299999997</v>
      </c>
      <c r="D67" s="212">
        <v>849.85</v>
      </c>
      <c r="E67" s="212">
        <v>849.82</v>
      </c>
      <c r="F67" s="174">
        <v>25951</v>
      </c>
      <c r="G67" s="212">
        <v>22000807.789999999</v>
      </c>
      <c r="H67" s="212">
        <v>847.78</v>
      </c>
      <c r="I67" s="212">
        <v>845.65</v>
      </c>
      <c r="J67" s="174">
        <v>2286</v>
      </c>
      <c r="K67" s="212">
        <v>1930671.9</v>
      </c>
      <c r="L67" s="212">
        <v>844.56</v>
      </c>
      <c r="M67" s="212">
        <v>840.91</v>
      </c>
      <c r="N67" s="174">
        <v>309</v>
      </c>
      <c r="O67" s="212">
        <v>260314.52</v>
      </c>
      <c r="P67" s="212">
        <v>842.44</v>
      </c>
      <c r="Q67" s="305">
        <v>846</v>
      </c>
    </row>
    <row r="68" spans="1:20" x14ac:dyDescent="0.3">
      <c r="A68" s="299" t="s">
        <v>460</v>
      </c>
      <c r="B68" s="174">
        <v>53930</v>
      </c>
      <c r="C68" s="212">
        <v>51213579.82</v>
      </c>
      <c r="D68" s="212">
        <v>949.63</v>
      </c>
      <c r="E68" s="212">
        <v>948</v>
      </c>
      <c r="F68" s="174">
        <v>26426</v>
      </c>
      <c r="G68" s="212">
        <v>25028448.539999999</v>
      </c>
      <c r="H68" s="212">
        <v>947.11</v>
      </c>
      <c r="I68" s="212">
        <v>944.33</v>
      </c>
      <c r="J68" s="174">
        <v>1665</v>
      </c>
      <c r="K68" s="212">
        <v>1575547.54</v>
      </c>
      <c r="L68" s="212">
        <v>946.27</v>
      </c>
      <c r="M68" s="212">
        <v>943.8</v>
      </c>
      <c r="N68" s="174">
        <v>0</v>
      </c>
      <c r="O68" s="212">
        <v>0</v>
      </c>
      <c r="P68" s="212">
        <v>0</v>
      </c>
      <c r="Q68" s="305" t="s">
        <v>431</v>
      </c>
    </row>
    <row r="69" spans="1:20" x14ac:dyDescent="0.3">
      <c r="A69" s="299" t="s">
        <v>438</v>
      </c>
      <c r="B69" s="174">
        <v>237870</v>
      </c>
      <c r="C69" s="212">
        <v>296152992.88999999</v>
      </c>
      <c r="D69" s="212">
        <v>1245.02</v>
      </c>
      <c r="E69" s="212">
        <v>1247.53</v>
      </c>
      <c r="F69" s="174">
        <v>61036</v>
      </c>
      <c r="G69" s="212">
        <v>73155057.569999993</v>
      </c>
      <c r="H69" s="212">
        <v>1198.56</v>
      </c>
      <c r="I69" s="212">
        <v>1180.48</v>
      </c>
      <c r="J69" s="174">
        <v>7597</v>
      </c>
      <c r="K69" s="212">
        <v>9339264.8800000008</v>
      </c>
      <c r="L69" s="212">
        <v>1229.3399999999999</v>
      </c>
      <c r="M69" s="212">
        <v>1230.58</v>
      </c>
      <c r="N69" s="174">
        <v>2</v>
      </c>
      <c r="O69" s="212">
        <v>2280.16</v>
      </c>
      <c r="P69" s="212">
        <v>1140.08</v>
      </c>
      <c r="Q69" s="305">
        <v>1140.08</v>
      </c>
    </row>
    <row r="70" spans="1:20" x14ac:dyDescent="0.3">
      <c r="A70" s="299" t="s">
        <v>439</v>
      </c>
      <c r="B70" s="174">
        <v>100028</v>
      </c>
      <c r="C70" s="212">
        <v>168976786.88</v>
      </c>
      <c r="D70" s="212">
        <v>1689.29</v>
      </c>
      <c r="E70" s="212">
        <v>1663.01</v>
      </c>
      <c r="F70" s="174">
        <v>11159</v>
      </c>
      <c r="G70" s="212">
        <v>18734672.039999999</v>
      </c>
      <c r="H70" s="212">
        <v>1678.88</v>
      </c>
      <c r="I70" s="212">
        <v>1655.13</v>
      </c>
      <c r="J70" s="174">
        <v>1051</v>
      </c>
      <c r="K70" s="212">
        <v>1754071.77</v>
      </c>
      <c r="L70" s="212">
        <v>1668.96</v>
      </c>
      <c r="M70" s="212">
        <v>1640.97</v>
      </c>
      <c r="N70" s="174">
        <v>6</v>
      </c>
      <c r="O70" s="212">
        <v>9845.16</v>
      </c>
      <c r="P70" s="212">
        <v>1640.86</v>
      </c>
      <c r="Q70" s="305">
        <v>1640.86</v>
      </c>
    </row>
    <row r="71" spans="1:20" x14ac:dyDescent="0.3">
      <c r="A71" s="299" t="s">
        <v>440</v>
      </c>
      <c r="B71" s="174">
        <v>28542</v>
      </c>
      <c r="C71" s="212">
        <v>63091301.5</v>
      </c>
      <c r="D71" s="212">
        <v>2210.4699999999998</v>
      </c>
      <c r="E71" s="212">
        <v>2192.85</v>
      </c>
      <c r="F71" s="174">
        <v>1920</v>
      </c>
      <c r="G71" s="212">
        <v>4194905.8600000003</v>
      </c>
      <c r="H71" s="212">
        <v>2184.85</v>
      </c>
      <c r="I71" s="212">
        <v>2155.94</v>
      </c>
      <c r="J71" s="174">
        <v>153</v>
      </c>
      <c r="K71" s="212">
        <v>330289.96000000002</v>
      </c>
      <c r="L71" s="212">
        <v>2158.7600000000002</v>
      </c>
      <c r="M71" s="212">
        <v>2119.31</v>
      </c>
      <c r="N71" s="174">
        <v>0</v>
      </c>
      <c r="O71" s="212">
        <v>0</v>
      </c>
      <c r="P71" s="212">
        <v>0</v>
      </c>
      <c r="Q71" s="305" t="s">
        <v>431</v>
      </c>
    </row>
    <row r="72" spans="1:20" x14ac:dyDescent="0.3">
      <c r="A72" s="299" t="s">
        <v>487</v>
      </c>
      <c r="B72" s="174">
        <v>9566</v>
      </c>
      <c r="C72" s="212">
        <v>25830615.579999998</v>
      </c>
      <c r="D72" s="212">
        <v>2700.25</v>
      </c>
      <c r="E72" s="212">
        <v>2678.93</v>
      </c>
      <c r="F72" s="174">
        <v>431</v>
      </c>
      <c r="G72" s="212">
        <v>1170640.8400000001</v>
      </c>
      <c r="H72" s="212">
        <v>2716.1</v>
      </c>
      <c r="I72" s="212">
        <v>2696.35</v>
      </c>
      <c r="J72" s="174">
        <v>30</v>
      </c>
      <c r="K72" s="212">
        <v>81852.350000000006</v>
      </c>
      <c r="L72" s="212">
        <v>2728.41</v>
      </c>
      <c r="M72" s="212">
        <v>2745.12</v>
      </c>
      <c r="N72" s="174">
        <v>0</v>
      </c>
      <c r="O72" s="212">
        <v>0</v>
      </c>
      <c r="P72" s="212">
        <v>0</v>
      </c>
      <c r="Q72" s="305" t="s">
        <v>431</v>
      </c>
    </row>
    <row r="73" spans="1:20" x14ac:dyDescent="0.3">
      <c r="A73" s="299" t="s">
        <v>488</v>
      </c>
      <c r="B73" s="174">
        <v>3097</v>
      </c>
      <c r="C73" s="212">
        <v>9936592.0199999996</v>
      </c>
      <c r="D73" s="212">
        <v>3208.46</v>
      </c>
      <c r="E73" s="212">
        <v>3185.72</v>
      </c>
      <c r="F73" s="174">
        <v>112</v>
      </c>
      <c r="G73" s="212">
        <v>355659.55</v>
      </c>
      <c r="H73" s="212">
        <v>3175.53</v>
      </c>
      <c r="I73" s="212">
        <v>3149.33</v>
      </c>
      <c r="J73" s="174">
        <v>5</v>
      </c>
      <c r="K73" s="212">
        <v>15881.8</v>
      </c>
      <c r="L73" s="212">
        <v>3176.36</v>
      </c>
      <c r="M73" s="212">
        <v>3149.35</v>
      </c>
      <c r="N73" s="174">
        <v>0</v>
      </c>
      <c r="O73" s="212">
        <v>0</v>
      </c>
      <c r="P73" s="212">
        <v>0</v>
      </c>
      <c r="Q73" s="305" t="s">
        <v>431</v>
      </c>
    </row>
    <row r="74" spans="1:20" x14ac:dyDescent="0.3">
      <c r="A74" s="299" t="s">
        <v>489</v>
      </c>
      <c r="B74" s="174">
        <v>1134</v>
      </c>
      <c r="C74" s="212">
        <v>4198580.28</v>
      </c>
      <c r="D74" s="212">
        <v>3702.45</v>
      </c>
      <c r="E74" s="212">
        <v>3682.04</v>
      </c>
      <c r="F74" s="174">
        <v>28</v>
      </c>
      <c r="G74" s="212">
        <v>103578.02</v>
      </c>
      <c r="H74" s="212">
        <v>3699.22</v>
      </c>
      <c r="I74" s="212">
        <v>3712.71</v>
      </c>
      <c r="J74" s="174">
        <v>3</v>
      </c>
      <c r="K74" s="212">
        <v>11317.65</v>
      </c>
      <c r="L74" s="212">
        <v>3772.55</v>
      </c>
      <c r="M74" s="212">
        <v>3862.01</v>
      </c>
      <c r="N74" s="174">
        <v>0</v>
      </c>
      <c r="O74" s="212">
        <v>0</v>
      </c>
      <c r="P74" s="212">
        <v>0</v>
      </c>
      <c r="Q74" s="305" t="s">
        <v>431</v>
      </c>
    </row>
    <row r="75" spans="1:20" ht="15" thickBot="1" x14ac:dyDescent="0.35">
      <c r="A75" s="300" t="s">
        <v>490</v>
      </c>
      <c r="B75" s="209">
        <v>841</v>
      </c>
      <c r="C75" s="303">
        <v>3749691.15</v>
      </c>
      <c r="D75" s="303">
        <v>4458.6099999999997</v>
      </c>
      <c r="E75" s="303">
        <v>4350.29</v>
      </c>
      <c r="F75" s="209">
        <v>12</v>
      </c>
      <c r="G75" s="303">
        <v>53133.58</v>
      </c>
      <c r="H75" s="303">
        <v>4427.8</v>
      </c>
      <c r="I75" s="303">
        <v>4247.62</v>
      </c>
      <c r="J75" s="209">
        <v>1</v>
      </c>
      <c r="K75" s="303">
        <v>4034.15</v>
      </c>
      <c r="L75" s="303">
        <v>4034.15</v>
      </c>
      <c r="M75" s="303">
        <v>4034.15</v>
      </c>
      <c r="N75" s="209">
        <v>0</v>
      </c>
      <c r="O75" s="303">
        <v>0</v>
      </c>
      <c r="P75" s="303">
        <v>0</v>
      </c>
      <c r="Q75" s="306" t="s">
        <v>431</v>
      </c>
    </row>
    <row r="76" spans="1:20" ht="16.2" thickBot="1" x14ac:dyDescent="0.35">
      <c r="A76" s="137" t="s">
        <v>528</v>
      </c>
      <c r="B76" s="293">
        <v>906639</v>
      </c>
      <c r="C76" s="294">
        <v>893014784.73000002</v>
      </c>
      <c r="D76" s="292">
        <v>984.97</v>
      </c>
      <c r="E76" s="292">
        <v>864.84</v>
      </c>
      <c r="F76" s="293">
        <v>348403</v>
      </c>
      <c r="G76" s="294">
        <v>256028332.47999999</v>
      </c>
      <c r="H76" s="292">
        <v>734.86</v>
      </c>
      <c r="I76" s="292">
        <v>640.04</v>
      </c>
      <c r="J76" s="293">
        <v>69318</v>
      </c>
      <c r="K76" s="294">
        <v>42519483.07</v>
      </c>
      <c r="L76" s="292">
        <v>613.4</v>
      </c>
      <c r="M76" s="292">
        <v>511.46</v>
      </c>
      <c r="N76" s="293">
        <v>16752</v>
      </c>
      <c r="O76" s="294">
        <v>7234540.6100000003</v>
      </c>
      <c r="P76" s="294">
        <v>431.86</v>
      </c>
      <c r="Q76" s="322">
        <v>409.13</v>
      </c>
      <c r="S76" s="8"/>
      <c r="T76" s="9"/>
    </row>
    <row r="78" spans="1:20" x14ac:dyDescent="0.3">
      <c r="D78" s="8"/>
      <c r="F78" s="8"/>
    </row>
    <row r="79" spans="1:20" x14ac:dyDescent="0.3">
      <c r="B79" s="8"/>
      <c r="C79" s="8"/>
    </row>
    <row r="80" spans="1:20" x14ac:dyDescent="0.3">
      <c r="B80" s="8"/>
      <c r="C80" s="8"/>
      <c r="D80" s="8"/>
      <c r="F80" s="8"/>
      <c r="G80" s="8"/>
    </row>
    <row r="81" spans="2:6" x14ac:dyDescent="0.3">
      <c r="B81" s="8"/>
      <c r="C81" s="8"/>
    </row>
    <row r="82" spans="2:6" x14ac:dyDescent="0.3">
      <c r="B82" s="8"/>
      <c r="C82" s="8"/>
      <c r="F82" s="8"/>
    </row>
    <row r="83" spans="2:6" x14ac:dyDescent="0.3">
      <c r="B83" s="8"/>
    </row>
    <row r="84" spans="2:6" x14ac:dyDescent="0.3">
      <c r="B84" s="8"/>
      <c r="C84" s="8"/>
    </row>
    <row r="86" spans="2:6" x14ac:dyDescent="0.3">
      <c r="B86" s="8"/>
    </row>
    <row r="87" spans="2:6" x14ac:dyDescent="0.3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topLeftCell="A34" zoomScaleNormal="100" workbookViewId="0">
      <selection sqref="A1:G1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51" t="s">
        <v>706</v>
      </c>
      <c r="B1" s="451"/>
      <c r="C1" s="451"/>
      <c r="D1" s="451"/>
      <c r="E1" s="451"/>
      <c r="F1" s="451"/>
      <c r="G1" s="451"/>
    </row>
    <row r="2" spans="1:7" ht="15" thickBot="1" x14ac:dyDescent="0.35">
      <c r="A2" s="39"/>
    </row>
    <row r="3" spans="1:7" s="42" customFormat="1" ht="16.2" thickBot="1" x14ac:dyDescent="0.35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6" t="s">
        <v>72</v>
      </c>
    </row>
    <row r="4" spans="1:7" x14ac:dyDescent="0.3">
      <c r="A4" s="83">
        <v>1</v>
      </c>
      <c r="B4" s="324" t="s">
        <v>258</v>
      </c>
      <c r="C4" s="327" t="s">
        <v>417</v>
      </c>
      <c r="D4" s="192" t="s">
        <v>431</v>
      </c>
      <c r="E4" s="192" t="s">
        <v>431</v>
      </c>
      <c r="F4" s="192">
        <v>2</v>
      </c>
      <c r="G4" s="397">
        <v>16</v>
      </c>
    </row>
    <row r="5" spans="1:7" x14ac:dyDescent="0.3">
      <c r="A5" s="52">
        <v>2</v>
      </c>
      <c r="B5" s="78" t="s">
        <v>635</v>
      </c>
      <c r="C5" s="220" t="s">
        <v>634</v>
      </c>
      <c r="D5" s="17" t="s">
        <v>431</v>
      </c>
      <c r="E5" s="17">
        <v>1</v>
      </c>
      <c r="F5" s="17">
        <v>3</v>
      </c>
      <c r="G5" s="131">
        <v>8</v>
      </c>
    </row>
    <row r="6" spans="1:7" x14ac:dyDescent="0.3">
      <c r="A6" s="52">
        <v>3</v>
      </c>
      <c r="B6" s="78" t="s">
        <v>501</v>
      </c>
      <c r="C6" s="78" t="s">
        <v>559</v>
      </c>
      <c r="D6" s="17">
        <v>5</v>
      </c>
      <c r="E6" s="17">
        <v>14</v>
      </c>
      <c r="F6" s="17">
        <v>236</v>
      </c>
      <c r="G6" s="131">
        <v>1314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431</v>
      </c>
      <c r="E7" s="17">
        <v>2</v>
      </c>
      <c r="F7" s="17">
        <v>15</v>
      </c>
      <c r="G7" s="131">
        <v>138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431</v>
      </c>
      <c r="F8" s="17" t="s">
        <v>431</v>
      </c>
      <c r="G8" s="131">
        <v>1</v>
      </c>
    </row>
    <row r="9" spans="1:7" x14ac:dyDescent="0.3">
      <c r="A9" s="52">
        <v>6</v>
      </c>
      <c r="B9" s="78" t="s">
        <v>349</v>
      </c>
      <c r="C9" s="78" t="s">
        <v>503</v>
      </c>
      <c r="D9" s="17" t="s">
        <v>431</v>
      </c>
      <c r="E9" s="17" t="s">
        <v>431</v>
      </c>
      <c r="F9" s="17">
        <v>1</v>
      </c>
      <c r="G9" s="131">
        <v>1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431</v>
      </c>
      <c r="E10" s="17" t="s">
        <v>431</v>
      </c>
      <c r="F10" s="17">
        <v>2</v>
      </c>
      <c r="G10" s="131">
        <v>16</v>
      </c>
    </row>
    <row r="11" spans="1:7" x14ac:dyDescent="0.3">
      <c r="A11" s="52">
        <v>8</v>
      </c>
      <c r="B11" s="78" t="s">
        <v>263</v>
      </c>
      <c r="C11" s="78" t="s">
        <v>58</v>
      </c>
      <c r="D11" s="17" t="s">
        <v>431</v>
      </c>
      <c r="E11" s="17" t="s">
        <v>431</v>
      </c>
      <c r="F11" s="17" t="s">
        <v>431</v>
      </c>
      <c r="G11" s="131">
        <v>1</v>
      </c>
    </row>
    <row r="12" spans="1:7" x14ac:dyDescent="0.3">
      <c r="A12" s="52">
        <v>9</v>
      </c>
      <c r="B12" s="78" t="s">
        <v>404</v>
      </c>
      <c r="C12" s="78" t="s">
        <v>382</v>
      </c>
      <c r="D12" s="17" t="s">
        <v>431</v>
      </c>
      <c r="E12" s="17" t="s">
        <v>431</v>
      </c>
      <c r="F12" s="17" t="s">
        <v>431</v>
      </c>
      <c r="G12" s="131">
        <v>1</v>
      </c>
    </row>
    <row r="13" spans="1:7" x14ac:dyDescent="0.3">
      <c r="A13" s="52">
        <v>10</v>
      </c>
      <c r="B13" s="78" t="s">
        <v>264</v>
      </c>
      <c r="C13" s="78" t="s">
        <v>59</v>
      </c>
      <c r="D13" s="17" t="s">
        <v>431</v>
      </c>
      <c r="E13" s="17" t="s">
        <v>431</v>
      </c>
      <c r="F13" s="17">
        <v>1</v>
      </c>
      <c r="G13" s="131" t="s">
        <v>431</v>
      </c>
    </row>
    <row r="14" spans="1:7" x14ac:dyDescent="0.3">
      <c r="A14" s="52">
        <v>11</v>
      </c>
      <c r="B14" s="78" t="s">
        <v>265</v>
      </c>
      <c r="C14" s="78" t="s">
        <v>60</v>
      </c>
      <c r="D14" s="17">
        <v>1</v>
      </c>
      <c r="E14" s="17" t="s">
        <v>431</v>
      </c>
      <c r="F14" s="17">
        <v>1</v>
      </c>
      <c r="G14" s="131">
        <v>10</v>
      </c>
    </row>
    <row r="15" spans="1:7" x14ac:dyDescent="0.3">
      <c r="A15" s="52">
        <v>12</v>
      </c>
      <c r="B15" s="78" t="s">
        <v>266</v>
      </c>
      <c r="C15" s="78" t="s">
        <v>61</v>
      </c>
      <c r="D15" s="17" t="s">
        <v>431</v>
      </c>
      <c r="E15" s="17" t="s">
        <v>431</v>
      </c>
      <c r="F15" s="17">
        <v>3</v>
      </c>
      <c r="G15" s="131">
        <v>42</v>
      </c>
    </row>
    <row r="16" spans="1:7" x14ac:dyDescent="0.3">
      <c r="A16" s="52">
        <v>13</v>
      </c>
      <c r="B16" s="78" t="s">
        <v>408</v>
      </c>
      <c r="C16" s="78" t="s">
        <v>386</v>
      </c>
      <c r="D16" s="17" t="s">
        <v>431</v>
      </c>
      <c r="E16" s="17" t="s">
        <v>431</v>
      </c>
      <c r="F16" s="17" t="s">
        <v>431</v>
      </c>
      <c r="G16" s="131">
        <v>1</v>
      </c>
    </row>
    <row r="17" spans="1:7" x14ac:dyDescent="0.3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29</v>
      </c>
      <c r="G17" s="131">
        <v>82</v>
      </c>
    </row>
    <row r="18" spans="1:7" x14ac:dyDescent="0.3">
      <c r="A18" s="52">
        <v>15</v>
      </c>
      <c r="B18" s="78" t="s">
        <v>268</v>
      </c>
      <c r="C18" s="78" t="s">
        <v>62</v>
      </c>
      <c r="D18" s="17" t="s">
        <v>431</v>
      </c>
      <c r="E18" s="17">
        <v>1</v>
      </c>
      <c r="F18" s="17">
        <v>82</v>
      </c>
      <c r="G18" s="131">
        <v>315</v>
      </c>
    </row>
    <row r="19" spans="1:7" x14ac:dyDescent="0.3">
      <c r="A19" s="52">
        <v>16</v>
      </c>
      <c r="B19" s="78" t="s">
        <v>269</v>
      </c>
      <c r="C19" s="78" t="s">
        <v>63</v>
      </c>
      <c r="D19" s="17" t="s">
        <v>431</v>
      </c>
      <c r="E19" s="17">
        <v>2</v>
      </c>
      <c r="F19" s="17">
        <v>40</v>
      </c>
      <c r="G19" s="131">
        <v>167</v>
      </c>
    </row>
    <row r="20" spans="1:7" x14ac:dyDescent="0.3">
      <c r="A20" s="52">
        <v>17</v>
      </c>
      <c r="B20" s="78" t="s">
        <v>270</v>
      </c>
      <c r="C20" s="78" t="s">
        <v>353</v>
      </c>
      <c r="D20" s="17" t="s">
        <v>431</v>
      </c>
      <c r="E20" s="17" t="s">
        <v>431</v>
      </c>
      <c r="F20" s="17">
        <v>1</v>
      </c>
      <c r="G20" s="131">
        <v>1</v>
      </c>
    </row>
    <row r="21" spans="1:7" x14ac:dyDescent="0.3">
      <c r="A21" s="52">
        <v>18</v>
      </c>
      <c r="B21" s="78" t="s">
        <v>272</v>
      </c>
      <c r="C21" s="78" t="s">
        <v>355</v>
      </c>
      <c r="D21" s="17" t="s">
        <v>431</v>
      </c>
      <c r="E21" s="17">
        <v>1</v>
      </c>
      <c r="F21" s="17">
        <v>2</v>
      </c>
      <c r="G21" s="131">
        <v>17</v>
      </c>
    </row>
    <row r="22" spans="1:7" x14ac:dyDescent="0.3">
      <c r="A22" s="52">
        <v>19</v>
      </c>
      <c r="B22" s="78" t="s">
        <v>390</v>
      </c>
      <c r="C22" s="78" t="s">
        <v>383</v>
      </c>
      <c r="D22" s="17" t="s">
        <v>431</v>
      </c>
      <c r="E22" s="17" t="s">
        <v>431</v>
      </c>
      <c r="F22" s="17">
        <v>4</v>
      </c>
      <c r="G22" s="131">
        <v>20</v>
      </c>
    </row>
    <row r="23" spans="1:7" x14ac:dyDescent="0.3">
      <c r="A23" s="52">
        <v>20</v>
      </c>
      <c r="B23" s="78" t="s">
        <v>568</v>
      </c>
      <c r="C23" s="78" t="s">
        <v>569</v>
      </c>
      <c r="D23" s="17">
        <v>1</v>
      </c>
      <c r="E23" s="17">
        <v>3</v>
      </c>
      <c r="F23" s="17">
        <v>78</v>
      </c>
      <c r="G23" s="131">
        <v>492</v>
      </c>
    </row>
    <row r="24" spans="1:7" x14ac:dyDescent="0.3">
      <c r="A24" s="52">
        <v>21</v>
      </c>
      <c r="B24" s="78" t="s">
        <v>273</v>
      </c>
      <c r="C24" s="78" t="s">
        <v>504</v>
      </c>
      <c r="D24" s="17" t="s">
        <v>431</v>
      </c>
      <c r="E24" s="17" t="s">
        <v>431</v>
      </c>
      <c r="F24" s="17" t="s">
        <v>431</v>
      </c>
      <c r="G24" s="131">
        <v>8</v>
      </c>
    </row>
    <row r="25" spans="1:7" x14ac:dyDescent="0.3">
      <c r="A25" s="52">
        <v>22</v>
      </c>
      <c r="B25" s="78" t="s">
        <v>274</v>
      </c>
      <c r="C25" s="78" t="s">
        <v>505</v>
      </c>
      <c r="D25" s="17" t="s">
        <v>431</v>
      </c>
      <c r="E25" s="17" t="s">
        <v>431</v>
      </c>
      <c r="F25" s="17">
        <v>1</v>
      </c>
      <c r="G25" s="131">
        <v>6</v>
      </c>
    </row>
    <row r="26" spans="1:7" x14ac:dyDescent="0.3">
      <c r="A26" s="52">
        <v>23</v>
      </c>
      <c r="B26" s="78" t="s">
        <v>639</v>
      </c>
      <c r="C26" s="78" t="s">
        <v>640</v>
      </c>
      <c r="D26" s="17" t="s">
        <v>431</v>
      </c>
      <c r="E26" s="17" t="s">
        <v>431</v>
      </c>
      <c r="F26" s="17">
        <v>3</v>
      </c>
      <c r="G26" s="131">
        <v>19</v>
      </c>
    </row>
    <row r="27" spans="1:7" x14ac:dyDescent="0.3">
      <c r="A27" s="52">
        <v>24</v>
      </c>
      <c r="B27" s="78" t="s">
        <v>275</v>
      </c>
      <c r="C27" s="78" t="s">
        <v>507</v>
      </c>
      <c r="D27" s="17" t="s">
        <v>431</v>
      </c>
      <c r="E27" s="17" t="s">
        <v>431</v>
      </c>
      <c r="F27" s="17">
        <v>15</v>
      </c>
      <c r="G27" s="131">
        <v>44</v>
      </c>
    </row>
    <row r="28" spans="1:7" x14ac:dyDescent="0.3">
      <c r="A28" s="52">
        <v>25</v>
      </c>
      <c r="B28" s="78" t="s">
        <v>276</v>
      </c>
      <c r="C28" s="78" t="s">
        <v>508</v>
      </c>
      <c r="D28" s="17" t="s">
        <v>431</v>
      </c>
      <c r="E28" s="17" t="s">
        <v>431</v>
      </c>
      <c r="F28" s="17">
        <v>11</v>
      </c>
      <c r="G28" s="131">
        <v>82</v>
      </c>
    </row>
    <row r="29" spans="1:7" x14ac:dyDescent="0.3">
      <c r="A29" s="52">
        <v>26</v>
      </c>
      <c r="B29" s="78" t="s">
        <v>277</v>
      </c>
      <c r="C29" s="78" t="s">
        <v>509</v>
      </c>
      <c r="D29" s="17" t="s">
        <v>431</v>
      </c>
      <c r="E29" s="17" t="s">
        <v>431</v>
      </c>
      <c r="F29" s="17">
        <v>3</v>
      </c>
      <c r="G29" s="131">
        <v>44</v>
      </c>
    </row>
    <row r="30" spans="1:7" x14ac:dyDescent="0.3">
      <c r="A30" s="52">
        <v>27</v>
      </c>
      <c r="B30" s="78" t="s">
        <v>278</v>
      </c>
      <c r="C30" s="78" t="s">
        <v>510</v>
      </c>
      <c r="D30" s="17" t="s">
        <v>431</v>
      </c>
      <c r="E30" s="17" t="s">
        <v>431</v>
      </c>
      <c r="F30" s="17" t="s">
        <v>431</v>
      </c>
      <c r="G30" s="131">
        <v>4</v>
      </c>
    </row>
    <row r="31" spans="1:7" x14ac:dyDescent="0.3">
      <c r="A31" s="52">
        <v>28</v>
      </c>
      <c r="B31" s="78" t="s">
        <v>279</v>
      </c>
      <c r="C31" s="78" t="s">
        <v>511</v>
      </c>
      <c r="D31" s="17">
        <v>1</v>
      </c>
      <c r="E31" s="17" t="s">
        <v>431</v>
      </c>
      <c r="F31" s="17">
        <v>3</v>
      </c>
      <c r="G31" s="131">
        <v>5</v>
      </c>
    </row>
    <row r="32" spans="1:7" x14ac:dyDescent="0.3">
      <c r="A32" s="52">
        <v>29</v>
      </c>
      <c r="B32" s="78" t="s">
        <v>280</v>
      </c>
      <c r="C32" s="78" t="s">
        <v>631</v>
      </c>
      <c r="D32" s="17">
        <v>4</v>
      </c>
      <c r="E32" s="17">
        <v>12</v>
      </c>
      <c r="F32" s="17">
        <v>216</v>
      </c>
      <c r="G32" s="131">
        <v>1103</v>
      </c>
    </row>
    <row r="33" spans="1:7" x14ac:dyDescent="0.3">
      <c r="A33" s="52">
        <v>30</v>
      </c>
      <c r="B33" s="78" t="s">
        <v>281</v>
      </c>
      <c r="C33" s="78" t="s">
        <v>512</v>
      </c>
      <c r="D33" s="17" t="s">
        <v>431</v>
      </c>
      <c r="E33" s="17" t="s">
        <v>431</v>
      </c>
      <c r="F33" s="17">
        <v>1</v>
      </c>
      <c r="G33" s="131">
        <v>13</v>
      </c>
    </row>
    <row r="34" spans="1:7" x14ac:dyDescent="0.3">
      <c r="A34" s="52">
        <v>31</v>
      </c>
      <c r="B34" s="78" t="s">
        <v>282</v>
      </c>
      <c r="C34" s="78" t="s">
        <v>513</v>
      </c>
      <c r="D34" s="17" t="s">
        <v>431</v>
      </c>
      <c r="E34" s="17" t="s">
        <v>431</v>
      </c>
      <c r="F34" s="17" t="s">
        <v>431</v>
      </c>
      <c r="G34" s="131">
        <v>1</v>
      </c>
    </row>
    <row r="35" spans="1:7" x14ac:dyDescent="0.3">
      <c r="A35" s="52">
        <v>32</v>
      </c>
      <c r="B35" s="78" t="s">
        <v>283</v>
      </c>
      <c r="C35" s="78" t="s">
        <v>514</v>
      </c>
      <c r="D35" s="17" t="s">
        <v>431</v>
      </c>
      <c r="E35" s="17" t="s">
        <v>431</v>
      </c>
      <c r="F35" s="17">
        <v>3</v>
      </c>
      <c r="G35" s="131">
        <v>15</v>
      </c>
    </row>
    <row r="36" spans="1:7" x14ac:dyDescent="0.3">
      <c r="A36" s="52">
        <v>33</v>
      </c>
      <c r="B36" s="78" t="s">
        <v>284</v>
      </c>
      <c r="C36" s="78" t="s">
        <v>515</v>
      </c>
      <c r="D36" s="17" t="s">
        <v>431</v>
      </c>
      <c r="E36" s="17" t="s">
        <v>431</v>
      </c>
      <c r="F36" s="17">
        <v>1</v>
      </c>
      <c r="G36" s="131">
        <v>3</v>
      </c>
    </row>
    <row r="37" spans="1:7" x14ac:dyDescent="0.3">
      <c r="A37" s="52">
        <v>34</v>
      </c>
      <c r="B37" s="78" t="s">
        <v>400</v>
      </c>
      <c r="C37" s="78" t="s">
        <v>323</v>
      </c>
      <c r="D37" s="17" t="s">
        <v>431</v>
      </c>
      <c r="E37" s="17" t="s">
        <v>431</v>
      </c>
      <c r="F37" s="17">
        <v>2</v>
      </c>
      <c r="G37" s="131" t="s">
        <v>431</v>
      </c>
    </row>
    <row r="38" spans="1:7" x14ac:dyDescent="0.3">
      <c r="A38" s="52">
        <v>35</v>
      </c>
      <c r="B38" s="78" t="s">
        <v>285</v>
      </c>
      <c r="C38" s="78" t="s">
        <v>516</v>
      </c>
      <c r="D38" s="17" t="s">
        <v>431</v>
      </c>
      <c r="E38" s="17" t="s">
        <v>431</v>
      </c>
      <c r="F38" s="17" t="s">
        <v>431</v>
      </c>
      <c r="G38" s="131">
        <v>2</v>
      </c>
    </row>
    <row r="39" spans="1:7" x14ac:dyDescent="0.3">
      <c r="A39" s="52">
        <v>36</v>
      </c>
      <c r="B39" s="78" t="s">
        <v>286</v>
      </c>
      <c r="C39" s="78" t="s">
        <v>517</v>
      </c>
      <c r="D39" s="17">
        <v>4</v>
      </c>
      <c r="E39" s="17">
        <v>4</v>
      </c>
      <c r="F39" s="17">
        <v>30</v>
      </c>
      <c r="G39" s="131">
        <v>69</v>
      </c>
    </row>
    <row r="40" spans="1:7" x14ac:dyDescent="0.3">
      <c r="A40" s="52">
        <v>37</v>
      </c>
      <c r="B40" s="78" t="s">
        <v>287</v>
      </c>
      <c r="C40" s="78" t="s">
        <v>518</v>
      </c>
      <c r="D40" s="17" t="s">
        <v>431</v>
      </c>
      <c r="E40" s="17" t="s">
        <v>431</v>
      </c>
      <c r="F40" s="17">
        <v>5</v>
      </c>
      <c r="G40" s="131">
        <v>57</v>
      </c>
    </row>
    <row r="41" spans="1:7" x14ac:dyDescent="0.3">
      <c r="A41" s="52">
        <v>38</v>
      </c>
      <c r="B41" s="78" t="s">
        <v>288</v>
      </c>
      <c r="C41" s="78" t="s">
        <v>519</v>
      </c>
      <c r="D41" s="17" t="s">
        <v>431</v>
      </c>
      <c r="E41" s="17" t="s">
        <v>431</v>
      </c>
      <c r="F41" s="17" t="s">
        <v>431</v>
      </c>
      <c r="G41" s="131">
        <v>5</v>
      </c>
    </row>
    <row r="42" spans="1:7" x14ac:dyDescent="0.3">
      <c r="A42" s="52">
        <v>39</v>
      </c>
      <c r="B42" s="78" t="s">
        <v>406</v>
      </c>
      <c r="C42" s="78" t="s">
        <v>520</v>
      </c>
      <c r="D42" s="17" t="s">
        <v>431</v>
      </c>
      <c r="E42" s="17" t="s">
        <v>431</v>
      </c>
      <c r="F42" s="17" t="s">
        <v>431</v>
      </c>
      <c r="G42" s="131">
        <v>2</v>
      </c>
    </row>
    <row r="43" spans="1:7" x14ac:dyDescent="0.3">
      <c r="A43" s="52">
        <v>40</v>
      </c>
      <c r="B43" s="78" t="s">
        <v>396</v>
      </c>
      <c r="C43" s="78" t="s">
        <v>558</v>
      </c>
      <c r="D43" s="17" t="s">
        <v>431</v>
      </c>
      <c r="E43" s="17" t="s">
        <v>431</v>
      </c>
      <c r="F43" s="17" t="s">
        <v>431</v>
      </c>
      <c r="G43" s="131">
        <v>1</v>
      </c>
    </row>
    <row r="44" spans="1:7" x14ac:dyDescent="0.3">
      <c r="A44" s="52">
        <v>41</v>
      </c>
      <c r="B44" s="78" t="s">
        <v>289</v>
      </c>
      <c r="C44" s="78" t="s">
        <v>628</v>
      </c>
      <c r="D44" s="17" t="s">
        <v>431</v>
      </c>
      <c r="E44" s="17" t="s">
        <v>431</v>
      </c>
      <c r="F44" s="17">
        <v>1</v>
      </c>
      <c r="G44" s="131">
        <v>1</v>
      </c>
    </row>
    <row r="45" spans="1:7" x14ac:dyDescent="0.3">
      <c r="A45" s="52">
        <v>42</v>
      </c>
      <c r="B45" s="78" t="s">
        <v>290</v>
      </c>
      <c r="C45" s="78" t="s">
        <v>521</v>
      </c>
      <c r="D45" s="17">
        <v>1</v>
      </c>
      <c r="E45" s="17" t="s">
        <v>431</v>
      </c>
      <c r="F45" s="17" t="s">
        <v>431</v>
      </c>
      <c r="G45" s="131">
        <v>3</v>
      </c>
    </row>
    <row r="46" spans="1:7" x14ac:dyDescent="0.3">
      <c r="A46" s="52">
        <v>43</v>
      </c>
      <c r="B46" s="78" t="s">
        <v>291</v>
      </c>
      <c r="C46" s="78" t="s">
        <v>522</v>
      </c>
      <c r="D46" s="17" t="s">
        <v>431</v>
      </c>
      <c r="E46" s="17">
        <v>1</v>
      </c>
      <c r="F46" s="17" t="s">
        <v>431</v>
      </c>
      <c r="G46" s="131">
        <v>1</v>
      </c>
    </row>
    <row r="47" spans="1:7" x14ac:dyDescent="0.3">
      <c r="A47" s="52">
        <v>44</v>
      </c>
      <c r="B47" s="78" t="s">
        <v>292</v>
      </c>
      <c r="C47" s="78" t="s">
        <v>523</v>
      </c>
      <c r="D47" s="17" t="s">
        <v>431</v>
      </c>
      <c r="E47" s="17">
        <v>1</v>
      </c>
      <c r="F47" s="17">
        <v>3</v>
      </c>
      <c r="G47" s="131">
        <v>22</v>
      </c>
    </row>
    <row r="48" spans="1:7" x14ac:dyDescent="0.3">
      <c r="A48" s="52">
        <v>45</v>
      </c>
      <c r="B48" s="78" t="s">
        <v>293</v>
      </c>
      <c r="C48" s="78" t="s">
        <v>524</v>
      </c>
      <c r="D48" s="17" t="s">
        <v>431</v>
      </c>
      <c r="E48" s="17" t="s">
        <v>431</v>
      </c>
      <c r="F48" s="17">
        <v>1</v>
      </c>
      <c r="G48" s="131">
        <v>4</v>
      </c>
    </row>
    <row r="49" spans="1:7" x14ac:dyDescent="0.3">
      <c r="A49" s="52">
        <v>46</v>
      </c>
      <c r="B49" s="78" t="s">
        <v>294</v>
      </c>
      <c r="C49" s="78" t="s">
        <v>629</v>
      </c>
      <c r="D49" s="17">
        <v>1</v>
      </c>
      <c r="E49" s="17" t="s">
        <v>431</v>
      </c>
      <c r="F49" s="17" t="s">
        <v>431</v>
      </c>
      <c r="G49" s="131">
        <v>8</v>
      </c>
    </row>
    <row r="50" spans="1:7" x14ac:dyDescent="0.3">
      <c r="A50" s="52">
        <v>47</v>
      </c>
      <c r="B50" s="78" t="s">
        <v>351</v>
      </c>
      <c r="C50" s="78" t="s">
        <v>525</v>
      </c>
      <c r="D50" s="17" t="s">
        <v>431</v>
      </c>
      <c r="E50" s="17" t="s">
        <v>431</v>
      </c>
      <c r="F50" s="17" t="s">
        <v>431</v>
      </c>
      <c r="G50" s="131">
        <v>2</v>
      </c>
    </row>
    <row r="51" spans="1:7" x14ac:dyDescent="0.3">
      <c r="A51" s="52">
        <v>48</v>
      </c>
      <c r="B51" s="78" t="s">
        <v>295</v>
      </c>
      <c r="C51" s="78" t="s">
        <v>526</v>
      </c>
      <c r="D51" s="17" t="s">
        <v>431</v>
      </c>
      <c r="E51" s="17">
        <v>1</v>
      </c>
      <c r="F51" s="17" t="s">
        <v>431</v>
      </c>
      <c r="G51" s="131" t="s">
        <v>431</v>
      </c>
    </row>
    <row r="52" spans="1:7" x14ac:dyDescent="0.3">
      <c r="A52" s="52">
        <v>49</v>
      </c>
      <c r="B52" s="78" t="s">
        <v>402</v>
      </c>
      <c r="C52" s="78" t="s">
        <v>380</v>
      </c>
      <c r="D52" s="17" t="s">
        <v>431</v>
      </c>
      <c r="E52" s="17" t="s">
        <v>431</v>
      </c>
      <c r="F52" s="17">
        <v>4</v>
      </c>
      <c r="G52" s="131">
        <v>22</v>
      </c>
    </row>
    <row r="53" spans="1:7" x14ac:dyDescent="0.3">
      <c r="A53" s="52">
        <v>50</v>
      </c>
      <c r="B53" s="78" t="s">
        <v>391</v>
      </c>
      <c r="C53" s="78" t="s">
        <v>632</v>
      </c>
      <c r="D53" s="17" t="s">
        <v>431</v>
      </c>
      <c r="E53" s="17" t="s">
        <v>431</v>
      </c>
      <c r="F53" s="17" t="s">
        <v>431</v>
      </c>
      <c r="G53" s="131">
        <v>1</v>
      </c>
    </row>
    <row r="54" spans="1:7" x14ac:dyDescent="0.3">
      <c r="A54" s="52">
        <v>51</v>
      </c>
      <c r="B54" s="78" t="s">
        <v>296</v>
      </c>
      <c r="C54" s="78" t="s">
        <v>527</v>
      </c>
      <c r="D54" s="17" t="s">
        <v>431</v>
      </c>
      <c r="E54" s="17" t="s">
        <v>431</v>
      </c>
      <c r="F54" s="17" t="s">
        <v>431</v>
      </c>
      <c r="G54" s="131">
        <v>2</v>
      </c>
    </row>
    <row r="55" spans="1:7" x14ac:dyDescent="0.3">
      <c r="A55" s="52">
        <v>52</v>
      </c>
      <c r="B55" s="78" t="s">
        <v>297</v>
      </c>
      <c r="C55" s="78" t="s">
        <v>64</v>
      </c>
      <c r="D55" s="17" t="s">
        <v>431</v>
      </c>
      <c r="E55" s="17" t="s">
        <v>431</v>
      </c>
      <c r="F55" s="17" t="s">
        <v>431</v>
      </c>
      <c r="G55" s="131">
        <v>5</v>
      </c>
    </row>
    <row r="56" spans="1:7" x14ac:dyDescent="0.3">
      <c r="A56" s="52">
        <v>53</v>
      </c>
      <c r="B56" s="78" t="s">
        <v>298</v>
      </c>
      <c r="C56" s="78" t="s">
        <v>65</v>
      </c>
      <c r="D56" s="17" t="s">
        <v>431</v>
      </c>
      <c r="E56" s="17">
        <v>1</v>
      </c>
      <c r="F56" s="17">
        <v>19</v>
      </c>
      <c r="G56" s="131">
        <v>110</v>
      </c>
    </row>
    <row r="57" spans="1:7" x14ac:dyDescent="0.3">
      <c r="A57" s="52">
        <v>54</v>
      </c>
      <c r="B57" s="78" t="s">
        <v>299</v>
      </c>
      <c r="C57" s="78" t="s">
        <v>66</v>
      </c>
      <c r="D57" s="17" t="s">
        <v>431</v>
      </c>
      <c r="E57" s="17" t="s">
        <v>431</v>
      </c>
      <c r="F57" s="17" t="s">
        <v>431</v>
      </c>
      <c r="G57" s="131">
        <v>30</v>
      </c>
    </row>
    <row r="58" spans="1:7" x14ac:dyDescent="0.3">
      <c r="A58" s="52">
        <v>55</v>
      </c>
      <c r="B58" s="7" t="s">
        <v>300</v>
      </c>
      <c r="C58" s="7" t="s">
        <v>67</v>
      </c>
      <c r="D58" s="7" t="s">
        <v>431</v>
      </c>
      <c r="E58" s="7" t="s">
        <v>431</v>
      </c>
      <c r="F58" s="7" t="s">
        <v>431</v>
      </c>
      <c r="G58" s="365">
        <v>9</v>
      </c>
    </row>
    <row r="59" spans="1:7" x14ac:dyDescent="0.3">
      <c r="A59" s="52">
        <v>56</v>
      </c>
      <c r="B59" s="7" t="s">
        <v>301</v>
      </c>
      <c r="C59" s="7" t="s">
        <v>68</v>
      </c>
      <c r="D59" s="7">
        <v>6</v>
      </c>
      <c r="E59" s="7">
        <v>14</v>
      </c>
      <c r="F59" s="7">
        <v>226</v>
      </c>
      <c r="G59" s="365">
        <v>1261</v>
      </c>
    </row>
    <row r="60" spans="1:7" x14ac:dyDescent="0.3">
      <c r="A60" s="52">
        <v>57</v>
      </c>
      <c r="B60" s="7" t="s">
        <v>302</v>
      </c>
      <c r="C60" s="7" t="s">
        <v>69</v>
      </c>
      <c r="D60" s="7" t="s">
        <v>431</v>
      </c>
      <c r="E60" s="7" t="s">
        <v>431</v>
      </c>
      <c r="F60" s="7" t="s">
        <v>431</v>
      </c>
      <c r="G60" s="365">
        <v>30</v>
      </c>
    </row>
    <row r="61" spans="1:7" ht="15" thickBot="1" x14ac:dyDescent="0.35">
      <c r="A61" s="266">
        <v>58</v>
      </c>
      <c r="B61" s="267" t="s">
        <v>303</v>
      </c>
      <c r="C61" s="267" t="s">
        <v>73</v>
      </c>
      <c r="D61" s="267" t="s">
        <v>431</v>
      </c>
      <c r="E61" s="267">
        <v>1</v>
      </c>
      <c r="F61" s="267">
        <v>16</v>
      </c>
      <c r="G61" s="398">
        <v>96</v>
      </c>
    </row>
    <row r="62" spans="1:7" ht="16.2" thickBot="1" x14ac:dyDescent="0.35">
      <c r="A62" s="111"/>
      <c r="B62" s="399"/>
      <c r="C62" s="237" t="s">
        <v>654</v>
      </c>
      <c r="D62" s="237">
        <f>SUM(D4:D61)</f>
        <v>30</v>
      </c>
      <c r="E62" s="237">
        <f>SUM(E4:E61)</f>
        <v>63</v>
      </c>
      <c r="F62" s="237">
        <f>SUM(F4:F61)</f>
        <v>1064</v>
      </c>
      <c r="G62" s="202">
        <f>SUM(G4:G61)</f>
        <v>5733</v>
      </c>
    </row>
    <row r="70" spans="5:6" x14ac:dyDescent="0.3">
      <c r="E70" s="8"/>
    </row>
    <row r="73" spans="5:6" x14ac:dyDescent="0.3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sqref="A1:E1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16.88671875" customWidth="1"/>
    <col min="8" max="8" width="9.109375" bestFit="1" customWidth="1"/>
    <col min="9" max="9" width="15.44140625" bestFit="1" customWidth="1"/>
  </cols>
  <sheetData>
    <row r="1" spans="1:9" s="2" customFormat="1" ht="15.6" x14ac:dyDescent="0.3">
      <c r="A1" s="451" t="s">
        <v>707</v>
      </c>
      <c r="B1" s="451"/>
      <c r="C1" s="451"/>
      <c r="D1" s="451"/>
      <c r="E1" s="451"/>
    </row>
    <row r="3" spans="1:9" x14ac:dyDescent="0.3">
      <c r="A3" s="2" t="s">
        <v>304</v>
      </c>
    </row>
    <row r="4" spans="1:9" ht="28.8" x14ac:dyDescent="0.3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433</v>
      </c>
    </row>
    <row r="5" spans="1:9" s="2" customFormat="1" x14ac:dyDescent="0.3">
      <c r="A5" s="1" t="s">
        <v>13</v>
      </c>
      <c r="B5" s="3"/>
      <c r="C5" s="4"/>
      <c r="D5" s="4"/>
      <c r="E5" s="1"/>
    </row>
    <row r="6" spans="1:9" x14ac:dyDescent="0.3">
      <c r="A6" s="5" t="s">
        <v>5</v>
      </c>
      <c r="B6" s="6">
        <v>1030682</v>
      </c>
      <c r="C6" s="13">
        <v>1385393687.05</v>
      </c>
      <c r="D6" s="13">
        <v>1344.15</v>
      </c>
      <c r="E6" s="22">
        <v>1268.1500000000001</v>
      </c>
    </row>
    <row r="7" spans="1:9" x14ac:dyDescent="0.3">
      <c r="A7" s="223" t="s">
        <v>602</v>
      </c>
      <c r="B7" s="6">
        <v>3291</v>
      </c>
      <c r="C7" s="13">
        <v>1371864.13</v>
      </c>
      <c r="D7" s="13">
        <v>416.85</v>
      </c>
      <c r="E7" s="22">
        <v>409.13</v>
      </c>
    </row>
    <row r="8" spans="1:9" x14ac:dyDescent="0.3">
      <c r="A8" s="1" t="s">
        <v>6</v>
      </c>
      <c r="B8" s="6">
        <v>35006</v>
      </c>
      <c r="C8" s="13">
        <v>18622510.010000002</v>
      </c>
      <c r="D8" s="13">
        <v>531.98</v>
      </c>
      <c r="E8" s="22">
        <v>436.4</v>
      </c>
    </row>
    <row r="9" spans="1:9" x14ac:dyDescent="0.3">
      <c r="A9" s="1" t="s">
        <v>45</v>
      </c>
      <c r="B9" s="6">
        <v>105702</v>
      </c>
      <c r="C9" s="13">
        <v>82610765.349999994</v>
      </c>
      <c r="D9" s="13">
        <v>781.54</v>
      </c>
      <c r="E9" s="22">
        <v>667.18</v>
      </c>
    </row>
    <row r="10" spans="1:9" x14ac:dyDescent="0.3">
      <c r="A10" s="1" t="s">
        <v>8</v>
      </c>
      <c r="B10" s="6">
        <v>11738</v>
      </c>
      <c r="C10" s="13">
        <v>5402870.4299999997</v>
      </c>
      <c r="D10" s="13">
        <v>460.29</v>
      </c>
      <c r="E10" s="22">
        <v>409.13</v>
      </c>
    </row>
    <row r="11" spans="1:9" ht="15.6" x14ac:dyDescent="0.3">
      <c r="A11" s="45" t="s">
        <v>10</v>
      </c>
      <c r="B11" s="47">
        <f>SUM(B6:B10)</f>
        <v>1186419</v>
      </c>
      <c r="C11" s="49">
        <f>SUM(C6:C10)</f>
        <v>1493401696.97</v>
      </c>
      <c r="D11" s="49"/>
      <c r="E11" s="49"/>
      <c r="H11" s="8"/>
      <c r="I11" s="9"/>
    </row>
    <row r="12" spans="1:9" x14ac:dyDescent="0.3">
      <c r="I12" s="8"/>
    </row>
    <row r="13" spans="1:9" x14ac:dyDescent="0.3">
      <c r="A13" s="2" t="s">
        <v>305</v>
      </c>
    </row>
    <row r="14" spans="1:9" ht="28.8" x14ac:dyDescent="0.3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433</v>
      </c>
    </row>
    <row r="15" spans="1:9" s="2" customFormat="1" x14ac:dyDescent="0.3">
      <c r="A15" s="1" t="s">
        <v>13</v>
      </c>
      <c r="B15" s="3"/>
      <c r="C15" s="4"/>
      <c r="D15" s="4"/>
      <c r="E15" s="1"/>
      <c r="H15" s="36"/>
    </row>
    <row r="16" spans="1:9" x14ac:dyDescent="0.3">
      <c r="A16" s="5" t="s">
        <v>5</v>
      </c>
      <c r="B16" s="6">
        <v>897233</v>
      </c>
      <c r="C16" s="13">
        <v>957234197.19000006</v>
      </c>
      <c r="D16" s="13">
        <v>1066.8699999999999</v>
      </c>
      <c r="E16" s="7">
        <v>928.88</v>
      </c>
      <c r="G16" s="8"/>
    </row>
    <row r="17" spans="1:11" x14ac:dyDescent="0.3">
      <c r="A17" s="223" t="s">
        <v>602</v>
      </c>
      <c r="B17" s="6">
        <v>9406</v>
      </c>
      <c r="C17" s="13">
        <v>3898068.94</v>
      </c>
      <c r="D17" s="13">
        <v>414.42</v>
      </c>
      <c r="E17" s="7">
        <v>409.13</v>
      </c>
      <c r="H17" s="8"/>
    </row>
    <row r="18" spans="1:11" x14ac:dyDescent="0.3">
      <c r="A18" s="1" t="s">
        <v>6</v>
      </c>
      <c r="B18" s="6">
        <v>348403</v>
      </c>
      <c r="C18" s="13">
        <v>272002639.99000001</v>
      </c>
      <c r="D18" s="13">
        <v>780.71</v>
      </c>
      <c r="E18" s="7">
        <v>679.17</v>
      </c>
    </row>
    <row r="19" spans="1:11" x14ac:dyDescent="0.3">
      <c r="A19" s="1" t="s">
        <v>45</v>
      </c>
      <c r="B19" s="6">
        <v>69318</v>
      </c>
      <c r="C19" s="13">
        <v>44822052.100000001</v>
      </c>
      <c r="D19" s="13">
        <v>646.61</v>
      </c>
      <c r="E19" s="7">
        <v>544.11</v>
      </c>
    </row>
    <row r="20" spans="1:11" x14ac:dyDescent="0.3">
      <c r="A20" s="1" t="s">
        <v>8</v>
      </c>
      <c r="B20" s="6">
        <v>16752</v>
      </c>
      <c r="C20" s="13">
        <v>7397942.7400000002</v>
      </c>
      <c r="D20" s="13">
        <v>441.62</v>
      </c>
      <c r="E20" s="218">
        <v>409.13</v>
      </c>
      <c r="H20" s="8"/>
      <c r="K20" s="8"/>
    </row>
    <row r="21" spans="1:11" ht="15.6" x14ac:dyDescent="0.3">
      <c r="A21" s="45" t="s">
        <v>10</v>
      </c>
      <c r="B21" s="47">
        <f>SUM(B16:B20)</f>
        <v>1341112</v>
      </c>
      <c r="C21" s="49">
        <f>SUM(C16:C20)</f>
        <v>1285354900.96</v>
      </c>
      <c r="D21" s="49"/>
      <c r="E21" s="49"/>
    </row>
    <row r="22" spans="1:11" x14ac:dyDescent="0.3">
      <c r="B22" s="8"/>
    </row>
    <row r="23" spans="1:11" x14ac:dyDescent="0.3">
      <c r="A23" s="2" t="s">
        <v>306</v>
      </c>
      <c r="I23" s="8"/>
    </row>
    <row r="24" spans="1:11" ht="28.8" x14ac:dyDescent="0.3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433</v>
      </c>
    </row>
    <row r="25" spans="1:11" s="2" customFormat="1" x14ac:dyDescent="0.3">
      <c r="A25" s="1" t="s">
        <v>13</v>
      </c>
      <c r="B25" s="3"/>
      <c r="C25" s="4"/>
      <c r="D25" s="4"/>
      <c r="E25" s="1"/>
      <c r="G25" s="36"/>
      <c r="H25" s="36"/>
    </row>
    <row r="26" spans="1:11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  <c r="H26" s="8"/>
    </row>
    <row r="27" spans="1:11" x14ac:dyDescent="0.3">
      <c r="A27" s="223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1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1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1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1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3">
      <c r="B33" s="8"/>
      <c r="C33" s="9"/>
    </row>
    <row r="34" spans="2:4" x14ac:dyDescent="0.3">
      <c r="B34" s="8"/>
      <c r="C34" s="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24" workbookViewId="0">
      <selection sqref="A1:M1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88671875" customWidth="1"/>
    <col min="13" max="13" width="11.5546875" customWidth="1"/>
    <col min="14" max="14" width="9.109375" bestFit="1" customWidth="1"/>
    <col min="16" max="16" width="12.6640625" bestFit="1" customWidth="1"/>
    <col min="17" max="17" width="15.44140625" bestFit="1" customWidth="1"/>
  </cols>
  <sheetData>
    <row r="1" spans="1:13" s="42" customFormat="1" ht="15.6" x14ac:dyDescent="0.3">
      <c r="A1" s="451" t="s">
        <v>708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88" t="s">
        <v>18</v>
      </c>
      <c r="B3" s="490" t="s">
        <v>5</v>
      </c>
      <c r="C3" s="491"/>
      <c r="D3" s="491"/>
      <c r="E3" s="490" t="s">
        <v>6</v>
      </c>
      <c r="F3" s="491"/>
      <c r="G3" s="491"/>
      <c r="H3" s="490" t="s">
        <v>19</v>
      </c>
      <c r="I3" s="491"/>
      <c r="J3" s="491"/>
      <c r="K3" s="490" t="s">
        <v>20</v>
      </c>
      <c r="L3" s="491"/>
      <c r="M3" s="491"/>
    </row>
    <row r="4" spans="1:13" x14ac:dyDescent="0.3">
      <c r="A4" s="489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181136</v>
      </c>
      <c r="C5" s="30"/>
      <c r="D5" s="31">
        <v>350.56</v>
      </c>
      <c r="E5" s="30">
        <v>114761</v>
      </c>
      <c r="F5" s="30"/>
      <c r="G5" s="212">
        <v>367.57</v>
      </c>
      <c r="H5" s="174">
        <v>57342</v>
      </c>
      <c r="I5" s="30"/>
      <c r="J5" s="31">
        <v>405.68</v>
      </c>
      <c r="K5" s="30">
        <v>22555</v>
      </c>
      <c r="L5" s="30"/>
      <c r="M5" s="31">
        <v>344.19</v>
      </c>
    </row>
    <row r="6" spans="1:13" x14ac:dyDescent="0.3">
      <c r="A6" s="7" t="s">
        <v>80</v>
      </c>
      <c r="B6" s="30">
        <v>667011</v>
      </c>
      <c r="C6" s="6"/>
      <c r="D6" s="31">
        <v>726.76</v>
      </c>
      <c r="E6" s="30">
        <v>176385</v>
      </c>
      <c r="F6" s="6"/>
      <c r="G6" s="212">
        <v>707.41</v>
      </c>
      <c r="H6" s="174">
        <v>83908</v>
      </c>
      <c r="I6" s="6"/>
      <c r="J6" s="31">
        <v>693.96</v>
      </c>
      <c r="K6" s="30">
        <v>5915</v>
      </c>
      <c r="L6" s="6"/>
      <c r="M6" s="31">
        <v>846.18</v>
      </c>
    </row>
    <row r="7" spans="1:13" x14ac:dyDescent="0.3">
      <c r="A7" s="7" t="s">
        <v>23</v>
      </c>
      <c r="B7" s="30">
        <v>554730</v>
      </c>
      <c r="C7" s="6"/>
      <c r="D7" s="31">
        <v>1253.3599999999999</v>
      </c>
      <c r="E7" s="30">
        <v>72416</v>
      </c>
      <c r="F7" s="6"/>
      <c r="G7" s="212">
        <v>1201.5</v>
      </c>
      <c r="H7" s="174">
        <v>26095</v>
      </c>
      <c r="I7" s="6"/>
      <c r="J7" s="31">
        <v>1216.81</v>
      </c>
      <c r="K7" s="30">
        <v>5</v>
      </c>
      <c r="L7" s="6"/>
      <c r="M7" s="31">
        <v>1237.1600000000001</v>
      </c>
    </row>
    <row r="8" spans="1:13" x14ac:dyDescent="0.3">
      <c r="A8" s="7" t="s">
        <v>24</v>
      </c>
      <c r="B8" s="30">
        <v>335320</v>
      </c>
      <c r="C8" s="6"/>
      <c r="D8" s="31">
        <v>1704.51</v>
      </c>
      <c r="E8" s="30">
        <v>15405</v>
      </c>
      <c r="F8" s="6"/>
      <c r="G8" s="212">
        <v>1681.23</v>
      </c>
      <c r="H8" s="174">
        <v>5978</v>
      </c>
      <c r="I8" s="6"/>
      <c r="J8" s="31">
        <v>1691.76</v>
      </c>
      <c r="K8" s="30">
        <v>15</v>
      </c>
      <c r="L8" s="6"/>
      <c r="M8" s="31">
        <v>1745.6</v>
      </c>
    </row>
    <row r="9" spans="1:13" x14ac:dyDescent="0.3">
      <c r="A9" s="7" t="s">
        <v>25</v>
      </c>
      <c r="B9" s="30">
        <v>112253</v>
      </c>
      <c r="C9" s="6"/>
      <c r="D9" s="31">
        <v>2210.94</v>
      </c>
      <c r="E9" s="30">
        <v>3175</v>
      </c>
      <c r="F9" s="6"/>
      <c r="G9" s="212">
        <v>2193.4699999999998</v>
      </c>
      <c r="H9" s="174">
        <v>1220</v>
      </c>
      <c r="I9" s="6"/>
      <c r="J9" s="31">
        <v>2191.66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29512</v>
      </c>
      <c r="C10" s="6"/>
      <c r="D10" s="31">
        <v>2618.2199999999998</v>
      </c>
      <c r="E10" s="30">
        <v>530</v>
      </c>
      <c r="F10" s="6"/>
      <c r="G10" s="212">
        <v>2611.86</v>
      </c>
      <c r="H10" s="174">
        <v>195</v>
      </c>
      <c r="I10" s="6"/>
      <c r="J10" s="31">
        <v>2609.2800000000002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19689</v>
      </c>
      <c r="C11" s="6"/>
      <c r="D11" s="31">
        <v>2862.95</v>
      </c>
      <c r="E11" s="30">
        <v>281</v>
      </c>
      <c r="F11" s="6"/>
      <c r="G11" s="212">
        <v>2856.84</v>
      </c>
      <c r="H11" s="174">
        <v>137</v>
      </c>
      <c r="I11" s="6"/>
      <c r="J11" s="31">
        <v>2865.24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12749</v>
      </c>
      <c r="C12" s="6"/>
      <c r="D12" s="31">
        <v>3117.79</v>
      </c>
      <c r="E12" s="30">
        <v>169</v>
      </c>
      <c r="F12" s="6"/>
      <c r="G12" s="212">
        <v>3115.85</v>
      </c>
      <c r="H12" s="174">
        <v>71</v>
      </c>
      <c r="I12" s="6"/>
      <c r="J12" s="31">
        <v>3103.82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8598</v>
      </c>
      <c r="C13" s="6"/>
      <c r="D13" s="31">
        <v>3366.87</v>
      </c>
      <c r="E13" s="30">
        <v>94</v>
      </c>
      <c r="F13" s="6"/>
      <c r="G13" s="212">
        <v>3366.67</v>
      </c>
      <c r="H13" s="174">
        <v>27</v>
      </c>
      <c r="I13" s="6"/>
      <c r="J13" s="31">
        <v>3387.98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5721</v>
      </c>
      <c r="C14" s="6"/>
      <c r="D14" s="31">
        <v>3618.48</v>
      </c>
      <c r="E14" s="30">
        <v>79</v>
      </c>
      <c r="F14" s="6"/>
      <c r="G14" s="212">
        <v>3617.67</v>
      </c>
      <c r="H14" s="174">
        <v>22</v>
      </c>
      <c r="I14" s="6"/>
      <c r="J14" s="31">
        <v>3625.27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4254</v>
      </c>
      <c r="C15" s="6"/>
      <c r="D15" s="31">
        <v>3866.78</v>
      </c>
      <c r="E15" s="30">
        <v>52</v>
      </c>
      <c r="F15" s="6"/>
      <c r="G15" s="212">
        <v>3851.4</v>
      </c>
      <c r="H15" s="174">
        <v>10</v>
      </c>
      <c r="I15" s="6"/>
      <c r="J15" s="31">
        <v>3867.82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2806</v>
      </c>
      <c r="C16" s="6"/>
      <c r="D16" s="31">
        <v>4116.1400000000003</v>
      </c>
      <c r="E16" s="30">
        <v>30</v>
      </c>
      <c r="F16" s="6"/>
      <c r="G16" s="212">
        <v>4097.1000000000004</v>
      </c>
      <c r="H16" s="174">
        <v>4</v>
      </c>
      <c r="I16" s="6"/>
      <c r="J16" s="31">
        <v>4137.26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1953</v>
      </c>
      <c r="C17" s="6"/>
      <c r="D17" s="31">
        <v>4374.12</v>
      </c>
      <c r="E17" s="30">
        <v>13</v>
      </c>
      <c r="F17" s="6"/>
      <c r="G17" s="212">
        <v>4402.97</v>
      </c>
      <c r="H17" s="174">
        <v>6</v>
      </c>
      <c r="I17" s="6"/>
      <c r="J17" s="31">
        <v>4324.3500000000004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1396</v>
      </c>
      <c r="C18" s="6"/>
      <c r="D18" s="31">
        <v>4614.96</v>
      </c>
      <c r="E18" s="30">
        <v>5</v>
      </c>
      <c r="F18" s="6"/>
      <c r="G18" s="212">
        <v>4586.4799999999996</v>
      </c>
      <c r="H18" s="174">
        <v>1</v>
      </c>
      <c r="I18" s="6"/>
      <c r="J18" s="31">
        <v>4748.2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973</v>
      </c>
      <c r="C19" s="6"/>
      <c r="D19" s="31">
        <v>4870.25</v>
      </c>
      <c r="E19" s="30">
        <v>4</v>
      </c>
      <c r="F19" s="6"/>
      <c r="G19" s="212">
        <v>4825.96</v>
      </c>
      <c r="H19" s="174">
        <v>0</v>
      </c>
      <c r="I19" s="6"/>
      <c r="J19" s="31">
        <v>0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896</v>
      </c>
      <c r="C20" s="6"/>
      <c r="D20" s="31">
        <v>5147.38</v>
      </c>
      <c r="E20" s="30">
        <v>5</v>
      </c>
      <c r="F20" s="6"/>
      <c r="G20" s="212">
        <v>5088.58</v>
      </c>
      <c r="H20" s="174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3">
      <c r="A21" s="7" t="s">
        <v>93</v>
      </c>
      <c r="B21" s="30">
        <v>635</v>
      </c>
      <c r="C21" s="6"/>
      <c r="D21" s="31">
        <v>5359.01</v>
      </c>
      <c r="E21" s="30">
        <v>0</v>
      </c>
      <c r="F21" s="6"/>
      <c r="G21" s="212">
        <v>0</v>
      </c>
      <c r="H21" s="174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980</v>
      </c>
      <c r="C22" s="6"/>
      <c r="D22" s="31">
        <v>5972.51</v>
      </c>
      <c r="E22" s="30">
        <v>5</v>
      </c>
      <c r="F22" s="6"/>
      <c r="G22" s="212">
        <v>6250.07</v>
      </c>
      <c r="H22" s="174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1940612</v>
      </c>
      <c r="C23" s="47"/>
      <c r="D23" s="48"/>
      <c r="E23" s="47">
        <f>SUM(E5:E22)</f>
        <v>383409</v>
      </c>
      <c r="F23" s="47"/>
      <c r="G23" s="48"/>
      <c r="H23" s="47">
        <f>SUM(H5:H22)</f>
        <v>175020</v>
      </c>
      <c r="I23" s="47"/>
      <c r="J23" s="50"/>
      <c r="K23" s="51">
        <f>SUM(K5:K22)</f>
        <v>28490</v>
      </c>
      <c r="L23" s="47"/>
      <c r="M23" s="48"/>
      <c r="O23" s="8"/>
      <c r="P23" s="8"/>
    </row>
    <row r="26" spans="1:16" x14ac:dyDescent="0.3">
      <c r="A26" s="488" t="s">
        <v>18</v>
      </c>
      <c r="B26" s="490" t="s">
        <v>5</v>
      </c>
      <c r="C26" s="491"/>
      <c r="D26" s="491"/>
      <c r="E26" s="490" t="s">
        <v>6</v>
      </c>
      <c r="F26" s="491"/>
      <c r="G26" s="491"/>
      <c r="H26" s="490" t="s">
        <v>19</v>
      </c>
      <c r="I26" s="491"/>
      <c r="J26" s="491"/>
      <c r="K26" s="490" t="s">
        <v>20</v>
      </c>
      <c r="L26" s="491"/>
      <c r="M26" s="491"/>
    </row>
    <row r="27" spans="1:16" x14ac:dyDescent="0.3">
      <c r="A27" s="489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451</v>
      </c>
      <c r="B28" s="30">
        <v>21006</v>
      </c>
      <c r="C28" s="31">
        <v>1207443.47</v>
      </c>
      <c r="D28" s="31">
        <v>57.48</v>
      </c>
      <c r="E28" s="30">
        <v>5572</v>
      </c>
      <c r="F28" s="31">
        <v>358349.59</v>
      </c>
      <c r="G28" s="31">
        <v>64.31</v>
      </c>
      <c r="H28" s="30">
        <v>998</v>
      </c>
      <c r="I28" s="31">
        <v>60639.75</v>
      </c>
      <c r="J28" s="31">
        <v>60.76</v>
      </c>
      <c r="K28" s="30">
        <v>948</v>
      </c>
      <c r="L28" s="31">
        <v>70922.7</v>
      </c>
      <c r="M28" s="31">
        <v>74.81</v>
      </c>
    </row>
    <row r="29" spans="1:16" x14ac:dyDescent="0.3">
      <c r="A29" s="14" t="s">
        <v>452</v>
      </c>
      <c r="B29" s="30">
        <v>17491</v>
      </c>
      <c r="C29" s="31">
        <v>2560571.34</v>
      </c>
      <c r="D29" s="31">
        <v>146.38999999999999</v>
      </c>
      <c r="E29" s="30">
        <v>8137</v>
      </c>
      <c r="F29" s="31">
        <v>1191880.3</v>
      </c>
      <c r="G29" s="31">
        <v>146.47999999999999</v>
      </c>
      <c r="H29" s="30">
        <v>905</v>
      </c>
      <c r="I29" s="31">
        <v>131747.14000000001</v>
      </c>
      <c r="J29" s="31">
        <v>145.58000000000001</v>
      </c>
      <c r="K29" s="30">
        <v>2570</v>
      </c>
      <c r="L29" s="31">
        <v>414730.61</v>
      </c>
      <c r="M29" s="31">
        <v>161.37</v>
      </c>
    </row>
    <row r="30" spans="1:16" x14ac:dyDescent="0.3">
      <c r="A30" s="14" t="s">
        <v>453</v>
      </c>
      <c r="B30" s="30">
        <v>11504</v>
      </c>
      <c r="C30" s="31">
        <v>2850369.06</v>
      </c>
      <c r="D30" s="31">
        <v>247.77</v>
      </c>
      <c r="E30" s="30">
        <v>16082</v>
      </c>
      <c r="F30" s="31">
        <v>3790700.38</v>
      </c>
      <c r="G30" s="31">
        <v>235.71</v>
      </c>
      <c r="H30" s="30">
        <v>2398</v>
      </c>
      <c r="I30" s="31">
        <v>635631.14</v>
      </c>
      <c r="J30" s="31">
        <v>265.07</v>
      </c>
      <c r="K30" s="30">
        <v>2262</v>
      </c>
      <c r="L30" s="31">
        <v>561029.42000000004</v>
      </c>
      <c r="M30" s="31">
        <v>248.02</v>
      </c>
    </row>
    <row r="31" spans="1:16" x14ac:dyDescent="0.3">
      <c r="A31" s="14" t="s">
        <v>454</v>
      </c>
      <c r="B31" s="30">
        <v>24224</v>
      </c>
      <c r="C31" s="31">
        <v>8917350.7400000002</v>
      </c>
      <c r="D31" s="31">
        <v>368.12</v>
      </c>
      <c r="E31" s="30">
        <v>8593</v>
      </c>
      <c r="F31" s="31">
        <v>3100284.43</v>
      </c>
      <c r="G31" s="31">
        <v>360.79</v>
      </c>
      <c r="H31" s="30">
        <v>11198</v>
      </c>
      <c r="I31" s="31">
        <v>4013935.54</v>
      </c>
      <c r="J31" s="31">
        <v>358.45</v>
      </c>
      <c r="K31" s="30">
        <v>2020</v>
      </c>
      <c r="L31" s="31">
        <v>678061.41</v>
      </c>
      <c r="M31" s="31">
        <v>335.67</v>
      </c>
    </row>
    <row r="32" spans="1:16" x14ac:dyDescent="0.3">
      <c r="A32" s="14" t="s">
        <v>455</v>
      </c>
      <c r="B32" s="30">
        <v>106911</v>
      </c>
      <c r="C32" s="31">
        <v>47964151.979999997</v>
      </c>
      <c r="D32" s="31">
        <v>448.64</v>
      </c>
      <c r="E32" s="30">
        <v>76377</v>
      </c>
      <c r="F32" s="31">
        <v>33741786.600000001</v>
      </c>
      <c r="G32" s="31">
        <v>441.78</v>
      </c>
      <c r="H32" s="30">
        <v>41843</v>
      </c>
      <c r="I32" s="31">
        <v>18420752.859999999</v>
      </c>
      <c r="J32" s="31">
        <v>440.23</v>
      </c>
      <c r="K32" s="30">
        <v>14755</v>
      </c>
      <c r="L32" s="31">
        <v>6038515.8799999999</v>
      </c>
      <c r="M32" s="31">
        <v>409.25</v>
      </c>
    </row>
    <row r="33" spans="1:13" x14ac:dyDescent="0.3">
      <c r="A33" s="14" t="s">
        <v>456</v>
      </c>
      <c r="B33" s="30">
        <v>151763</v>
      </c>
      <c r="C33" s="31">
        <v>83405247.370000005</v>
      </c>
      <c r="D33" s="31">
        <v>549.58000000000004</v>
      </c>
      <c r="E33" s="30">
        <v>58710</v>
      </c>
      <c r="F33" s="31">
        <v>32177744.670000002</v>
      </c>
      <c r="G33" s="31">
        <v>548.08000000000004</v>
      </c>
      <c r="H33" s="30">
        <v>27317</v>
      </c>
      <c r="I33" s="31">
        <v>14983338.470000001</v>
      </c>
      <c r="J33" s="31">
        <v>548.5</v>
      </c>
      <c r="K33" s="30">
        <v>3</v>
      </c>
      <c r="L33" s="31">
        <v>1745.43</v>
      </c>
      <c r="M33" s="31">
        <v>581.80999999999995</v>
      </c>
    </row>
    <row r="34" spans="1:13" x14ac:dyDescent="0.3">
      <c r="A34" s="14" t="s">
        <v>457</v>
      </c>
      <c r="B34" s="30">
        <v>169177</v>
      </c>
      <c r="C34" s="31">
        <v>109199302.28</v>
      </c>
      <c r="D34" s="31">
        <v>645.47</v>
      </c>
      <c r="E34" s="30">
        <v>35222</v>
      </c>
      <c r="F34" s="31">
        <v>22826290.859999999</v>
      </c>
      <c r="G34" s="31">
        <v>648.07000000000005</v>
      </c>
      <c r="H34" s="30">
        <v>21696</v>
      </c>
      <c r="I34" s="31">
        <v>13967411.279999999</v>
      </c>
      <c r="J34" s="31">
        <v>643.78</v>
      </c>
      <c r="K34" s="30">
        <v>14</v>
      </c>
      <c r="L34" s="31">
        <v>8527.82</v>
      </c>
      <c r="M34" s="31">
        <v>609.13</v>
      </c>
    </row>
    <row r="35" spans="1:13" x14ac:dyDescent="0.3">
      <c r="A35" s="14" t="s">
        <v>458</v>
      </c>
      <c r="B35" s="30">
        <v>129064</v>
      </c>
      <c r="C35" s="31">
        <v>96616632.480000004</v>
      </c>
      <c r="D35" s="31">
        <v>748.59</v>
      </c>
      <c r="E35" s="30">
        <v>29053</v>
      </c>
      <c r="F35" s="31">
        <v>21751184.100000001</v>
      </c>
      <c r="G35" s="31">
        <v>748.67</v>
      </c>
      <c r="H35" s="30">
        <v>11687</v>
      </c>
      <c r="I35" s="31">
        <v>8718151.8599999994</v>
      </c>
      <c r="J35" s="31">
        <v>745.97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459</v>
      </c>
      <c r="B36" s="30">
        <v>107537</v>
      </c>
      <c r="C36" s="31">
        <v>91319252.060000002</v>
      </c>
      <c r="D36" s="31">
        <v>849.19</v>
      </c>
      <c r="E36" s="30">
        <v>27486</v>
      </c>
      <c r="F36" s="31">
        <v>23339746.690000001</v>
      </c>
      <c r="G36" s="31">
        <v>849.15</v>
      </c>
      <c r="H36" s="30">
        <v>14819</v>
      </c>
      <c r="I36" s="31">
        <v>12579485.810000001</v>
      </c>
      <c r="J36" s="31">
        <v>848.88</v>
      </c>
      <c r="K36" s="30">
        <v>5893</v>
      </c>
      <c r="L36" s="31">
        <v>4990244.01</v>
      </c>
      <c r="M36" s="31">
        <v>846.81</v>
      </c>
    </row>
    <row r="37" spans="1:13" x14ac:dyDescent="0.3">
      <c r="A37" s="14" t="s">
        <v>460</v>
      </c>
      <c r="B37" s="30">
        <v>109470</v>
      </c>
      <c r="C37" s="31">
        <v>104216273.75</v>
      </c>
      <c r="D37" s="31">
        <v>952.01</v>
      </c>
      <c r="E37" s="30">
        <v>25914</v>
      </c>
      <c r="F37" s="31">
        <v>24680768.68</v>
      </c>
      <c r="G37" s="31">
        <v>952.41</v>
      </c>
      <c r="H37" s="30">
        <v>8389</v>
      </c>
      <c r="I37" s="31">
        <v>7980578.5</v>
      </c>
      <c r="J37" s="31">
        <v>951.31</v>
      </c>
      <c r="K37" s="30">
        <v>5</v>
      </c>
      <c r="L37" s="31">
        <v>4666.07</v>
      </c>
      <c r="M37" s="31">
        <v>933.21</v>
      </c>
    </row>
    <row r="38" spans="1:13" x14ac:dyDescent="0.3">
      <c r="A38" s="14" t="s">
        <v>461</v>
      </c>
      <c r="B38" s="30">
        <v>108198</v>
      </c>
      <c r="C38" s="31">
        <v>113628370.70999999</v>
      </c>
      <c r="D38" s="31">
        <v>1050.19</v>
      </c>
      <c r="E38" s="30">
        <v>22491</v>
      </c>
      <c r="F38" s="31">
        <v>23551972.68</v>
      </c>
      <c r="G38" s="31">
        <v>1047.17</v>
      </c>
      <c r="H38" s="30">
        <v>8556</v>
      </c>
      <c r="I38" s="31">
        <v>9010202.25</v>
      </c>
      <c r="J38" s="31">
        <v>1053.0899999999999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462</v>
      </c>
      <c r="B39" s="30">
        <v>109504</v>
      </c>
      <c r="C39" s="31">
        <v>125850473.63</v>
      </c>
      <c r="D39" s="31">
        <v>1149.28</v>
      </c>
      <c r="E39" s="30">
        <v>15601</v>
      </c>
      <c r="F39" s="31">
        <v>17897399.34</v>
      </c>
      <c r="G39" s="31">
        <v>1147.2</v>
      </c>
      <c r="H39" s="30">
        <v>3830</v>
      </c>
      <c r="I39" s="31">
        <v>4394065.9199999999</v>
      </c>
      <c r="J39" s="31">
        <v>1147.28</v>
      </c>
      <c r="K39" s="30">
        <v>1</v>
      </c>
      <c r="L39" s="31">
        <v>1126.55</v>
      </c>
      <c r="M39" s="31">
        <v>1126.55</v>
      </c>
    </row>
    <row r="40" spans="1:13" x14ac:dyDescent="0.3">
      <c r="A40" s="14" t="s">
        <v>463</v>
      </c>
      <c r="B40" s="30">
        <v>108380</v>
      </c>
      <c r="C40" s="31">
        <v>135563840.25999999</v>
      </c>
      <c r="D40" s="31">
        <v>1250.82</v>
      </c>
      <c r="E40" s="30">
        <v>15298</v>
      </c>
      <c r="F40" s="31">
        <v>19121636.300000001</v>
      </c>
      <c r="G40" s="31">
        <v>1249.94</v>
      </c>
      <c r="H40" s="30">
        <v>5531</v>
      </c>
      <c r="I40" s="31">
        <v>6930870.96</v>
      </c>
      <c r="J40" s="31">
        <v>1253.0999999999999</v>
      </c>
      <c r="K40" s="30">
        <v>4</v>
      </c>
      <c r="L40" s="31">
        <v>5059.2700000000004</v>
      </c>
      <c r="M40" s="31">
        <v>1264.82</v>
      </c>
    </row>
    <row r="41" spans="1:13" x14ac:dyDescent="0.3">
      <c r="A41" s="14" t="s">
        <v>464</v>
      </c>
      <c r="B41" s="30">
        <v>111896</v>
      </c>
      <c r="C41" s="31">
        <v>151328997.55000001</v>
      </c>
      <c r="D41" s="31">
        <v>1352.41</v>
      </c>
      <c r="E41" s="30">
        <v>10956</v>
      </c>
      <c r="F41" s="31">
        <v>14781015.24</v>
      </c>
      <c r="G41" s="31">
        <v>1349.13</v>
      </c>
      <c r="H41" s="30">
        <v>4332</v>
      </c>
      <c r="I41" s="31">
        <v>5845993.04</v>
      </c>
      <c r="J41" s="31">
        <v>1349.49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465</v>
      </c>
      <c r="B42" s="30">
        <v>116752</v>
      </c>
      <c r="C42" s="31">
        <v>168902976.50999999</v>
      </c>
      <c r="D42" s="31">
        <v>1446.68</v>
      </c>
      <c r="E42" s="30">
        <v>8070</v>
      </c>
      <c r="F42" s="31">
        <v>11655482.75</v>
      </c>
      <c r="G42" s="31">
        <v>1444.3</v>
      </c>
      <c r="H42" s="30">
        <v>3846</v>
      </c>
      <c r="I42" s="31">
        <v>5571629.3499999996</v>
      </c>
      <c r="J42" s="31">
        <v>1448.68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466</v>
      </c>
      <c r="B43" s="30">
        <v>99288</v>
      </c>
      <c r="C43" s="31">
        <v>153828276.96000001</v>
      </c>
      <c r="D43" s="31">
        <v>1549.31</v>
      </c>
      <c r="E43" s="30">
        <v>5642</v>
      </c>
      <c r="F43" s="31">
        <v>8733123.5099999998</v>
      </c>
      <c r="G43" s="31">
        <v>1547.88</v>
      </c>
      <c r="H43" s="30">
        <v>2113</v>
      </c>
      <c r="I43" s="31">
        <v>3266916.66</v>
      </c>
      <c r="J43" s="31">
        <v>1546.1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467</v>
      </c>
      <c r="B44" s="30">
        <v>80703</v>
      </c>
      <c r="C44" s="31">
        <v>133038149.34999999</v>
      </c>
      <c r="D44" s="31">
        <v>1648.49</v>
      </c>
      <c r="E44" s="30">
        <v>3630</v>
      </c>
      <c r="F44" s="31">
        <v>5976990.21</v>
      </c>
      <c r="G44" s="31">
        <v>1646.55</v>
      </c>
      <c r="H44" s="30">
        <v>1251</v>
      </c>
      <c r="I44" s="31">
        <v>2062806.43</v>
      </c>
      <c r="J44" s="31">
        <v>1648.93</v>
      </c>
      <c r="K44" s="30">
        <v>0</v>
      </c>
      <c r="L44" s="31">
        <v>0</v>
      </c>
      <c r="M44" s="31">
        <v>0</v>
      </c>
    </row>
    <row r="45" spans="1:13" x14ac:dyDescent="0.3">
      <c r="A45" s="14" t="s">
        <v>468</v>
      </c>
      <c r="B45" s="30">
        <v>63079</v>
      </c>
      <c r="C45" s="31">
        <v>110289515.09999999</v>
      </c>
      <c r="D45" s="31">
        <v>1748.43</v>
      </c>
      <c r="E45" s="30">
        <v>2757</v>
      </c>
      <c r="F45" s="31">
        <v>4816184.1399999997</v>
      </c>
      <c r="G45" s="31">
        <v>1746.89</v>
      </c>
      <c r="H45" s="30">
        <v>1097</v>
      </c>
      <c r="I45" s="31">
        <v>1916744.91</v>
      </c>
      <c r="J45" s="31">
        <v>1747.26</v>
      </c>
      <c r="K45" s="30">
        <v>15</v>
      </c>
      <c r="L45" s="31">
        <v>26184</v>
      </c>
      <c r="M45" s="31">
        <v>1745.6</v>
      </c>
    </row>
    <row r="46" spans="1:13" x14ac:dyDescent="0.3">
      <c r="A46" s="14" t="s">
        <v>469</v>
      </c>
      <c r="B46" s="30">
        <v>52651</v>
      </c>
      <c r="C46" s="31">
        <v>97263635.620000005</v>
      </c>
      <c r="D46" s="31">
        <v>1847.33</v>
      </c>
      <c r="E46" s="30">
        <v>1987</v>
      </c>
      <c r="F46" s="31">
        <v>3668352.67</v>
      </c>
      <c r="G46" s="31">
        <v>1846.18</v>
      </c>
      <c r="H46" s="30">
        <v>852</v>
      </c>
      <c r="I46" s="31">
        <v>1575184.43</v>
      </c>
      <c r="J46" s="31">
        <v>1848.81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470</v>
      </c>
      <c r="B47" s="30">
        <v>39599</v>
      </c>
      <c r="C47" s="31">
        <v>77135133.469999999</v>
      </c>
      <c r="D47" s="31">
        <v>1947.91</v>
      </c>
      <c r="E47" s="30">
        <v>1389</v>
      </c>
      <c r="F47" s="31">
        <v>2704724.96</v>
      </c>
      <c r="G47" s="31">
        <v>1947.25</v>
      </c>
      <c r="H47" s="30">
        <v>665</v>
      </c>
      <c r="I47" s="31">
        <v>1291693.6000000001</v>
      </c>
      <c r="J47" s="31">
        <v>1942.4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471</v>
      </c>
      <c r="B48" s="30">
        <v>69393</v>
      </c>
      <c r="C48" s="31">
        <v>146785421.81999999</v>
      </c>
      <c r="D48" s="31">
        <v>2115.2800000000002</v>
      </c>
      <c r="E48" s="30">
        <v>2117</v>
      </c>
      <c r="F48" s="31">
        <v>4464885.05</v>
      </c>
      <c r="G48" s="31">
        <v>2109.06</v>
      </c>
      <c r="H48" s="30">
        <v>827</v>
      </c>
      <c r="I48" s="31">
        <v>1744933.51</v>
      </c>
      <c r="J48" s="31">
        <v>2109.96</v>
      </c>
      <c r="K48" s="30">
        <v>0</v>
      </c>
      <c r="L48" s="31">
        <v>0</v>
      </c>
      <c r="M48" s="31">
        <v>0</v>
      </c>
    </row>
    <row r="49" spans="1:17" x14ac:dyDescent="0.3">
      <c r="A49" s="14" t="s">
        <v>472</v>
      </c>
      <c r="B49" s="30">
        <v>42860</v>
      </c>
      <c r="C49" s="31">
        <v>101399379.31999999</v>
      </c>
      <c r="D49" s="31">
        <v>2365.83</v>
      </c>
      <c r="E49" s="30">
        <v>1058</v>
      </c>
      <c r="F49" s="31">
        <v>2499396.7400000002</v>
      </c>
      <c r="G49" s="31">
        <v>2362.38</v>
      </c>
      <c r="H49" s="30">
        <v>393</v>
      </c>
      <c r="I49" s="31">
        <v>928891.91</v>
      </c>
      <c r="J49" s="31">
        <v>2363.59</v>
      </c>
      <c r="K49" s="30">
        <v>0</v>
      </c>
      <c r="L49" s="31">
        <v>0</v>
      </c>
      <c r="M49" s="31">
        <v>0</v>
      </c>
    </row>
    <row r="50" spans="1:17" x14ac:dyDescent="0.3">
      <c r="A50" s="14" t="s">
        <v>473</v>
      </c>
      <c r="B50" s="30">
        <v>29512</v>
      </c>
      <c r="C50" s="31">
        <v>77268942.519999996</v>
      </c>
      <c r="D50" s="31">
        <v>2618.2199999999998</v>
      </c>
      <c r="E50" s="30">
        <v>530</v>
      </c>
      <c r="F50" s="31">
        <v>1384283.76</v>
      </c>
      <c r="G50" s="31">
        <v>2611.86</v>
      </c>
      <c r="H50" s="30">
        <v>195</v>
      </c>
      <c r="I50" s="31">
        <v>508808.78</v>
      </c>
      <c r="J50" s="31">
        <v>2609.2800000000002</v>
      </c>
      <c r="K50" s="30">
        <v>0</v>
      </c>
      <c r="L50" s="31">
        <v>0</v>
      </c>
      <c r="M50" s="31">
        <v>0</v>
      </c>
    </row>
    <row r="51" spans="1:17" x14ac:dyDescent="0.3">
      <c r="A51" s="14" t="s">
        <v>474</v>
      </c>
      <c r="B51" s="30">
        <v>19689</v>
      </c>
      <c r="C51" s="31">
        <v>56368554.32</v>
      </c>
      <c r="D51" s="31">
        <v>2862.95</v>
      </c>
      <c r="E51" s="30">
        <v>281</v>
      </c>
      <c r="F51" s="31">
        <v>802771.46</v>
      </c>
      <c r="G51" s="31">
        <v>2856.84</v>
      </c>
      <c r="H51" s="30">
        <v>137</v>
      </c>
      <c r="I51" s="31">
        <v>392538.19</v>
      </c>
      <c r="J51" s="31">
        <v>2865.24</v>
      </c>
      <c r="K51" s="30">
        <v>0</v>
      </c>
      <c r="L51" s="31">
        <v>0</v>
      </c>
      <c r="M51" s="31">
        <v>0</v>
      </c>
    </row>
    <row r="52" spans="1:17" x14ac:dyDescent="0.3">
      <c r="A52" s="14" t="s">
        <v>475</v>
      </c>
      <c r="B52" s="30">
        <v>12749</v>
      </c>
      <c r="C52" s="31">
        <v>39748688.240000002</v>
      </c>
      <c r="D52" s="31">
        <v>3117.79</v>
      </c>
      <c r="E52" s="30">
        <v>169</v>
      </c>
      <c r="F52" s="31">
        <v>526578.27</v>
      </c>
      <c r="G52" s="31">
        <v>3115.85</v>
      </c>
      <c r="H52" s="30">
        <v>71</v>
      </c>
      <c r="I52" s="31">
        <v>220371.39</v>
      </c>
      <c r="J52" s="31">
        <v>3103.82</v>
      </c>
      <c r="K52" s="30">
        <v>0</v>
      </c>
      <c r="L52" s="31">
        <v>0</v>
      </c>
      <c r="M52" s="31">
        <v>0</v>
      </c>
    </row>
    <row r="53" spans="1:17" x14ac:dyDescent="0.3">
      <c r="A53" s="14" t="s">
        <v>476</v>
      </c>
      <c r="B53" s="30">
        <v>8598</v>
      </c>
      <c r="C53" s="31">
        <v>28948372.23</v>
      </c>
      <c r="D53" s="31">
        <v>3366.87</v>
      </c>
      <c r="E53" s="30">
        <v>94</v>
      </c>
      <c r="F53" s="31">
        <v>316466.68</v>
      </c>
      <c r="G53" s="31">
        <v>3366.67</v>
      </c>
      <c r="H53" s="30">
        <v>27</v>
      </c>
      <c r="I53" s="31">
        <v>91475.49</v>
      </c>
      <c r="J53" s="31">
        <v>3387.98</v>
      </c>
      <c r="K53" s="30">
        <v>0</v>
      </c>
      <c r="L53" s="31">
        <v>0</v>
      </c>
      <c r="M53" s="31">
        <v>0</v>
      </c>
    </row>
    <row r="54" spans="1:17" x14ac:dyDescent="0.3">
      <c r="A54" s="14" t="s">
        <v>477</v>
      </c>
      <c r="B54" s="30">
        <v>5721</v>
      </c>
      <c r="C54" s="31">
        <v>20701316.16</v>
      </c>
      <c r="D54" s="31">
        <v>3618.48</v>
      </c>
      <c r="E54" s="30">
        <v>79</v>
      </c>
      <c r="F54" s="31">
        <v>285795.96000000002</v>
      </c>
      <c r="G54" s="31">
        <v>3617.67</v>
      </c>
      <c r="H54" s="30">
        <v>22</v>
      </c>
      <c r="I54" s="31">
        <v>79755.95</v>
      </c>
      <c r="J54" s="31">
        <v>3625.27</v>
      </c>
      <c r="K54" s="30">
        <v>0</v>
      </c>
      <c r="L54" s="31">
        <v>0</v>
      </c>
      <c r="M54" s="31">
        <v>0</v>
      </c>
    </row>
    <row r="55" spans="1:17" x14ac:dyDescent="0.3">
      <c r="A55" s="14" t="s">
        <v>478</v>
      </c>
      <c r="B55" s="30">
        <v>4254</v>
      </c>
      <c r="C55" s="31">
        <v>16449299.43</v>
      </c>
      <c r="D55" s="31">
        <v>3866.78</v>
      </c>
      <c r="E55" s="30">
        <v>52</v>
      </c>
      <c r="F55" s="31">
        <v>200272.78</v>
      </c>
      <c r="G55" s="31">
        <v>3851.4</v>
      </c>
      <c r="H55" s="30">
        <v>10</v>
      </c>
      <c r="I55" s="31">
        <v>38678.15</v>
      </c>
      <c r="J55" s="31">
        <v>3867.82</v>
      </c>
      <c r="K55" s="30">
        <v>0</v>
      </c>
      <c r="L55" s="31">
        <v>0</v>
      </c>
      <c r="M55" s="31">
        <v>0</v>
      </c>
    </row>
    <row r="56" spans="1:17" x14ac:dyDescent="0.3">
      <c r="A56" s="14" t="s">
        <v>479</v>
      </c>
      <c r="B56" s="30">
        <v>2806</v>
      </c>
      <c r="C56" s="31">
        <v>11549900.43</v>
      </c>
      <c r="D56" s="31">
        <v>4116.1400000000003</v>
      </c>
      <c r="E56" s="30">
        <v>30</v>
      </c>
      <c r="F56" s="31">
        <v>122913.11</v>
      </c>
      <c r="G56" s="31">
        <v>4097.1000000000004</v>
      </c>
      <c r="H56" s="30">
        <v>4</v>
      </c>
      <c r="I56" s="31">
        <v>16549.02</v>
      </c>
      <c r="J56" s="31">
        <v>4137.26</v>
      </c>
      <c r="K56" s="30">
        <v>0</v>
      </c>
      <c r="L56" s="31">
        <v>0</v>
      </c>
      <c r="M56" s="31">
        <v>0</v>
      </c>
    </row>
    <row r="57" spans="1:17" x14ac:dyDescent="0.3">
      <c r="A57" s="14" t="s">
        <v>480</v>
      </c>
      <c r="B57" s="30">
        <v>1953</v>
      </c>
      <c r="C57" s="31">
        <v>8542665.7300000004</v>
      </c>
      <c r="D57" s="31">
        <v>4374.12</v>
      </c>
      <c r="E57" s="30">
        <v>13</v>
      </c>
      <c r="F57" s="31">
        <v>57238.61</v>
      </c>
      <c r="G57" s="31">
        <v>4402.97</v>
      </c>
      <c r="H57" s="30">
        <v>6</v>
      </c>
      <c r="I57" s="31">
        <v>25946.07</v>
      </c>
      <c r="J57" s="31">
        <v>4324.3500000000004</v>
      </c>
      <c r="K57" s="30">
        <v>0</v>
      </c>
      <c r="L57" s="31">
        <v>0</v>
      </c>
      <c r="M57" s="31">
        <v>0</v>
      </c>
    </row>
    <row r="58" spans="1:17" x14ac:dyDescent="0.3">
      <c r="A58" s="14" t="s">
        <v>481</v>
      </c>
      <c r="B58" s="30">
        <v>1396</v>
      </c>
      <c r="C58" s="31">
        <v>6442480.1500000004</v>
      </c>
      <c r="D58" s="31">
        <v>4614.96</v>
      </c>
      <c r="E58" s="30">
        <v>5</v>
      </c>
      <c r="F58" s="31">
        <v>22932.38</v>
      </c>
      <c r="G58" s="31">
        <v>4586.4799999999996</v>
      </c>
      <c r="H58" s="30">
        <v>1</v>
      </c>
      <c r="I58" s="31">
        <v>4748.2</v>
      </c>
      <c r="J58" s="31">
        <v>4748.2</v>
      </c>
      <c r="K58" s="30">
        <v>0</v>
      </c>
      <c r="L58" s="31">
        <v>0</v>
      </c>
      <c r="M58" s="31">
        <v>0</v>
      </c>
    </row>
    <row r="59" spans="1:17" x14ac:dyDescent="0.3">
      <c r="A59" s="14" t="s">
        <v>482</v>
      </c>
      <c r="B59" s="30">
        <v>973</v>
      </c>
      <c r="C59" s="31">
        <v>4738753.9400000004</v>
      </c>
      <c r="D59" s="31">
        <v>4870.25</v>
      </c>
      <c r="E59" s="30">
        <v>4</v>
      </c>
      <c r="F59" s="31">
        <v>19303.830000000002</v>
      </c>
      <c r="G59" s="31">
        <v>4825.96</v>
      </c>
      <c r="H59" s="30">
        <v>0</v>
      </c>
      <c r="I59" s="31">
        <v>0</v>
      </c>
      <c r="J59" s="31">
        <v>0</v>
      </c>
      <c r="K59" s="30">
        <v>0</v>
      </c>
      <c r="L59" s="31">
        <v>0</v>
      </c>
      <c r="M59" s="31">
        <v>0</v>
      </c>
    </row>
    <row r="60" spans="1:17" x14ac:dyDescent="0.3">
      <c r="A60" s="14" t="s">
        <v>483</v>
      </c>
      <c r="B60" s="30">
        <v>896</v>
      </c>
      <c r="C60" s="31">
        <v>4612054.0999999996</v>
      </c>
      <c r="D60" s="31">
        <v>5147.38</v>
      </c>
      <c r="E60" s="30">
        <v>5</v>
      </c>
      <c r="F60" s="31">
        <v>25442.92</v>
      </c>
      <c r="G60" s="31">
        <v>5088.58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3">
      <c r="A61" s="14" t="s">
        <v>484</v>
      </c>
      <c r="B61" s="30">
        <v>635</v>
      </c>
      <c r="C61" s="31">
        <v>3402969.12</v>
      </c>
      <c r="D61" s="31">
        <v>5359.01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3">
      <c r="A62" s="34" t="s">
        <v>485</v>
      </c>
      <c r="B62" s="30">
        <v>980</v>
      </c>
      <c r="C62" s="31">
        <v>5853056.1100000003</v>
      </c>
      <c r="D62" s="31">
        <v>5972.51</v>
      </c>
      <c r="E62" s="30">
        <v>5</v>
      </c>
      <c r="F62" s="31">
        <v>31250.35</v>
      </c>
      <c r="G62" s="31">
        <v>6250.07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6" x14ac:dyDescent="0.3">
      <c r="A63" s="45" t="s">
        <v>10</v>
      </c>
      <c r="B63" s="47">
        <f>SUM(B28:B62)</f>
        <v>1940612</v>
      </c>
      <c r="C63" s="48">
        <f>SUM(C28:C62)</f>
        <v>2347897817.309999</v>
      </c>
      <c r="D63" s="47"/>
      <c r="E63" s="47">
        <f>SUM(E28:E62)</f>
        <v>383409</v>
      </c>
      <c r="F63" s="48">
        <f>SUM(F28:F62)</f>
        <v>290625150</v>
      </c>
      <c r="G63" s="47"/>
      <c r="H63" s="47">
        <f>SUM(H28:H62)</f>
        <v>175020</v>
      </c>
      <c r="I63" s="48">
        <f>SUM(I28:I62)</f>
        <v>127432817.44999997</v>
      </c>
      <c r="J63" s="47"/>
      <c r="K63" s="47">
        <f>SUM(K28:K62)</f>
        <v>28490</v>
      </c>
      <c r="L63" s="48">
        <f>SUM(L28:L62)</f>
        <v>12800813.17</v>
      </c>
      <c r="M63" s="47"/>
      <c r="O63" s="8"/>
      <c r="P63" s="8"/>
      <c r="Q63" s="9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9"/>
      <c r="E68" s="8"/>
      <c r="F68" s="9"/>
    </row>
    <row r="69" spans="2:6" x14ac:dyDescent="0.3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topLeftCell="A37" workbookViewId="0">
      <selection sqref="A1:Q1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88671875" customWidth="1"/>
    <col min="16" max="16" width="8.33203125" bestFit="1" customWidth="1"/>
    <col min="17" max="17" width="10.6640625" customWidth="1"/>
    <col min="19" max="20" width="15.44140625" bestFit="1" customWidth="1"/>
  </cols>
  <sheetData>
    <row r="1" spans="1:20" ht="15.6" x14ac:dyDescent="0.3">
      <c r="A1" s="436" t="s">
        <v>711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20" ht="16.2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3">
      <c r="A3" s="437" t="s">
        <v>18</v>
      </c>
      <c r="B3" s="439" t="s">
        <v>5</v>
      </c>
      <c r="C3" s="440"/>
      <c r="D3" s="440"/>
      <c r="E3" s="441"/>
      <c r="F3" s="439" t="s">
        <v>6</v>
      </c>
      <c r="G3" s="440"/>
      <c r="H3" s="440"/>
      <c r="I3" s="441"/>
      <c r="J3" s="439" t="s">
        <v>19</v>
      </c>
      <c r="K3" s="440"/>
      <c r="L3" s="440"/>
      <c r="M3" s="441"/>
      <c r="N3" s="439" t="s">
        <v>20</v>
      </c>
      <c r="O3" s="440"/>
      <c r="P3" s="440"/>
      <c r="Q3" s="442"/>
    </row>
    <row r="4" spans="1:20" ht="15" thickBot="1" x14ac:dyDescent="0.35">
      <c r="A4" s="443"/>
      <c r="B4" s="153" t="s">
        <v>1</v>
      </c>
      <c r="C4" s="154" t="s">
        <v>50</v>
      </c>
      <c r="D4" s="154" t="s">
        <v>21</v>
      </c>
      <c r="E4" s="154" t="s">
        <v>433</v>
      </c>
      <c r="F4" s="153" t="s">
        <v>1</v>
      </c>
      <c r="G4" s="154" t="s">
        <v>50</v>
      </c>
      <c r="H4" s="154" t="s">
        <v>21</v>
      </c>
      <c r="I4" s="154" t="s">
        <v>433</v>
      </c>
      <c r="J4" s="153" t="s">
        <v>1</v>
      </c>
      <c r="K4" s="154" t="s">
        <v>50</v>
      </c>
      <c r="L4" s="154" t="s">
        <v>21</v>
      </c>
      <c r="M4" s="154" t="s">
        <v>433</v>
      </c>
      <c r="N4" s="153" t="s">
        <v>1</v>
      </c>
      <c r="O4" s="154" t="s">
        <v>50</v>
      </c>
      <c r="P4" s="154" t="s">
        <v>21</v>
      </c>
      <c r="Q4" s="155" t="s">
        <v>433</v>
      </c>
    </row>
    <row r="5" spans="1:20" x14ac:dyDescent="0.3">
      <c r="A5" s="148" t="s">
        <v>451</v>
      </c>
      <c r="B5" s="149">
        <v>21006</v>
      </c>
      <c r="C5" s="150">
        <v>1207443.47</v>
      </c>
      <c r="D5" s="150">
        <v>57.48</v>
      </c>
      <c r="E5" s="150">
        <v>57.12</v>
      </c>
      <c r="F5" s="149">
        <v>5572</v>
      </c>
      <c r="G5" s="150">
        <v>358349.59</v>
      </c>
      <c r="H5" s="150">
        <v>64.31</v>
      </c>
      <c r="I5" s="150">
        <v>71.09</v>
      </c>
      <c r="J5" s="149">
        <v>998</v>
      </c>
      <c r="K5" s="150">
        <v>60639.75</v>
      </c>
      <c r="L5" s="150">
        <v>60.76</v>
      </c>
      <c r="M5" s="150">
        <v>62.82</v>
      </c>
      <c r="N5" s="149">
        <v>948</v>
      </c>
      <c r="O5" s="150">
        <v>70922.7</v>
      </c>
      <c r="P5" s="151">
        <v>74.81</v>
      </c>
      <c r="Q5" s="152">
        <v>71.13</v>
      </c>
    </row>
    <row r="6" spans="1:20" x14ac:dyDescent="0.3">
      <c r="A6" s="141" t="s">
        <v>452</v>
      </c>
      <c r="B6" s="99">
        <v>17491</v>
      </c>
      <c r="C6" s="100">
        <v>2560571.34</v>
      </c>
      <c r="D6" s="100">
        <v>146.38999999999999</v>
      </c>
      <c r="E6" s="100">
        <v>144.77000000000001</v>
      </c>
      <c r="F6" s="99">
        <v>8137</v>
      </c>
      <c r="G6" s="100">
        <v>1191880.3</v>
      </c>
      <c r="H6" s="100">
        <v>146.47999999999999</v>
      </c>
      <c r="I6" s="100">
        <v>145.44999999999999</v>
      </c>
      <c r="J6" s="99">
        <v>905</v>
      </c>
      <c r="K6" s="100">
        <v>131747.14000000001</v>
      </c>
      <c r="L6" s="100">
        <v>145.58000000000001</v>
      </c>
      <c r="M6" s="100">
        <v>142.13</v>
      </c>
      <c r="N6" s="99">
        <v>2570</v>
      </c>
      <c r="O6" s="100">
        <v>414730.61</v>
      </c>
      <c r="P6" s="98">
        <v>161.37</v>
      </c>
      <c r="Q6" s="142">
        <v>163.86</v>
      </c>
    </row>
    <row r="7" spans="1:20" x14ac:dyDescent="0.3">
      <c r="A7" s="141" t="s">
        <v>453</v>
      </c>
      <c r="B7" s="99">
        <v>11504</v>
      </c>
      <c r="C7" s="100">
        <v>2850369.06</v>
      </c>
      <c r="D7" s="100">
        <v>247.77</v>
      </c>
      <c r="E7" s="100">
        <v>246.72</v>
      </c>
      <c r="F7" s="99">
        <v>16082</v>
      </c>
      <c r="G7" s="100">
        <v>3790700.38</v>
      </c>
      <c r="H7" s="100">
        <v>235.71</v>
      </c>
      <c r="I7" s="100">
        <v>225.44</v>
      </c>
      <c r="J7" s="99">
        <v>2398</v>
      </c>
      <c r="K7" s="100">
        <v>635631.14</v>
      </c>
      <c r="L7" s="100">
        <v>265.07</v>
      </c>
      <c r="M7" s="100">
        <v>270.74</v>
      </c>
      <c r="N7" s="99">
        <v>2262</v>
      </c>
      <c r="O7" s="100">
        <v>561029.42000000004</v>
      </c>
      <c r="P7" s="98">
        <v>248.02</v>
      </c>
      <c r="Q7" s="142">
        <v>245.48</v>
      </c>
    </row>
    <row r="8" spans="1:20" x14ac:dyDescent="0.3">
      <c r="A8" s="141" t="s">
        <v>454</v>
      </c>
      <c r="B8" s="99">
        <v>24224</v>
      </c>
      <c r="C8" s="100">
        <v>8917350.7400000002</v>
      </c>
      <c r="D8" s="100">
        <v>368.12</v>
      </c>
      <c r="E8" s="100">
        <v>376.25</v>
      </c>
      <c r="F8" s="99">
        <v>8593</v>
      </c>
      <c r="G8" s="100">
        <v>3100284.43</v>
      </c>
      <c r="H8" s="100">
        <v>360.79</v>
      </c>
      <c r="I8" s="100">
        <v>377.12</v>
      </c>
      <c r="J8" s="99">
        <v>11198</v>
      </c>
      <c r="K8" s="100">
        <v>4013935.54</v>
      </c>
      <c r="L8" s="100">
        <v>358.45</v>
      </c>
      <c r="M8" s="100">
        <v>362.71</v>
      </c>
      <c r="N8" s="99">
        <v>2020</v>
      </c>
      <c r="O8" s="100">
        <v>678061.41</v>
      </c>
      <c r="P8" s="98">
        <v>335.67</v>
      </c>
      <c r="Q8" s="142">
        <v>339.13</v>
      </c>
    </row>
    <row r="9" spans="1:20" x14ac:dyDescent="0.3">
      <c r="A9" s="141" t="s">
        <v>455</v>
      </c>
      <c r="B9" s="99">
        <v>106911</v>
      </c>
      <c r="C9" s="100">
        <v>47964151.979999997</v>
      </c>
      <c r="D9" s="100">
        <v>448.64</v>
      </c>
      <c r="E9" s="100">
        <v>447.4</v>
      </c>
      <c r="F9" s="99">
        <v>76377</v>
      </c>
      <c r="G9" s="100">
        <v>33741786.600000001</v>
      </c>
      <c r="H9" s="100">
        <v>441.78</v>
      </c>
      <c r="I9" s="100">
        <v>436.4</v>
      </c>
      <c r="J9" s="99">
        <v>41843</v>
      </c>
      <c r="K9" s="100">
        <v>18420752.859999999</v>
      </c>
      <c r="L9" s="100">
        <v>440.23</v>
      </c>
      <c r="M9" s="100">
        <v>429.63</v>
      </c>
      <c r="N9" s="99">
        <v>14755</v>
      </c>
      <c r="O9" s="100">
        <v>6038515.8799999999</v>
      </c>
      <c r="P9" s="98">
        <v>409.25</v>
      </c>
      <c r="Q9" s="142">
        <v>409.13</v>
      </c>
    </row>
    <row r="10" spans="1:20" x14ac:dyDescent="0.3">
      <c r="A10" s="141" t="s">
        <v>456</v>
      </c>
      <c r="B10" s="99">
        <v>151763</v>
      </c>
      <c r="C10" s="100">
        <v>83405247.370000005</v>
      </c>
      <c r="D10" s="100">
        <v>549.58000000000004</v>
      </c>
      <c r="E10" s="100">
        <v>548.47</v>
      </c>
      <c r="F10" s="99">
        <v>58710</v>
      </c>
      <c r="G10" s="100">
        <v>32177744.670000002</v>
      </c>
      <c r="H10" s="100">
        <v>548.08000000000004</v>
      </c>
      <c r="I10" s="100">
        <v>544.98</v>
      </c>
      <c r="J10" s="99">
        <v>27317</v>
      </c>
      <c r="K10" s="100">
        <v>14983338.470000001</v>
      </c>
      <c r="L10" s="100">
        <v>548.5</v>
      </c>
      <c r="M10" s="100">
        <v>550.52</v>
      </c>
      <c r="N10" s="99">
        <v>3</v>
      </c>
      <c r="O10" s="100">
        <v>1745.43</v>
      </c>
      <c r="P10" s="98">
        <v>581.80999999999995</v>
      </c>
      <c r="Q10" s="142">
        <v>581.80999999999995</v>
      </c>
    </row>
    <row r="11" spans="1:20" x14ac:dyDescent="0.3">
      <c r="A11" s="141" t="s">
        <v>457</v>
      </c>
      <c r="B11" s="99">
        <v>169177</v>
      </c>
      <c r="C11" s="100">
        <v>109199302.28</v>
      </c>
      <c r="D11" s="100">
        <v>645.47</v>
      </c>
      <c r="E11" s="100">
        <v>642.88</v>
      </c>
      <c r="F11" s="99">
        <v>35222</v>
      </c>
      <c r="G11" s="100">
        <v>22826290.859999999</v>
      </c>
      <c r="H11" s="100">
        <v>648.07000000000005</v>
      </c>
      <c r="I11" s="100">
        <v>647.32000000000005</v>
      </c>
      <c r="J11" s="99">
        <v>21696</v>
      </c>
      <c r="K11" s="100">
        <v>13967411.279999999</v>
      </c>
      <c r="L11" s="100">
        <v>643.78</v>
      </c>
      <c r="M11" s="100">
        <v>639.78</v>
      </c>
      <c r="N11" s="99">
        <v>14</v>
      </c>
      <c r="O11" s="100">
        <v>8527.82</v>
      </c>
      <c r="P11" s="98">
        <v>609.13</v>
      </c>
      <c r="Q11" s="142">
        <v>609.13</v>
      </c>
    </row>
    <row r="12" spans="1:20" x14ac:dyDescent="0.3">
      <c r="A12" s="141" t="s">
        <v>458</v>
      </c>
      <c r="B12" s="99">
        <v>129064</v>
      </c>
      <c r="C12" s="100">
        <v>96616632.480000004</v>
      </c>
      <c r="D12" s="100">
        <v>748.59</v>
      </c>
      <c r="E12" s="100">
        <v>748.31</v>
      </c>
      <c r="F12" s="99">
        <v>29053</v>
      </c>
      <c r="G12" s="100">
        <v>21751184.100000001</v>
      </c>
      <c r="H12" s="100">
        <v>748.67</v>
      </c>
      <c r="I12" s="100">
        <v>747.8</v>
      </c>
      <c r="J12" s="99">
        <v>11687</v>
      </c>
      <c r="K12" s="100">
        <v>8718151.8599999994</v>
      </c>
      <c r="L12" s="100">
        <v>745.97</v>
      </c>
      <c r="M12" s="100">
        <v>744.26</v>
      </c>
      <c r="N12" s="99">
        <v>0</v>
      </c>
      <c r="O12" s="100">
        <v>0</v>
      </c>
      <c r="P12" s="98">
        <v>0</v>
      </c>
      <c r="Q12" s="142" t="s">
        <v>431</v>
      </c>
    </row>
    <row r="13" spans="1:20" x14ac:dyDescent="0.3">
      <c r="A13" s="141" t="s">
        <v>459</v>
      </c>
      <c r="B13" s="99">
        <v>107537</v>
      </c>
      <c r="C13" s="100">
        <v>91319252.060000002</v>
      </c>
      <c r="D13" s="100">
        <v>849.19</v>
      </c>
      <c r="E13" s="100">
        <v>848.7</v>
      </c>
      <c r="F13" s="99">
        <v>27486</v>
      </c>
      <c r="G13" s="100">
        <v>23339746.690000001</v>
      </c>
      <c r="H13" s="100">
        <v>849.15</v>
      </c>
      <c r="I13" s="100">
        <v>849.79</v>
      </c>
      <c r="J13" s="99">
        <v>14819</v>
      </c>
      <c r="K13" s="100">
        <v>12579485.810000001</v>
      </c>
      <c r="L13" s="100">
        <v>848.88</v>
      </c>
      <c r="M13" s="100">
        <v>846</v>
      </c>
      <c r="N13" s="99">
        <v>5893</v>
      </c>
      <c r="O13" s="100">
        <v>4990244.01</v>
      </c>
      <c r="P13" s="98">
        <v>846.81</v>
      </c>
      <c r="Q13" s="142">
        <v>846</v>
      </c>
    </row>
    <row r="14" spans="1:20" x14ac:dyDescent="0.3">
      <c r="A14" s="141" t="s">
        <v>460</v>
      </c>
      <c r="B14" s="99">
        <v>109470</v>
      </c>
      <c r="C14" s="100">
        <v>104216273.75</v>
      </c>
      <c r="D14" s="100">
        <v>952.01</v>
      </c>
      <c r="E14" s="100">
        <v>952.82</v>
      </c>
      <c r="F14" s="99">
        <v>25914</v>
      </c>
      <c r="G14" s="100">
        <v>24680768.68</v>
      </c>
      <c r="H14" s="100">
        <v>952.41</v>
      </c>
      <c r="I14" s="100">
        <v>954.47</v>
      </c>
      <c r="J14" s="99">
        <v>8389</v>
      </c>
      <c r="K14" s="100">
        <v>7980578.5</v>
      </c>
      <c r="L14" s="100">
        <v>951.31</v>
      </c>
      <c r="M14" s="100">
        <v>951.14</v>
      </c>
      <c r="N14" s="99">
        <v>5</v>
      </c>
      <c r="O14" s="100">
        <v>4666.07</v>
      </c>
      <c r="P14" s="98">
        <v>933.21</v>
      </c>
      <c r="Q14" s="142">
        <v>924.15</v>
      </c>
    </row>
    <row r="15" spans="1:20" x14ac:dyDescent="0.3">
      <c r="A15" s="141" t="s">
        <v>438</v>
      </c>
      <c r="B15" s="99">
        <v>554730</v>
      </c>
      <c r="C15" s="100">
        <v>695274658.65999997</v>
      </c>
      <c r="D15" s="100">
        <v>1253.3599999999999</v>
      </c>
      <c r="E15" s="100">
        <v>1256.96</v>
      </c>
      <c r="F15" s="99">
        <v>72416</v>
      </c>
      <c r="G15" s="100">
        <v>87007506.310000002</v>
      </c>
      <c r="H15" s="100">
        <v>1201.5</v>
      </c>
      <c r="I15" s="100">
        <v>1186.0899999999999</v>
      </c>
      <c r="J15" s="99">
        <v>26095</v>
      </c>
      <c r="K15" s="100">
        <v>31752761.52</v>
      </c>
      <c r="L15" s="100">
        <v>1216.81</v>
      </c>
      <c r="M15" s="100">
        <v>1217.49</v>
      </c>
      <c r="N15" s="99">
        <v>5</v>
      </c>
      <c r="O15" s="100">
        <v>6185.82</v>
      </c>
      <c r="P15" s="98">
        <v>1237.1600000000001</v>
      </c>
      <c r="Q15" s="142">
        <v>1255.1300000000001</v>
      </c>
    </row>
    <row r="16" spans="1:20" x14ac:dyDescent="0.3">
      <c r="A16" s="141" t="s">
        <v>439</v>
      </c>
      <c r="B16" s="99">
        <v>335320</v>
      </c>
      <c r="C16" s="100">
        <v>571554710.5</v>
      </c>
      <c r="D16" s="100">
        <v>1704.51</v>
      </c>
      <c r="E16" s="100">
        <v>1683.26</v>
      </c>
      <c r="F16" s="99">
        <v>15405</v>
      </c>
      <c r="G16" s="100">
        <v>25899375.489999998</v>
      </c>
      <c r="H16" s="100">
        <v>1681.23</v>
      </c>
      <c r="I16" s="100">
        <v>1651.32</v>
      </c>
      <c r="J16" s="99">
        <v>5978</v>
      </c>
      <c r="K16" s="100">
        <v>10113346.029999999</v>
      </c>
      <c r="L16" s="100">
        <v>1691.76</v>
      </c>
      <c r="M16" s="100">
        <v>1669.89</v>
      </c>
      <c r="N16" s="99">
        <v>15</v>
      </c>
      <c r="O16" s="100">
        <v>26184</v>
      </c>
      <c r="P16" s="98">
        <v>1745.6</v>
      </c>
      <c r="Q16" s="142">
        <v>1745.6</v>
      </c>
      <c r="T16" s="8"/>
    </row>
    <row r="17" spans="1:20" x14ac:dyDescent="0.3">
      <c r="A17" s="141" t="s">
        <v>440</v>
      </c>
      <c r="B17" s="99">
        <v>112253</v>
      </c>
      <c r="C17" s="100">
        <v>248184801.13999999</v>
      </c>
      <c r="D17" s="100">
        <v>2210.94</v>
      </c>
      <c r="E17" s="100">
        <v>2193.46</v>
      </c>
      <c r="F17" s="99">
        <v>3175</v>
      </c>
      <c r="G17" s="100">
        <v>6964281.79</v>
      </c>
      <c r="H17" s="100">
        <v>2193.4699999999998</v>
      </c>
      <c r="I17" s="100">
        <v>2166.96</v>
      </c>
      <c r="J17" s="99">
        <v>1220</v>
      </c>
      <c r="K17" s="100">
        <v>2673825.42</v>
      </c>
      <c r="L17" s="100">
        <v>2191.66</v>
      </c>
      <c r="M17" s="100">
        <v>2160.2199999999998</v>
      </c>
      <c r="N17" s="99">
        <v>0</v>
      </c>
      <c r="O17" s="100">
        <v>0</v>
      </c>
      <c r="P17" s="98">
        <v>0</v>
      </c>
      <c r="Q17" s="142" t="s">
        <v>431</v>
      </c>
      <c r="S17" s="8"/>
    </row>
    <row r="18" spans="1:20" x14ac:dyDescent="0.3">
      <c r="A18" s="141" t="s">
        <v>487</v>
      </c>
      <c r="B18" s="99">
        <v>49201</v>
      </c>
      <c r="C18" s="100">
        <v>133637496.84</v>
      </c>
      <c r="D18" s="100">
        <v>2716.15</v>
      </c>
      <c r="E18" s="100">
        <v>2702.37</v>
      </c>
      <c r="F18" s="99">
        <v>811</v>
      </c>
      <c r="G18" s="100">
        <v>2187055.2200000002</v>
      </c>
      <c r="H18" s="100">
        <v>2696.74</v>
      </c>
      <c r="I18" s="100">
        <v>2676.66</v>
      </c>
      <c r="J18" s="99">
        <v>332</v>
      </c>
      <c r="K18" s="100">
        <v>901346.97</v>
      </c>
      <c r="L18" s="100">
        <v>2714.9</v>
      </c>
      <c r="M18" s="100">
        <v>2696.97</v>
      </c>
      <c r="N18" s="99">
        <v>0</v>
      </c>
      <c r="O18" s="100">
        <v>0</v>
      </c>
      <c r="P18" s="98">
        <v>0</v>
      </c>
      <c r="Q18" s="142" t="s">
        <v>431</v>
      </c>
    </row>
    <row r="19" spans="1:20" x14ac:dyDescent="0.3">
      <c r="A19" s="141" t="s">
        <v>488</v>
      </c>
      <c r="B19" s="99">
        <v>21347</v>
      </c>
      <c r="C19" s="100">
        <v>68697060.469999999</v>
      </c>
      <c r="D19" s="100">
        <v>3218.11</v>
      </c>
      <c r="E19" s="100">
        <v>3203.2</v>
      </c>
      <c r="F19" s="99">
        <v>263</v>
      </c>
      <c r="G19" s="100">
        <v>843044.95</v>
      </c>
      <c r="H19" s="100">
        <v>3205.49</v>
      </c>
      <c r="I19" s="100">
        <v>3176.01</v>
      </c>
      <c r="J19" s="99">
        <v>98</v>
      </c>
      <c r="K19" s="100">
        <v>311846.88</v>
      </c>
      <c r="L19" s="100">
        <v>3182.11</v>
      </c>
      <c r="M19" s="100">
        <v>3133.31</v>
      </c>
      <c r="N19" s="99">
        <v>0</v>
      </c>
      <c r="O19" s="100">
        <v>0</v>
      </c>
      <c r="P19" s="98">
        <v>0</v>
      </c>
      <c r="Q19" s="142" t="s">
        <v>431</v>
      </c>
    </row>
    <row r="20" spans="1:20" x14ac:dyDescent="0.3">
      <c r="A20" s="141" t="s">
        <v>489</v>
      </c>
      <c r="B20" s="99">
        <v>9975</v>
      </c>
      <c r="C20" s="100">
        <v>37150615.590000004</v>
      </c>
      <c r="D20" s="100">
        <v>3724.37</v>
      </c>
      <c r="E20" s="100">
        <v>3713.92</v>
      </c>
      <c r="F20" s="99">
        <v>131</v>
      </c>
      <c r="G20" s="100">
        <v>486068.74</v>
      </c>
      <c r="H20" s="100">
        <v>3710.45</v>
      </c>
      <c r="I20" s="100">
        <v>3677.06</v>
      </c>
      <c r="J20" s="99">
        <v>32</v>
      </c>
      <c r="K20" s="100">
        <v>118434.1</v>
      </c>
      <c r="L20" s="100">
        <v>3701.07</v>
      </c>
      <c r="M20" s="100">
        <v>3678.11</v>
      </c>
      <c r="N20" s="99">
        <v>0</v>
      </c>
      <c r="O20" s="100">
        <v>0</v>
      </c>
      <c r="P20" s="98">
        <v>0</v>
      </c>
      <c r="Q20" s="142" t="s">
        <v>431</v>
      </c>
      <c r="S20" s="8"/>
    </row>
    <row r="21" spans="1:20" ht="15" thickBot="1" x14ac:dyDescent="0.35">
      <c r="A21" s="143" t="s">
        <v>490</v>
      </c>
      <c r="B21" s="144">
        <v>9639</v>
      </c>
      <c r="C21" s="145">
        <v>45141879.579999998</v>
      </c>
      <c r="D21" s="145">
        <v>4683.25</v>
      </c>
      <c r="E21" s="145">
        <v>4509.5200000000004</v>
      </c>
      <c r="F21" s="144">
        <v>62</v>
      </c>
      <c r="G21" s="145">
        <v>279081.2</v>
      </c>
      <c r="H21" s="145">
        <v>4501.3100000000004</v>
      </c>
      <c r="I21" s="145">
        <v>4282.84</v>
      </c>
      <c r="J21" s="144">
        <v>15</v>
      </c>
      <c r="K21" s="145">
        <v>69584.179999999993</v>
      </c>
      <c r="L21" s="145">
        <v>4638.95</v>
      </c>
      <c r="M21" s="145">
        <v>4324.9799999999996</v>
      </c>
      <c r="N21" s="144">
        <v>0</v>
      </c>
      <c r="O21" s="145">
        <v>0</v>
      </c>
      <c r="P21" s="146">
        <v>0</v>
      </c>
      <c r="Q21" s="147" t="s">
        <v>431</v>
      </c>
    </row>
    <row r="22" spans="1:20" ht="16.2" thickBot="1" x14ac:dyDescent="0.35">
      <c r="A22" s="137" t="s">
        <v>528</v>
      </c>
      <c r="B22" s="138">
        <v>1940612</v>
      </c>
      <c r="C22" s="139">
        <v>2347897817.3099999</v>
      </c>
      <c r="D22" s="139">
        <v>1209.8699999999999</v>
      </c>
      <c r="E22" s="139">
        <v>1112.2</v>
      </c>
      <c r="F22" s="138">
        <v>383409</v>
      </c>
      <c r="G22" s="139">
        <v>290625150</v>
      </c>
      <c r="H22" s="139">
        <v>758</v>
      </c>
      <c r="I22" s="139">
        <v>648.85</v>
      </c>
      <c r="J22" s="138">
        <v>175020</v>
      </c>
      <c r="K22" s="139">
        <v>127432817.45</v>
      </c>
      <c r="L22" s="139">
        <v>728.1</v>
      </c>
      <c r="M22" s="139">
        <v>609.86</v>
      </c>
      <c r="N22" s="138">
        <v>28490</v>
      </c>
      <c r="O22" s="139">
        <v>12800813.17</v>
      </c>
      <c r="P22" s="140">
        <v>449.31</v>
      </c>
      <c r="Q22" s="249">
        <v>409.13</v>
      </c>
      <c r="S22" s="8"/>
      <c r="T22" s="9"/>
    </row>
    <row r="23" spans="1:20" x14ac:dyDescent="0.3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ht="15.6" x14ac:dyDescent="0.3">
      <c r="A24" s="436" t="s">
        <v>709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</row>
    <row r="25" spans="1:20" ht="16.2" thickBot="1" x14ac:dyDescent="0.3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3">
      <c r="A26" s="437" t="s">
        <v>18</v>
      </c>
      <c r="B26" s="439" t="s">
        <v>5</v>
      </c>
      <c r="C26" s="440"/>
      <c r="D26" s="440"/>
      <c r="E26" s="441"/>
      <c r="F26" s="439" t="s">
        <v>6</v>
      </c>
      <c r="G26" s="440"/>
      <c r="H26" s="440"/>
      <c r="I26" s="441"/>
      <c r="J26" s="439" t="s">
        <v>19</v>
      </c>
      <c r="K26" s="440"/>
      <c r="L26" s="440"/>
      <c r="M26" s="441"/>
      <c r="N26" s="439" t="s">
        <v>20</v>
      </c>
      <c r="O26" s="440"/>
      <c r="P26" s="440"/>
      <c r="Q26" s="442"/>
      <c r="S26" s="8"/>
    </row>
    <row r="27" spans="1:20" ht="15" thickBot="1" x14ac:dyDescent="0.35">
      <c r="A27" s="443"/>
      <c r="B27" s="153" t="s">
        <v>1</v>
      </c>
      <c r="C27" s="154" t="s">
        <v>50</v>
      </c>
      <c r="D27" s="154" t="s">
        <v>21</v>
      </c>
      <c r="E27" s="154" t="s">
        <v>433</v>
      </c>
      <c r="F27" s="153" t="s">
        <v>1</v>
      </c>
      <c r="G27" s="154" t="s">
        <v>50</v>
      </c>
      <c r="H27" s="154" t="s">
        <v>21</v>
      </c>
      <c r="I27" s="154" t="s">
        <v>433</v>
      </c>
      <c r="J27" s="153" t="s">
        <v>1</v>
      </c>
      <c r="K27" s="154" t="s">
        <v>50</v>
      </c>
      <c r="L27" s="154" t="s">
        <v>21</v>
      </c>
      <c r="M27" s="154" t="s">
        <v>433</v>
      </c>
      <c r="N27" s="153" t="s">
        <v>1</v>
      </c>
      <c r="O27" s="154" t="s">
        <v>50</v>
      </c>
      <c r="P27" s="154" t="s">
        <v>21</v>
      </c>
      <c r="Q27" s="155" t="s">
        <v>433</v>
      </c>
    </row>
    <row r="28" spans="1:20" x14ac:dyDescent="0.3">
      <c r="A28" s="148" t="s">
        <v>451</v>
      </c>
      <c r="B28" s="149">
        <v>11867</v>
      </c>
      <c r="C28" s="150">
        <v>667311.75</v>
      </c>
      <c r="D28" s="150">
        <v>56.23</v>
      </c>
      <c r="E28" s="150">
        <v>55.05</v>
      </c>
      <c r="F28" s="149">
        <v>797</v>
      </c>
      <c r="G28" s="150">
        <v>50053.35</v>
      </c>
      <c r="H28" s="150">
        <v>62.8</v>
      </c>
      <c r="I28" s="150">
        <v>70.92</v>
      </c>
      <c r="J28" s="149">
        <v>617</v>
      </c>
      <c r="K28" s="150">
        <v>37365.760000000002</v>
      </c>
      <c r="L28" s="150">
        <v>60.56</v>
      </c>
      <c r="M28" s="150">
        <v>62.23</v>
      </c>
      <c r="N28" s="149">
        <v>427</v>
      </c>
      <c r="O28" s="150">
        <v>31434.67</v>
      </c>
      <c r="P28" s="151">
        <v>73.62</v>
      </c>
      <c r="Q28" s="152">
        <v>71.13</v>
      </c>
      <c r="S28" s="8"/>
    </row>
    <row r="29" spans="1:20" x14ac:dyDescent="0.3">
      <c r="A29" s="141" t="s">
        <v>452</v>
      </c>
      <c r="B29" s="99">
        <v>7991</v>
      </c>
      <c r="C29" s="100">
        <v>1153732.25</v>
      </c>
      <c r="D29" s="100">
        <v>144.38</v>
      </c>
      <c r="E29" s="100">
        <v>141.63999999999999</v>
      </c>
      <c r="F29" s="99">
        <v>2356</v>
      </c>
      <c r="G29" s="100">
        <v>346645.98</v>
      </c>
      <c r="H29" s="100">
        <v>147.13</v>
      </c>
      <c r="I29" s="100">
        <v>145.44999999999999</v>
      </c>
      <c r="J29" s="99">
        <v>564</v>
      </c>
      <c r="K29" s="100">
        <v>82605.56</v>
      </c>
      <c r="L29" s="100">
        <v>146.46</v>
      </c>
      <c r="M29" s="100">
        <v>142.44</v>
      </c>
      <c r="N29" s="99">
        <v>816</v>
      </c>
      <c r="O29" s="100">
        <v>133613.57999999999</v>
      </c>
      <c r="P29" s="98">
        <v>163.74</v>
      </c>
      <c r="Q29" s="142">
        <v>172.71</v>
      </c>
    </row>
    <row r="30" spans="1:20" x14ac:dyDescent="0.3">
      <c r="A30" s="141" t="s">
        <v>453</v>
      </c>
      <c r="B30" s="99">
        <v>4942</v>
      </c>
      <c r="C30" s="100">
        <v>1224432.1299999999</v>
      </c>
      <c r="D30" s="100">
        <v>247.76</v>
      </c>
      <c r="E30" s="100">
        <v>246.94</v>
      </c>
      <c r="F30" s="99">
        <v>6609</v>
      </c>
      <c r="G30" s="100">
        <v>1531181.51</v>
      </c>
      <c r="H30" s="100">
        <v>231.68</v>
      </c>
      <c r="I30" s="100">
        <v>219.46</v>
      </c>
      <c r="J30" s="99">
        <v>1031</v>
      </c>
      <c r="K30" s="100">
        <v>272202.78999999998</v>
      </c>
      <c r="L30" s="100">
        <v>264.02</v>
      </c>
      <c r="M30" s="100">
        <v>271.91000000000003</v>
      </c>
      <c r="N30" s="99">
        <v>671</v>
      </c>
      <c r="O30" s="100">
        <v>167205.35999999999</v>
      </c>
      <c r="P30" s="98">
        <v>249.19</v>
      </c>
      <c r="Q30" s="142">
        <v>245.48</v>
      </c>
    </row>
    <row r="31" spans="1:20" x14ac:dyDescent="0.3">
      <c r="A31" s="141" t="s">
        <v>454</v>
      </c>
      <c r="B31" s="99">
        <v>7384</v>
      </c>
      <c r="C31" s="100">
        <v>2688014.11</v>
      </c>
      <c r="D31" s="100">
        <v>364.03</v>
      </c>
      <c r="E31" s="100">
        <v>371.62</v>
      </c>
      <c r="F31" s="99">
        <v>1079</v>
      </c>
      <c r="G31" s="100">
        <v>372411.85</v>
      </c>
      <c r="H31" s="100">
        <v>345.15</v>
      </c>
      <c r="I31" s="100">
        <v>343.2</v>
      </c>
      <c r="J31" s="99">
        <v>4997</v>
      </c>
      <c r="K31" s="100">
        <v>1794296.29</v>
      </c>
      <c r="L31" s="100">
        <v>359.07</v>
      </c>
      <c r="M31" s="100">
        <v>362.72</v>
      </c>
      <c r="N31" s="99">
        <v>682</v>
      </c>
      <c r="O31" s="100">
        <v>228864.7</v>
      </c>
      <c r="P31" s="98">
        <v>335.58</v>
      </c>
      <c r="Q31" s="142">
        <v>339.13</v>
      </c>
    </row>
    <row r="32" spans="1:20" x14ac:dyDescent="0.3">
      <c r="A32" s="141" t="s">
        <v>455</v>
      </c>
      <c r="B32" s="99">
        <v>30418</v>
      </c>
      <c r="C32" s="100">
        <v>13704255.24</v>
      </c>
      <c r="D32" s="100">
        <v>450.53</v>
      </c>
      <c r="E32" s="100">
        <v>451.19</v>
      </c>
      <c r="F32" s="99">
        <v>12149</v>
      </c>
      <c r="G32" s="100">
        <v>5353351.9800000004</v>
      </c>
      <c r="H32" s="100">
        <v>440.64</v>
      </c>
      <c r="I32" s="100">
        <v>436.4</v>
      </c>
      <c r="J32" s="99">
        <v>20880</v>
      </c>
      <c r="K32" s="100">
        <v>9210077.1300000008</v>
      </c>
      <c r="L32" s="100">
        <v>441.1</v>
      </c>
      <c r="M32" s="100">
        <v>429.53</v>
      </c>
      <c r="N32" s="99">
        <v>6643</v>
      </c>
      <c r="O32" s="100">
        <v>2719029.17</v>
      </c>
      <c r="P32" s="98">
        <v>409.31</v>
      </c>
      <c r="Q32" s="142">
        <v>409.13</v>
      </c>
    </row>
    <row r="33" spans="1:21" x14ac:dyDescent="0.3">
      <c r="A33" s="141" t="s">
        <v>456</v>
      </c>
      <c r="B33" s="99">
        <v>49310</v>
      </c>
      <c r="C33" s="100">
        <v>27163249.109999999</v>
      </c>
      <c r="D33" s="100">
        <v>550.87</v>
      </c>
      <c r="E33" s="100">
        <v>550.61</v>
      </c>
      <c r="F33" s="99">
        <v>3565</v>
      </c>
      <c r="G33" s="100">
        <v>1926813.82</v>
      </c>
      <c r="H33" s="100">
        <v>540.48</v>
      </c>
      <c r="I33" s="100">
        <v>533.42999999999995</v>
      </c>
      <c r="J33" s="99">
        <v>14643</v>
      </c>
      <c r="K33" s="100">
        <v>8030260.96</v>
      </c>
      <c r="L33" s="100">
        <v>548.4</v>
      </c>
      <c r="M33" s="100">
        <v>548.92999999999995</v>
      </c>
      <c r="N33" s="99">
        <v>2</v>
      </c>
      <c r="O33" s="100">
        <v>1163.6199999999999</v>
      </c>
      <c r="P33" s="98">
        <v>581.80999999999995</v>
      </c>
      <c r="Q33" s="142">
        <v>581.80999999999995</v>
      </c>
    </row>
    <row r="34" spans="1:21" x14ac:dyDescent="0.3">
      <c r="A34" s="141" t="s">
        <v>457</v>
      </c>
      <c r="B34" s="99">
        <v>64512</v>
      </c>
      <c r="C34" s="100">
        <v>41778679.420000002</v>
      </c>
      <c r="D34" s="100">
        <v>647.61</v>
      </c>
      <c r="E34" s="100">
        <v>646.29999999999995</v>
      </c>
      <c r="F34" s="99">
        <v>1535</v>
      </c>
      <c r="G34" s="100">
        <v>991681.6</v>
      </c>
      <c r="H34" s="100">
        <v>646.04999999999995</v>
      </c>
      <c r="I34" s="100">
        <v>644.03</v>
      </c>
      <c r="J34" s="99">
        <v>13777</v>
      </c>
      <c r="K34" s="100">
        <v>8895171.0899999999</v>
      </c>
      <c r="L34" s="100">
        <v>645.65</v>
      </c>
      <c r="M34" s="100">
        <v>642.66</v>
      </c>
      <c r="N34" s="99">
        <v>14</v>
      </c>
      <c r="O34" s="100">
        <v>8527.82</v>
      </c>
      <c r="P34" s="98">
        <v>609.13</v>
      </c>
      <c r="Q34" s="142">
        <v>609.13</v>
      </c>
      <c r="S34" s="8"/>
    </row>
    <row r="35" spans="1:21" x14ac:dyDescent="0.3">
      <c r="A35" s="141" t="s">
        <v>458</v>
      </c>
      <c r="B35" s="99">
        <v>61204</v>
      </c>
      <c r="C35" s="100">
        <v>45936728.030000001</v>
      </c>
      <c r="D35" s="100">
        <v>750.55</v>
      </c>
      <c r="E35" s="100">
        <v>751.09</v>
      </c>
      <c r="F35" s="99">
        <v>1094</v>
      </c>
      <c r="G35" s="100">
        <v>818200.87</v>
      </c>
      <c r="H35" s="100">
        <v>747.9</v>
      </c>
      <c r="I35" s="100">
        <v>746.8</v>
      </c>
      <c r="J35" s="99">
        <v>8452</v>
      </c>
      <c r="K35" s="100">
        <v>6309174.75</v>
      </c>
      <c r="L35" s="100">
        <v>746.47</v>
      </c>
      <c r="M35" s="100">
        <v>745.28</v>
      </c>
      <c r="N35" s="99">
        <v>0</v>
      </c>
      <c r="O35" s="100">
        <v>0</v>
      </c>
      <c r="P35" s="98">
        <v>0</v>
      </c>
      <c r="Q35" s="142" t="s">
        <v>431</v>
      </c>
    </row>
    <row r="36" spans="1:21" x14ac:dyDescent="0.3">
      <c r="A36" s="141" t="s">
        <v>459</v>
      </c>
      <c r="B36" s="99">
        <v>56688</v>
      </c>
      <c r="C36" s="100">
        <v>48152982.409999996</v>
      </c>
      <c r="D36" s="100">
        <v>849.44</v>
      </c>
      <c r="E36" s="100">
        <v>849.09</v>
      </c>
      <c r="F36" s="99">
        <v>944</v>
      </c>
      <c r="G36" s="100">
        <v>803622.06</v>
      </c>
      <c r="H36" s="100">
        <v>851.29</v>
      </c>
      <c r="I36" s="100">
        <v>850.44</v>
      </c>
      <c r="J36" s="99">
        <v>9952</v>
      </c>
      <c r="K36" s="100">
        <v>8457822.3200000003</v>
      </c>
      <c r="L36" s="100">
        <v>849.86</v>
      </c>
      <c r="M36" s="100">
        <v>846</v>
      </c>
      <c r="N36" s="99">
        <v>2466</v>
      </c>
      <c r="O36" s="100">
        <v>2088850.9</v>
      </c>
      <c r="P36" s="98">
        <v>847.06</v>
      </c>
      <c r="Q36" s="142">
        <v>846</v>
      </c>
    </row>
    <row r="37" spans="1:21" x14ac:dyDescent="0.3">
      <c r="A37" s="141" t="s">
        <v>460</v>
      </c>
      <c r="B37" s="99">
        <v>58947</v>
      </c>
      <c r="C37" s="100">
        <v>56133871.600000001</v>
      </c>
      <c r="D37" s="100">
        <v>952.28</v>
      </c>
      <c r="E37" s="100">
        <v>953.27</v>
      </c>
      <c r="F37" s="99">
        <v>876</v>
      </c>
      <c r="G37" s="100">
        <v>831419.49</v>
      </c>
      <c r="H37" s="100">
        <v>949.11</v>
      </c>
      <c r="I37" s="100">
        <v>949.33</v>
      </c>
      <c r="J37" s="99">
        <v>6653</v>
      </c>
      <c r="K37" s="100">
        <v>6334745.1399999997</v>
      </c>
      <c r="L37" s="100">
        <v>952.16</v>
      </c>
      <c r="M37" s="100">
        <v>952.79</v>
      </c>
      <c r="N37" s="99">
        <v>5</v>
      </c>
      <c r="O37" s="100">
        <v>4666.07</v>
      </c>
      <c r="P37" s="98">
        <v>933.21</v>
      </c>
      <c r="Q37" s="142">
        <v>924.15</v>
      </c>
      <c r="S37" s="8"/>
    </row>
    <row r="38" spans="1:21" x14ac:dyDescent="0.3">
      <c r="A38" s="141" t="s">
        <v>438</v>
      </c>
      <c r="B38" s="99">
        <v>323075</v>
      </c>
      <c r="C38" s="100">
        <v>406502807.19999999</v>
      </c>
      <c r="D38" s="100">
        <v>1258.23</v>
      </c>
      <c r="E38" s="100">
        <v>1263.46</v>
      </c>
      <c r="F38" s="99">
        <v>2930</v>
      </c>
      <c r="G38" s="100">
        <v>3561510.09</v>
      </c>
      <c r="H38" s="100">
        <v>1215.53</v>
      </c>
      <c r="I38" s="100">
        <v>1213.9000000000001</v>
      </c>
      <c r="J38" s="99">
        <v>18027</v>
      </c>
      <c r="K38" s="100">
        <v>21802603.82</v>
      </c>
      <c r="L38" s="100">
        <v>1209.44</v>
      </c>
      <c r="M38" s="100">
        <v>1194.1400000000001</v>
      </c>
      <c r="N38" s="99">
        <v>3</v>
      </c>
      <c r="O38" s="100">
        <v>3804.14</v>
      </c>
      <c r="P38" s="98">
        <v>1268.05</v>
      </c>
      <c r="Q38" s="142">
        <v>1255.1300000000001</v>
      </c>
    </row>
    <row r="39" spans="1:21" x14ac:dyDescent="0.3">
      <c r="A39" s="141" t="s">
        <v>439</v>
      </c>
      <c r="B39" s="99">
        <v>219176</v>
      </c>
      <c r="C39" s="100">
        <v>374992919.81</v>
      </c>
      <c r="D39" s="100">
        <v>1710.92</v>
      </c>
      <c r="E39" s="100">
        <v>1694.15</v>
      </c>
      <c r="F39" s="99">
        <v>778</v>
      </c>
      <c r="G39" s="100">
        <v>1322332.25</v>
      </c>
      <c r="H39" s="100">
        <v>1699.66</v>
      </c>
      <c r="I39" s="100">
        <v>1679.95</v>
      </c>
      <c r="J39" s="99">
        <v>4690</v>
      </c>
      <c r="K39" s="100">
        <v>7960464.4199999999</v>
      </c>
      <c r="L39" s="100">
        <v>1697.33</v>
      </c>
      <c r="M39" s="100">
        <v>1678.99</v>
      </c>
      <c r="N39" s="99">
        <v>9</v>
      </c>
      <c r="O39" s="100">
        <v>15710.4</v>
      </c>
      <c r="P39" s="98">
        <v>1745.6</v>
      </c>
      <c r="Q39" s="142">
        <v>1745.6</v>
      </c>
    </row>
    <row r="40" spans="1:21" x14ac:dyDescent="0.3">
      <c r="A40" s="141" t="s">
        <v>440</v>
      </c>
      <c r="B40" s="99">
        <v>75376</v>
      </c>
      <c r="C40" s="100">
        <v>166587404.44</v>
      </c>
      <c r="D40" s="100">
        <v>2210.09</v>
      </c>
      <c r="E40" s="100">
        <v>2192.77</v>
      </c>
      <c r="F40" s="99">
        <v>209</v>
      </c>
      <c r="G40" s="100">
        <v>458543.8</v>
      </c>
      <c r="H40" s="100">
        <v>2193.9899999999998</v>
      </c>
      <c r="I40" s="100">
        <v>2162.83</v>
      </c>
      <c r="J40" s="99">
        <v>1003</v>
      </c>
      <c r="K40" s="100">
        <v>2199960.46</v>
      </c>
      <c r="L40" s="100">
        <v>2193.38</v>
      </c>
      <c r="M40" s="100">
        <v>2160.7800000000002</v>
      </c>
      <c r="N40" s="99">
        <v>0</v>
      </c>
      <c r="O40" s="100">
        <v>0</v>
      </c>
      <c r="P40" s="98">
        <v>0</v>
      </c>
      <c r="Q40" s="142" t="s">
        <v>431</v>
      </c>
    </row>
    <row r="41" spans="1:21" x14ac:dyDescent="0.3">
      <c r="A41" s="141" t="s">
        <v>487</v>
      </c>
      <c r="B41" s="99">
        <v>33727</v>
      </c>
      <c r="C41" s="100">
        <v>91663717.120000005</v>
      </c>
      <c r="D41" s="100">
        <v>2717.81</v>
      </c>
      <c r="E41" s="100">
        <v>2705.16</v>
      </c>
      <c r="F41" s="99">
        <v>56</v>
      </c>
      <c r="G41" s="100">
        <v>150209.31</v>
      </c>
      <c r="H41" s="100">
        <v>2682.31</v>
      </c>
      <c r="I41" s="100">
        <v>2643.1</v>
      </c>
      <c r="J41" s="99">
        <v>285</v>
      </c>
      <c r="K41" s="100">
        <v>772805.02</v>
      </c>
      <c r="L41" s="100">
        <v>2711.6</v>
      </c>
      <c r="M41" s="100">
        <v>2692.65</v>
      </c>
      <c r="N41" s="99">
        <v>0</v>
      </c>
      <c r="O41" s="100">
        <v>0</v>
      </c>
      <c r="P41" s="98">
        <v>0</v>
      </c>
      <c r="Q41" s="142" t="s">
        <v>431</v>
      </c>
    </row>
    <row r="42" spans="1:21" x14ac:dyDescent="0.3">
      <c r="A42" s="141" t="s">
        <v>488</v>
      </c>
      <c r="B42" s="99">
        <v>15126</v>
      </c>
      <c r="C42" s="100">
        <v>48721106.43</v>
      </c>
      <c r="D42" s="100">
        <v>3221.02</v>
      </c>
      <c r="E42" s="100">
        <v>3208.67</v>
      </c>
      <c r="F42" s="99">
        <v>21</v>
      </c>
      <c r="G42" s="100">
        <v>67619.98</v>
      </c>
      <c r="H42" s="100">
        <v>3220</v>
      </c>
      <c r="I42" s="100">
        <v>3223.77</v>
      </c>
      <c r="J42" s="99">
        <v>88</v>
      </c>
      <c r="K42" s="100">
        <v>279418.3</v>
      </c>
      <c r="L42" s="100">
        <v>3175.21</v>
      </c>
      <c r="M42" s="100">
        <v>3133.31</v>
      </c>
      <c r="N42" s="99">
        <v>0</v>
      </c>
      <c r="O42" s="100">
        <v>0</v>
      </c>
      <c r="P42" s="98">
        <v>0</v>
      </c>
      <c r="Q42" s="142" t="s">
        <v>431</v>
      </c>
    </row>
    <row r="43" spans="1:21" x14ac:dyDescent="0.3">
      <c r="A43" s="141" t="s">
        <v>489</v>
      </c>
      <c r="B43" s="99">
        <v>7235</v>
      </c>
      <c r="C43" s="100">
        <v>26943295.829999998</v>
      </c>
      <c r="D43" s="100">
        <v>3724.02</v>
      </c>
      <c r="E43" s="100">
        <v>3714.21</v>
      </c>
      <c r="F43" s="99">
        <v>4</v>
      </c>
      <c r="G43" s="100">
        <v>15180.07</v>
      </c>
      <c r="H43" s="100">
        <v>3795.02</v>
      </c>
      <c r="I43" s="100">
        <v>3796.12</v>
      </c>
      <c r="J43" s="99">
        <v>30</v>
      </c>
      <c r="K43" s="100">
        <v>110694.22</v>
      </c>
      <c r="L43" s="100">
        <v>3689.81</v>
      </c>
      <c r="M43" s="100">
        <v>3676.17</v>
      </c>
      <c r="N43" s="99">
        <v>0</v>
      </c>
      <c r="O43" s="100">
        <v>0</v>
      </c>
      <c r="P43" s="98">
        <v>0</v>
      </c>
      <c r="Q43" s="142" t="s">
        <v>431</v>
      </c>
      <c r="S43" s="8"/>
      <c r="U43" s="8"/>
    </row>
    <row r="44" spans="1:21" ht="15" thickBot="1" x14ac:dyDescent="0.35">
      <c r="A44" s="143" t="s">
        <v>490</v>
      </c>
      <c r="B44" s="144">
        <v>6995</v>
      </c>
      <c r="C44" s="145">
        <v>32751044.300000001</v>
      </c>
      <c r="D44" s="145">
        <v>4682.0600000000004</v>
      </c>
      <c r="E44" s="145">
        <v>4514.1099999999997</v>
      </c>
      <c r="F44" s="144">
        <v>4</v>
      </c>
      <c r="G44" s="145">
        <v>21732</v>
      </c>
      <c r="H44" s="145">
        <v>5433</v>
      </c>
      <c r="I44" s="145">
        <v>4589.5200000000004</v>
      </c>
      <c r="J44" s="144">
        <v>13</v>
      </c>
      <c r="K44" s="145">
        <v>61097.32</v>
      </c>
      <c r="L44" s="145">
        <v>4699.79</v>
      </c>
      <c r="M44" s="145">
        <v>4341.67</v>
      </c>
      <c r="N44" s="144">
        <v>0</v>
      </c>
      <c r="O44" s="145">
        <v>0</v>
      </c>
      <c r="P44" s="146">
        <v>0</v>
      </c>
      <c r="Q44" s="147" t="s">
        <v>431</v>
      </c>
    </row>
    <row r="45" spans="1:21" ht="16.2" thickBot="1" x14ac:dyDescent="0.35">
      <c r="A45" s="137" t="s">
        <v>528</v>
      </c>
      <c r="B45" s="138">
        <v>1033973</v>
      </c>
      <c r="C45" s="139">
        <v>1386765551.1800001</v>
      </c>
      <c r="D45" s="139">
        <v>1341.2</v>
      </c>
      <c r="E45" s="139">
        <v>1265.92</v>
      </c>
      <c r="F45" s="138">
        <v>35006</v>
      </c>
      <c r="G45" s="139">
        <v>18622510.010000002</v>
      </c>
      <c r="H45" s="139">
        <v>531.98</v>
      </c>
      <c r="I45" s="139">
        <v>436.4</v>
      </c>
      <c r="J45" s="138">
        <v>105702</v>
      </c>
      <c r="K45" s="139">
        <v>82610765.349999994</v>
      </c>
      <c r="L45" s="139">
        <v>781.54</v>
      </c>
      <c r="M45" s="139">
        <v>667.18</v>
      </c>
      <c r="N45" s="138">
        <v>11738</v>
      </c>
      <c r="O45" s="139">
        <v>5402870.4299999997</v>
      </c>
      <c r="P45" s="140">
        <v>460.29</v>
      </c>
      <c r="Q45" s="249">
        <v>409.13</v>
      </c>
      <c r="S45" s="8"/>
      <c r="T45" s="9"/>
    </row>
    <row r="46" spans="1:21" x14ac:dyDescent="0.3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21" ht="15.6" x14ac:dyDescent="0.3">
      <c r="A47" s="444" t="s">
        <v>710</v>
      </c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Q47" s="444"/>
      <c r="U47" s="8"/>
    </row>
    <row r="48" spans="1:21" ht="15" thickBot="1" x14ac:dyDescent="0.35"/>
    <row r="49" spans="1:19" x14ac:dyDescent="0.3">
      <c r="A49" s="445" t="s">
        <v>18</v>
      </c>
      <c r="B49" s="447" t="s">
        <v>5</v>
      </c>
      <c r="C49" s="448"/>
      <c r="D49" s="448"/>
      <c r="E49" s="449"/>
      <c r="F49" s="447" t="s">
        <v>6</v>
      </c>
      <c r="G49" s="448"/>
      <c r="H49" s="448"/>
      <c r="I49" s="449"/>
      <c r="J49" s="447" t="s">
        <v>19</v>
      </c>
      <c r="K49" s="448"/>
      <c r="L49" s="448"/>
      <c r="M49" s="449"/>
      <c r="N49" s="447" t="s">
        <v>20</v>
      </c>
      <c r="O49" s="448"/>
      <c r="P49" s="448"/>
      <c r="Q49" s="450"/>
    </row>
    <row r="50" spans="1:19" ht="15" thickBot="1" x14ac:dyDescent="0.35">
      <c r="A50" s="446"/>
      <c r="B50" s="156" t="s">
        <v>1</v>
      </c>
      <c r="C50" s="157" t="s">
        <v>50</v>
      </c>
      <c r="D50" s="157" t="s">
        <v>21</v>
      </c>
      <c r="E50" s="157" t="s">
        <v>433</v>
      </c>
      <c r="F50" s="156" t="s">
        <v>1</v>
      </c>
      <c r="G50" s="157" t="s">
        <v>50</v>
      </c>
      <c r="H50" s="157" t="s">
        <v>21</v>
      </c>
      <c r="I50" s="157" t="s">
        <v>433</v>
      </c>
      <c r="J50" s="156" t="s">
        <v>1</v>
      </c>
      <c r="K50" s="157" t="s">
        <v>50</v>
      </c>
      <c r="L50" s="157" t="s">
        <v>21</v>
      </c>
      <c r="M50" s="157" t="s">
        <v>433</v>
      </c>
      <c r="N50" s="156" t="s">
        <v>1</v>
      </c>
      <c r="O50" s="157" t="s">
        <v>50</v>
      </c>
      <c r="P50" s="157" t="s">
        <v>21</v>
      </c>
      <c r="Q50" s="158" t="s">
        <v>433</v>
      </c>
    </row>
    <row r="51" spans="1:19" x14ac:dyDescent="0.3">
      <c r="A51" s="159" t="s">
        <v>451</v>
      </c>
      <c r="B51" s="160">
        <v>9139</v>
      </c>
      <c r="C51" s="161">
        <v>540131.72</v>
      </c>
      <c r="D51" s="161">
        <v>59.1</v>
      </c>
      <c r="E51" s="161">
        <v>60.41</v>
      </c>
      <c r="F51" s="160">
        <v>4775</v>
      </c>
      <c r="G51" s="161">
        <v>308296.24</v>
      </c>
      <c r="H51" s="161">
        <v>64.56</v>
      </c>
      <c r="I51" s="161">
        <v>71.12</v>
      </c>
      <c r="J51" s="160">
        <v>381</v>
      </c>
      <c r="K51" s="161">
        <v>23273.99</v>
      </c>
      <c r="L51" s="161">
        <v>61.09</v>
      </c>
      <c r="M51" s="161">
        <v>64.599999999999994</v>
      </c>
      <c r="N51" s="160">
        <v>521</v>
      </c>
      <c r="O51" s="161">
        <v>39488.03</v>
      </c>
      <c r="P51" s="162">
        <v>75.790000000000006</v>
      </c>
      <c r="Q51" s="163">
        <v>71.13</v>
      </c>
    </row>
    <row r="52" spans="1:19" x14ac:dyDescent="0.3">
      <c r="A52" s="164" t="s">
        <v>452</v>
      </c>
      <c r="B52" s="102">
        <v>9500</v>
      </c>
      <c r="C52" s="103">
        <v>1406839.09</v>
      </c>
      <c r="D52" s="103">
        <v>148.09</v>
      </c>
      <c r="E52" s="103">
        <v>146.88999999999999</v>
      </c>
      <c r="F52" s="102">
        <v>5781</v>
      </c>
      <c r="G52" s="103">
        <v>845234.32</v>
      </c>
      <c r="H52" s="103">
        <v>146.21</v>
      </c>
      <c r="I52" s="103">
        <v>145.44999999999999</v>
      </c>
      <c r="J52" s="102">
        <v>341</v>
      </c>
      <c r="K52" s="103">
        <v>49141.58</v>
      </c>
      <c r="L52" s="103">
        <v>144.11000000000001</v>
      </c>
      <c r="M52" s="103">
        <v>141.79</v>
      </c>
      <c r="N52" s="102">
        <v>1754</v>
      </c>
      <c r="O52" s="103">
        <v>281117.03000000003</v>
      </c>
      <c r="P52" s="101">
        <v>160.27000000000001</v>
      </c>
      <c r="Q52" s="165">
        <v>163.5</v>
      </c>
    </row>
    <row r="53" spans="1:19" x14ac:dyDescent="0.3">
      <c r="A53" s="164" t="s">
        <v>453</v>
      </c>
      <c r="B53" s="102">
        <v>6562</v>
      </c>
      <c r="C53" s="103">
        <v>1625936.93</v>
      </c>
      <c r="D53" s="103">
        <v>247.78</v>
      </c>
      <c r="E53" s="103">
        <v>246.64</v>
      </c>
      <c r="F53" s="102">
        <v>9473</v>
      </c>
      <c r="G53" s="103">
        <v>2259518.87</v>
      </c>
      <c r="H53" s="103">
        <v>238.52</v>
      </c>
      <c r="I53" s="103">
        <v>230.25</v>
      </c>
      <c r="J53" s="102">
        <v>1367</v>
      </c>
      <c r="K53" s="103">
        <v>363428.35</v>
      </c>
      <c r="L53" s="103">
        <v>265.86</v>
      </c>
      <c r="M53" s="103">
        <v>269.77999999999997</v>
      </c>
      <c r="N53" s="102">
        <v>1591</v>
      </c>
      <c r="O53" s="103">
        <v>393824.06</v>
      </c>
      <c r="P53" s="101">
        <v>247.53</v>
      </c>
      <c r="Q53" s="165">
        <v>245.48</v>
      </c>
    </row>
    <row r="54" spans="1:19" x14ac:dyDescent="0.3">
      <c r="A54" s="164" t="s">
        <v>454</v>
      </c>
      <c r="B54" s="102">
        <v>16840</v>
      </c>
      <c r="C54" s="103">
        <v>6229336.6299999999</v>
      </c>
      <c r="D54" s="103">
        <v>369.91</v>
      </c>
      <c r="E54" s="103">
        <v>377.72</v>
      </c>
      <c r="F54" s="102">
        <v>7514</v>
      </c>
      <c r="G54" s="103">
        <v>2727872.58</v>
      </c>
      <c r="H54" s="103">
        <v>363.04</v>
      </c>
      <c r="I54" s="103">
        <v>377.12</v>
      </c>
      <c r="J54" s="102">
        <v>6201</v>
      </c>
      <c r="K54" s="103">
        <v>2219639.25</v>
      </c>
      <c r="L54" s="103">
        <v>357.95</v>
      </c>
      <c r="M54" s="103">
        <v>362.7</v>
      </c>
      <c r="N54" s="102">
        <v>1338</v>
      </c>
      <c r="O54" s="103">
        <v>449196.71</v>
      </c>
      <c r="P54" s="101">
        <v>335.72</v>
      </c>
      <c r="Q54" s="165">
        <v>339.13</v>
      </c>
      <c r="S54" s="8"/>
    </row>
    <row r="55" spans="1:19" x14ac:dyDescent="0.3">
      <c r="A55" s="164" t="s">
        <v>455</v>
      </c>
      <c r="B55" s="102">
        <v>76493</v>
      </c>
      <c r="C55" s="103">
        <v>34259896.740000002</v>
      </c>
      <c r="D55" s="103">
        <v>447.88</v>
      </c>
      <c r="E55" s="103">
        <v>445.88</v>
      </c>
      <c r="F55" s="102">
        <v>64228</v>
      </c>
      <c r="G55" s="103">
        <v>28388434.620000001</v>
      </c>
      <c r="H55" s="103">
        <v>441.99</v>
      </c>
      <c r="I55" s="103">
        <v>436.41</v>
      </c>
      <c r="J55" s="102">
        <v>20963</v>
      </c>
      <c r="K55" s="103">
        <v>9210675.7300000004</v>
      </c>
      <c r="L55" s="103">
        <v>439.38</v>
      </c>
      <c r="M55" s="103">
        <v>429.83</v>
      </c>
      <c r="N55" s="102">
        <v>8112</v>
      </c>
      <c r="O55" s="103">
        <v>3319486.71</v>
      </c>
      <c r="P55" s="101">
        <v>409.21</v>
      </c>
      <c r="Q55" s="165">
        <v>409.13</v>
      </c>
    </row>
    <row r="56" spans="1:19" x14ac:dyDescent="0.3">
      <c r="A56" s="164" t="s">
        <v>456</v>
      </c>
      <c r="B56" s="102">
        <v>102453</v>
      </c>
      <c r="C56" s="103">
        <v>56241998.259999998</v>
      </c>
      <c r="D56" s="103">
        <v>548.95000000000005</v>
      </c>
      <c r="E56" s="103">
        <v>547.02</v>
      </c>
      <c r="F56" s="102">
        <v>55145</v>
      </c>
      <c r="G56" s="103">
        <v>30250930.850000001</v>
      </c>
      <c r="H56" s="103">
        <v>548.57000000000005</v>
      </c>
      <c r="I56" s="103">
        <v>545.78</v>
      </c>
      <c r="J56" s="102">
        <v>12674</v>
      </c>
      <c r="K56" s="103">
        <v>6953077.5099999998</v>
      </c>
      <c r="L56" s="103">
        <v>548.61</v>
      </c>
      <c r="M56" s="103">
        <v>550.88</v>
      </c>
      <c r="N56" s="102">
        <v>1</v>
      </c>
      <c r="O56" s="103">
        <v>581.80999999999995</v>
      </c>
      <c r="P56" s="101">
        <v>581.80999999999995</v>
      </c>
      <c r="Q56" s="165">
        <v>581.80999999999995</v>
      </c>
    </row>
    <row r="57" spans="1:19" x14ac:dyDescent="0.3">
      <c r="A57" s="164" t="s">
        <v>457</v>
      </c>
      <c r="B57" s="102">
        <v>104665</v>
      </c>
      <c r="C57" s="103">
        <v>67420622.859999999</v>
      </c>
      <c r="D57" s="103">
        <v>644.16</v>
      </c>
      <c r="E57" s="103">
        <v>641.04999999999995</v>
      </c>
      <c r="F57" s="102">
        <v>33687</v>
      </c>
      <c r="G57" s="103">
        <v>21834609.260000002</v>
      </c>
      <c r="H57" s="103">
        <v>648.16</v>
      </c>
      <c r="I57" s="103">
        <v>647.44000000000005</v>
      </c>
      <c r="J57" s="102">
        <v>7919</v>
      </c>
      <c r="K57" s="103">
        <v>5072240.1900000004</v>
      </c>
      <c r="L57" s="103">
        <v>640.52</v>
      </c>
      <c r="M57" s="103">
        <v>635.22</v>
      </c>
      <c r="N57" s="102">
        <v>0</v>
      </c>
      <c r="O57" s="103">
        <v>0</v>
      </c>
      <c r="P57" s="101">
        <v>0</v>
      </c>
      <c r="Q57" s="165" t="s">
        <v>431</v>
      </c>
      <c r="S57" s="8"/>
    </row>
    <row r="58" spans="1:19" x14ac:dyDescent="0.3">
      <c r="A58" s="164" t="s">
        <v>458</v>
      </c>
      <c r="B58" s="102">
        <v>67860</v>
      </c>
      <c r="C58" s="103">
        <v>50679904.450000003</v>
      </c>
      <c r="D58" s="103">
        <v>746.83</v>
      </c>
      <c r="E58" s="103">
        <v>745.62</v>
      </c>
      <c r="F58" s="102">
        <v>27959</v>
      </c>
      <c r="G58" s="103">
        <v>20932983.23</v>
      </c>
      <c r="H58" s="103">
        <v>748.7</v>
      </c>
      <c r="I58" s="103">
        <v>747.8</v>
      </c>
      <c r="J58" s="102">
        <v>3235</v>
      </c>
      <c r="K58" s="103">
        <v>2408977.11</v>
      </c>
      <c r="L58" s="103">
        <v>744.66</v>
      </c>
      <c r="M58" s="103">
        <v>741.42</v>
      </c>
      <c r="N58" s="102">
        <v>0</v>
      </c>
      <c r="O58" s="103">
        <v>0</v>
      </c>
      <c r="P58" s="101">
        <v>0</v>
      </c>
      <c r="Q58" s="165" t="s">
        <v>431</v>
      </c>
    </row>
    <row r="59" spans="1:19" x14ac:dyDescent="0.3">
      <c r="A59" s="164" t="s">
        <v>459</v>
      </c>
      <c r="B59" s="102">
        <v>50849</v>
      </c>
      <c r="C59" s="103">
        <v>43166269.649999999</v>
      </c>
      <c r="D59" s="103">
        <v>848.91</v>
      </c>
      <c r="E59" s="103">
        <v>848.33</v>
      </c>
      <c r="F59" s="102">
        <v>26542</v>
      </c>
      <c r="G59" s="103">
        <v>22536124.629999999</v>
      </c>
      <c r="H59" s="103">
        <v>849.07</v>
      </c>
      <c r="I59" s="103">
        <v>849.75</v>
      </c>
      <c r="J59" s="102">
        <v>4867</v>
      </c>
      <c r="K59" s="103">
        <v>4121663.49</v>
      </c>
      <c r="L59" s="103">
        <v>846.86</v>
      </c>
      <c r="M59" s="103">
        <v>846</v>
      </c>
      <c r="N59" s="102">
        <v>3427</v>
      </c>
      <c r="O59" s="103">
        <v>2901393.11</v>
      </c>
      <c r="P59" s="101">
        <v>846.63</v>
      </c>
      <c r="Q59" s="165">
        <v>846</v>
      </c>
    </row>
    <row r="60" spans="1:19" x14ac:dyDescent="0.3">
      <c r="A60" s="164" t="s">
        <v>460</v>
      </c>
      <c r="B60" s="102">
        <v>50523</v>
      </c>
      <c r="C60" s="103">
        <v>48082402.149999999</v>
      </c>
      <c r="D60" s="103">
        <v>951.69</v>
      </c>
      <c r="E60" s="103">
        <v>952.25</v>
      </c>
      <c r="F60" s="102">
        <v>25038</v>
      </c>
      <c r="G60" s="103">
        <v>23849349.190000001</v>
      </c>
      <c r="H60" s="103">
        <v>952.53</v>
      </c>
      <c r="I60" s="103">
        <v>954.7</v>
      </c>
      <c r="J60" s="102">
        <v>1736</v>
      </c>
      <c r="K60" s="103">
        <v>1645833.36</v>
      </c>
      <c r="L60" s="103">
        <v>948.06</v>
      </c>
      <c r="M60" s="103">
        <v>947.84</v>
      </c>
      <c r="N60" s="102">
        <v>0</v>
      </c>
      <c r="O60" s="103">
        <v>0</v>
      </c>
      <c r="P60" s="101">
        <v>0</v>
      </c>
      <c r="Q60" s="165" t="s">
        <v>431</v>
      </c>
    </row>
    <row r="61" spans="1:19" x14ac:dyDescent="0.3">
      <c r="A61" s="164" t="s">
        <v>438</v>
      </c>
      <c r="B61" s="102">
        <v>231655</v>
      </c>
      <c r="C61" s="103">
        <v>288771851.45999998</v>
      </c>
      <c r="D61" s="103">
        <v>1246.56</v>
      </c>
      <c r="E61" s="103">
        <v>1245.51</v>
      </c>
      <c r="F61" s="102">
        <v>69486</v>
      </c>
      <c r="G61" s="103">
        <v>83445996.219999999</v>
      </c>
      <c r="H61" s="103">
        <v>1200.9000000000001</v>
      </c>
      <c r="I61" s="103">
        <v>1185.1400000000001</v>
      </c>
      <c r="J61" s="102">
        <v>8068</v>
      </c>
      <c r="K61" s="103">
        <v>9950157.6999999993</v>
      </c>
      <c r="L61" s="103">
        <v>1233.29</v>
      </c>
      <c r="M61" s="103">
        <v>1255.1300000000001</v>
      </c>
      <c r="N61" s="102">
        <v>2</v>
      </c>
      <c r="O61" s="103">
        <v>2381.6799999999998</v>
      </c>
      <c r="P61" s="101">
        <v>1190.8399999999999</v>
      </c>
      <c r="Q61" s="165">
        <v>1190.8399999999999</v>
      </c>
    </row>
    <row r="62" spans="1:19" x14ac:dyDescent="0.3">
      <c r="A62" s="164" t="s">
        <v>439</v>
      </c>
      <c r="B62" s="102">
        <v>116144</v>
      </c>
      <c r="C62" s="103">
        <v>196561790.69</v>
      </c>
      <c r="D62" s="103">
        <v>1692.4</v>
      </c>
      <c r="E62" s="103">
        <v>1662.34</v>
      </c>
      <c r="F62" s="102">
        <v>14627</v>
      </c>
      <c r="G62" s="103">
        <v>24577043.239999998</v>
      </c>
      <c r="H62" s="103">
        <v>1680.25</v>
      </c>
      <c r="I62" s="103">
        <v>1650.17</v>
      </c>
      <c r="J62" s="102">
        <v>1288</v>
      </c>
      <c r="K62" s="103">
        <v>2152881.61</v>
      </c>
      <c r="L62" s="103">
        <v>1671.49</v>
      </c>
      <c r="M62" s="103">
        <v>1636.71</v>
      </c>
      <c r="N62" s="102">
        <v>6</v>
      </c>
      <c r="O62" s="103">
        <v>10473.6</v>
      </c>
      <c r="P62" s="101">
        <v>1745.6</v>
      </c>
      <c r="Q62" s="165">
        <v>1745.6</v>
      </c>
    </row>
    <row r="63" spans="1:19" x14ac:dyDescent="0.3">
      <c r="A63" s="164" t="s">
        <v>440</v>
      </c>
      <c r="B63" s="102">
        <v>36877</v>
      </c>
      <c r="C63" s="103">
        <v>81597396.700000003</v>
      </c>
      <c r="D63" s="103">
        <v>2212.69</v>
      </c>
      <c r="E63" s="103">
        <v>2194.98</v>
      </c>
      <c r="F63" s="102">
        <v>2966</v>
      </c>
      <c r="G63" s="103">
        <v>6505737.9900000002</v>
      </c>
      <c r="H63" s="103">
        <v>2193.44</v>
      </c>
      <c r="I63" s="103">
        <v>2167.21</v>
      </c>
      <c r="J63" s="102">
        <v>217</v>
      </c>
      <c r="K63" s="103">
        <v>473864.96000000002</v>
      </c>
      <c r="L63" s="103">
        <v>2183.71</v>
      </c>
      <c r="M63" s="103">
        <v>2157.7199999999998</v>
      </c>
      <c r="N63" s="102">
        <v>0</v>
      </c>
      <c r="O63" s="103">
        <v>0</v>
      </c>
      <c r="P63" s="101">
        <v>0</v>
      </c>
      <c r="Q63" s="165" t="s">
        <v>431</v>
      </c>
    </row>
    <row r="64" spans="1:19" x14ac:dyDescent="0.3">
      <c r="A64" s="164" t="s">
        <v>487</v>
      </c>
      <c r="B64" s="102">
        <v>15474</v>
      </c>
      <c r="C64" s="103">
        <v>41973779.719999999</v>
      </c>
      <c r="D64" s="103">
        <v>2712.54</v>
      </c>
      <c r="E64" s="103">
        <v>2696.56</v>
      </c>
      <c r="F64" s="102">
        <v>755</v>
      </c>
      <c r="G64" s="103">
        <v>2036845.91</v>
      </c>
      <c r="H64" s="103">
        <v>2697.81</v>
      </c>
      <c r="I64" s="103">
        <v>2680.11</v>
      </c>
      <c r="J64" s="102">
        <v>47</v>
      </c>
      <c r="K64" s="103">
        <v>128541.95</v>
      </c>
      <c r="L64" s="103">
        <v>2734.94</v>
      </c>
      <c r="M64" s="103">
        <v>2736.5</v>
      </c>
      <c r="N64" s="102">
        <v>0</v>
      </c>
      <c r="O64" s="103">
        <v>0</v>
      </c>
      <c r="P64" s="101">
        <v>0</v>
      </c>
      <c r="Q64" s="165" t="s">
        <v>431</v>
      </c>
    </row>
    <row r="65" spans="1:20" x14ac:dyDescent="0.3">
      <c r="A65" s="164" t="s">
        <v>488</v>
      </c>
      <c r="B65" s="102">
        <v>6221</v>
      </c>
      <c r="C65" s="103">
        <v>19975954.039999999</v>
      </c>
      <c r="D65" s="103">
        <v>3211.05</v>
      </c>
      <c r="E65" s="103">
        <v>3191.06</v>
      </c>
      <c r="F65" s="102">
        <v>242</v>
      </c>
      <c r="G65" s="103">
        <v>775424.97</v>
      </c>
      <c r="H65" s="103">
        <v>3204.24</v>
      </c>
      <c r="I65" s="103">
        <v>3173.9</v>
      </c>
      <c r="J65" s="102">
        <v>10</v>
      </c>
      <c r="K65" s="103">
        <v>32428.58</v>
      </c>
      <c r="L65" s="103">
        <v>3242.86</v>
      </c>
      <c r="M65" s="103">
        <v>3226.33</v>
      </c>
      <c r="N65" s="102">
        <v>0</v>
      </c>
      <c r="O65" s="103">
        <v>0</v>
      </c>
      <c r="P65" s="101">
        <v>0</v>
      </c>
      <c r="Q65" s="165" t="s">
        <v>431</v>
      </c>
    </row>
    <row r="66" spans="1:20" x14ac:dyDescent="0.3">
      <c r="A66" s="164" t="s">
        <v>489</v>
      </c>
      <c r="B66" s="102">
        <v>2740</v>
      </c>
      <c r="C66" s="103">
        <v>10207319.76</v>
      </c>
      <c r="D66" s="103">
        <v>3725.3</v>
      </c>
      <c r="E66" s="103">
        <v>3713.07</v>
      </c>
      <c r="F66" s="102">
        <v>127</v>
      </c>
      <c r="G66" s="103">
        <v>470888.67</v>
      </c>
      <c r="H66" s="103">
        <v>3707.78</v>
      </c>
      <c r="I66" s="103">
        <v>3665.79</v>
      </c>
      <c r="J66" s="102">
        <v>2</v>
      </c>
      <c r="K66" s="103">
        <v>7739.88</v>
      </c>
      <c r="L66" s="103">
        <v>3869.94</v>
      </c>
      <c r="M66" s="103">
        <v>3869.94</v>
      </c>
      <c r="N66" s="102">
        <v>0</v>
      </c>
      <c r="O66" s="103">
        <v>0</v>
      </c>
      <c r="P66" s="101">
        <v>0</v>
      </c>
      <c r="Q66" s="165" t="s">
        <v>431</v>
      </c>
    </row>
    <row r="67" spans="1:20" ht="15" thickBot="1" x14ac:dyDescent="0.35">
      <c r="A67" s="166" t="s">
        <v>490</v>
      </c>
      <c r="B67" s="167">
        <v>2644</v>
      </c>
      <c r="C67" s="168">
        <v>12390835.279999999</v>
      </c>
      <c r="D67" s="168">
        <v>4686.3999999999996</v>
      </c>
      <c r="E67" s="168">
        <v>4500.6400000000003</v>
      </c>
      <c r="F67" s="167">
        <v>58</v>
      </c>
      <c r="G67" s="168">
        <v>257349.2</v>
      </c>
      <c r="H67" s="168">
        <v>4437.0600000000004</v>
      </c>
      <c r="I67" s="168">
        <v>4230.72</v>
      </c>
      <c r="J67" s="167">
        <v>2</v>
      </c>
      <c r="K67" s="168">
        <v>8486.86</v>
      </c>
      <c r="L67" s="168">
        <v>4243.43</v>
      </c>
      <c r="M67" s="168">
        <v>4243.43</v>
      </c>
      <c r="N67" s="167">
        <v>0</v>
      </c>
      <c r="O67" s="168">
        <v>0</v>
      </c>
      <c r="P67" s="169">
        <v>0</v>
      </c>
      <c r="Q67" s="170" t="s">
        <v>431</v>
      </c>
    </row>
    <row r="68" spans="1:20" ht="16.2" thickBot="1" x14ac:dyDescent="0.35">
      <c r="A68" s="104" t="s">
        <v>528</v>
      </c>
      <c r="B68" s="105">
        <v>906639</v>
      </c>
      <c r="C68" s="106">
        <v>961132266.13</v>
      </c>
      <c r="D68" s="106">
        <v>1060.0999999999999</v>
      </c>
      <c r="E68" s="106">
        <v>918.99</v>
      </c>
      <c r="F68" s="105">
        <v>348403</v>
      </c>
      <c r="G68" s="106">
        <v>272002639.99000001</v>
      </c>
      <c r="H68" s="106">
        <v>780.71</v>
      </c>
      <c r="I68" s="106">
        <v>679.17</v>
      </c>
      <c r="J68" s="105">
        <v>69318</v>
      </c>
      <c r="K68" s="106">
        <v>44822052.100000001</v>
      </c>
      <c r="L68" s="106">
        <v>646.61</v>
      </c>
      <c r="M68" s="106">
        <v>544.11</v>
      </c>
      <c r="N68" s="105">
        <v>16752</v>
      </c>
      <c r="O68" s="106">
        <v>7397942.7400000002</v>
      </c>
      <c r="P68" s="107">
        <v>441.62</v>
      </c>
      <c r="Q68" s="326">
        <v>409.13</v>
      </c>
      <c r="S68" s="8"/>
      <c r="T68" s="9"/>
    </row>
    <row r="70" spans="1:20" x14ac:dyDescent="0.3">
      <c r="B70" s="8"/>
      <c r="C70" s="8"/>
      <c r="D70" s="8"/>
    </row>
    <row r="71" spans="1:20" x14ac:dyDescent="0.3">
      <c r="B71" s="8"/>
    </row>
    <row r="74" spans="1:20" x14ac:dyDescent="0.3">
      <c r="B74" s="8"/>
      <c r="C74" s="8"/>
      <c r="D74" s="8"/>
      <c r="F74" s="8"/>
    </row>
    <row r="75" spans="1:20" x14ac:dyDescent="0.3">
      <c r="C75" s="8"/>
    </row>
    <row r="77" spans="1:20" x14ac:dyDescent="0.3">
      <c r="B77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sqref="A1:C1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4" s="38" customFormat="1" ht="15.6" x14ac:dyDescent="0.3">
      <c r="A1" s="451" t="s">
        <v>722</v>
      </c>
      <c r="B1" s="451"/>
      <c r="C1" s="451"/>
    </row>
    <row r="2" spans="1:4" ht="15" thickBot="1" x14ac:dyDescent="0.35">
      <c r="B2" s="39"/>
    </row>
    <row r="3" spans="1:4" s="42" customFormat="1" ht="16.2" thickBot="1" x14ac:dyDescent="0.35">
      <c r="A3" s="240" t="s">
        <v>52</v>
      </c>
      <c r="B3" s="136" t="s">
        <v>307</v>
      </c>
      <c r="C3" s="241" t="s">
        <v>1</v>
      </c>
    </row>
    <row r="4" spans="1:4" x14ac:dyDescent="0.3">
      <c r="A4" s="83">
        <v>1</v>
      </c>
      <c r="B4" s="133" t="s">
        <v>76</v>
      </c>
      <c r="C4" s="270">
        <v>35840</v>
      </c>
    </row>
    <row r="5" spans="1:4" x14ac:dyDescent="0.3">
      <c r="A5" s="52">
        <v>2</v>
      </c>
      <c r="B5" s="7" t="s">
        <v>77</v>
      </c>
      <c r="C5" s="131">
        <v>41522</v>
      </c>
      <c r="D5" s="8"/>
    </row>
    <row r="6" spans="1:4" x14ac:dyDescent="0.3">
      <c r="A6" s="52">
        <v>3</v>
      </c>
      <c r="B6" s="78" t="s">
        <v>308</v>
      </c>
      <c r="C6" s="131">
        <v>6140</v>
      </c>
    </row>
    <row r="7" spans="1:4" x14ac:dyDescent="0.3">
      <c r="A7" s="52">
        <v>4</v>
      </c>
      <c r="B7" s="78" t="s">
        <v>309</v>
      </c>
      <c r="C7" s="131">
        <v>6836</v>
      </c>
    </row>
    <row r="8" spans="1:4" x14ac:dyDescent="0.3">
      <c r="A8" s="52">
        <v>5</v>
      </c>
      <c r="B8" s="78" t="s">
        <v>310</v>
      </c>
      <c r="C8" s="131">
        <v>7955</v>
      </c>
    </row>
    <row r="9" spans="1:4" x14ac:dyDescent="0.3">
      <c r="A9" s="52">
        <v>6</v>
      </c>
      <c r="B9" s="78" t="s">
        <v>311</v>
      </c>
      <c r="C9" s="131">
        <v>9409</v>
      </c>
    </row>
    <row r="10" spans="1:4" x14ac:dyDescent="0.3">
      <c r="A10" s="52">
        <v>7</v>
      </c>
      <c r="B10" s="78" t="s">
        <v>312</v>
      </c>
      <c r="C10" s="131">
        <v>11278</v>
      </c>
    </row>
    <row r="11" spans="1:4" x14ac:dyDescent="0.3">
      <c r="A11" s="52">
        <v>8</v>
      </c>
      <c r="B11" s="78" t="s">
        <v>313</v>
      </c>
      <c r="C11" s="131">
        <v>14188</v>
      </c>
    </row>
    <row r="12" spans="1:4" x14ac:dyDescent="0.3">
      <c r="A12" s="52">
        <v>9</v>
      </c>
      <c r="B12" s="78" t="s">
        <v>314</v>
      </c>
      <c r="C12" s="131">
        <v>16377</v>
      </c>
    </row>
    <row r="13" spans="1:4" x14ac:dyDescent="0.3">
      <c r="A13" s="52">
        <v>10</v>
      </c>
      <c r="B13" s="78" t="s">
        <v>170</v>
      </c>
      <c r="C13" s="131">
        <v>18759</v>
      </c>
    </row>
    <row r="14" spans="1:4" x14ac:dyDescent="0.3">
      <c r="A14" s="52">
        <v>11</v>
      </c>
      <c r="B14" s="78" t="s">
        <v>315</v>
      </c>
      <c r="C14" s="131">
        <v>24240</v>
      </c>
    </row>
    <row r="15" spans="1:4" x14ac:dyDescent="0.3">
      <c r="A15" s="52">
        <v>12</v>
      </c>
      <c r="B15" s="78" t="s">
        <v>316</v>
      </c>
      <c r="C15" s="131">
        <v>30474</v>
      </c>
    </row>
    <row r="16" spans="1:4" x14ac:dyDescent="0.3">
      <c r="A16" s="52">
        <v>13</v>
      </c>
      <c r="B16" s="78" t="s">
        <v>317</v>
      </c>
      <c r="C16" s="131">
        <v>35277</v>
      </c>
    </row>
    <row r="17" spans="1:5" x14ac:dyDescent="0.3">
      <c r="A17" s="52">
        <v>14</v>
      </c>
      <c r="B17" s="78" t="s">
        <v>118</v>
      </c>
      <c r="C17" s="131">
        <v>51091</v>
      </c>
    </row>
    <row r="18" spans="1:5" x14ac:dyDescent="0.3">
      <c r="A18" s="52">
        <v>15</v>
      </c>
      <c r="B18" s="78" t="s">
        <v>318</v>
      </c>
      <c r="C18" s="131">
        <v>66462</v>
      </c>
    </row>
    <row r="19" spans="1:5" x14ac:dyDescent="0.3">
      <c r="A19" s="52">
        <v>16</v>
      </c>
      <c r="B19" s="78" t="s">
        <v>319</v>
      </c>
      <c r="C19" s="131">
        <v>69470</v>
      </c>
    </row>
    <row r="20" spans="1:5" x14ac:dyDescent="0.3">
      <c r="A20" s="52">
        <v>17</v>
      </c>
      <c r="B20" s="78" t="s">
        <v>123</v>
      </c>
      <c r="C20" s="131">
        <v>76249</v>
      </c>
    </row>
    <row r="21" spans="1:5" x14ac:dyDescent="0.3">
      <c r="A21" s="52">
        <v>18</v>
      </c>
      <c r="B21" s="78" t="s">
        <v>320</v>
      </c>
      <c r="C21" s="131">
        <v>78419</v>
      </c>
    </row>
    <row r="22" spans="1:5" x14ac:dyDescent="0.3">
      <c r="A22" s="52">
        <v>19</v>
      </c>
      <c r="B22" s="78" t="s">
        <v>321</v>
      </c>
      <c r="C22" s="131">
        <v>87845</v>
      </c>
    </row>
    <row r="23" spans="1:5" x14ac:dyDescent="0.3">
      <c r="A23" s="52">
        <v>20</v>
      </c>
      <c r="B23" s="78" t="s">
        <v>121</v>
      </c>
      <c r="C23" s="131">
        <v>100240</v>
      </c>
    </row>
    <row r="24" spans="1:5" x14ac:dyDescent="0.3">
      <c r="A24" s="52">
        <v>21</v>
      </c>
      <c r="B24" s="78" t="s">
        <v>322</v>
      </c>
      <c r="C24" s="131">
        <v>104056</v>
      </c>
    </row>
    <row r="25" spans="1:5" ht="15" thickBot="1" x14ac:dyDescent="0.35">
      <c r="A25" s="266">
        <v>22</v>
      </c>
      <c r="B25" s="267" t="s">
        <v>78</v>
      </c>
      <c r="C25" s="268">
        <v>1635404</v>
      </c>
      <c r="E25" s="8"/>
    </row>
    <row r="26" spans="1:5" s="42" customFormat="1" ht="16.2" thickBot="1" x14ac:dyDescent="0.35">
      <c r="A26" s="111"/>
      <c r="B26" s="269" t="s">
        <v>10</v>
      </c>
      <c r="C26" s="202">
        <f>SUM(C4:C25)</f>
        <v>2527531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15" workbookViewId="0">
      <selection sqref="A1:W1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3.5546875" style="8" customWidth="1"/>
    <col min="4" max="4" width="18.6640625" style="15" customWidth="1"/>
    <col min="5" max="5" width="13.33203125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.88671875" style="15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51" t="s">
        <v>723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</row>
    <row r="2" spans="1:23" ht="15.75" customHeight="1" thickBot="1" x14ac:dyDescent="0.35">
      <c r="C2" s="39"/>
    </row>
    <row r="3" spans="1:23" s="38" customFormat="1" ht="14.25" customHeight="1" x14ac:dyDescent="0.3">
      <c r="A3" s="452" t="s">
        <v>52</v>
      </c>
      <c r="B3" s="454" t="s">
        <v>102</v>
      </c>
      <c r="C3" s="456" t="s">
        <v>105</v>
      </c>
      <c r="D3" s="457"/>
      <c r="E3" s="457"/>
      <c r="F3" s="458"/>
      <c r="G3" s="456" t="s">
        <v>106</v>
      </c>
      <c r="H3" s="457"/>
      <c r="I3" s="457"/>
      <c r="J3" s="458"/>
      <c r="K3" s="456" t="s">
        <v>107</v>
      </c>
      <c r="L3" s="457"/>
      <c r="M3" s="457"/>
      <c r="N3" s="458"/>
      <c r="O3" s="456" t="s">
        <v>108</v>
      </c>
      <c r="P3" s="457"/>
      <c r="Q3" s="457"/>
      <c r="R3" s="458"/>
      <c r="S3" s="456" t="s">
        <v>104</v>
      </c>
      <c r="T3" s="457"/>
      <c r="U3" s="457"/>
      <c r="V3" s="457"/>
      <c r="W3" s="458"/>
    </row>
    <row r="4" spans="1:23" s="38" customFormat="1" ht="16.2" thickBot="1" x14ac:dyDescent="0.35">
      <c r="A4" s="492"/>
      <c r="B4" s="493"/>
      <c r="C4" s="122" t="s">
        <v>1</v>
      </c>
      <c r="D4" s="123" t="s">
        <v>103</v>
      </c>
      <c r="E4" s="124" t="s">
        <v>21</v>
      </c>
      <c r="F4" s="125" t="s">
        <v>433</v>
      </c>
      <c r="G4" s="122" t="s">
        <v>1</v>
      </c>
      <c r="H4" s="123" t="s">
        <v>103</v>
      </c>
      <c r="I4" s="124" t="s">
        <v>21</v>
      </c>
      <c r="J4" s="125" t="s">
        <v>433</v>
      </c>
      <c r="K4" s="122" t="s">
        <v>1</v>
      </c>
      <c r="L4" s="123" t="s">
        <v>103</v>
      </c>
      <c r="M4" s="124" t="s">
        <v>21</v>
      </c>
      <c r="N4" s="125" t="s">
        <v>433</v>
      </c>
      <c r="O4" s="122" t="s">
        <v>1</v>
      </c>
      <c r="P4" s="123" t="s">
        <v>103</v>
      </c>
      <c r="Q4" s="124" t="s">
        <v>21</v>
      </c>
      <c r="R4" s="125" t="s">
        <v>433</v>
      </c>
      <c r="S4" s="122" t="s">
        <v>1</v>
      </c>
      <c r="T4" s="123" t="s">
        <v>103</v>
      </c>
      <c r="U4" s="124" t="s">
        <v>21</v>
      </c>
      <c r="V4" s="125" t="s">
        <v>433</v>
      </c>
      <c r="W4" s="124" t="s">
        <v>529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431</v>
      </c>
      <c r="G5" s="128">
        <v>33112</v>
      </c>
      <c r="H5" s="129">
        <v>11528089.67</v>
      </c>
      <c r="I5" s="126">
        <v>348.15</v>
      </c>
      <c r="J5" s="127">
        <v>307.58</v>
      </c>
      <c r="K5" s="128">
        <v>1307</v>
      </c>
      <c r="L5" s="129">
        <v>1073770.52</v>
      </c>
      <c r="M5" s="126">
        <v>821.55</v>
      </c>
      <c r="N5" s="127">
        <v>846</v>
      </c>
      <c r="O5" s="128">
        <v>1421</v>
      </c>
      <c r="P5" s="129">
        <v>1202287.47</v>
      </c>
      <c r="Q5" s="126">
        <v>846.09</v>
      </c>
      <c r="R5" s="127">
        <v>846</v>
      </c>
      <c r="S5" s="265">
        <v>35840</v>
      </c>
      <c r="T5" s="129">
        <v>13804147.66</v>
      </c>
      <c r="U5" s="127">
        <v>385.16</v>
      </c>
      <c r="V5" s="127">
        <v>409.12</v>
      </c>
      <c r="W5" s="108">
        <v>1.42</v>
      </c>
    </row>
    <row r="6" spans="1:23" x14ac:dyDescent="0.3">
      <c r="A6" s="52">
        <v>2</v>
      </c>
      <c r="B6" s="113" t="s">
        <v>77</v>
      </c>
      <c r="C6" s="115">
        <v>3240</v>
      </c>
      <c r="D6" s="116">
        <v>4700175.49</v>
      </c>
      <c r="E6" s="114">
        <v>1450.67</v>
      </c>
      <c r="F6" s="114">
        <v>1522.89</v>
      </c>
      <c r="G6" s="115">
        <v>16765</v>
      </c>
      <c r="H6" s="116">
        <v>9755993.1400000006</v>
      </c>
      <c r="I6" s="113">
        <v>581.92999999999995</v>
      </c>
      <c r="J6" s="114">
        <v>485.66</v>
      </c>
      <c r="K6" s="115">
        <v>19728</v>
      </c>
      <c r="L6" s="116">
        <v>12782639.789999999</v>
      </c>
      <c r="M6" s="113">
        <v>647.94000000000005</v>
      </c>
      <c r="N6" s="114">
        <v>521.55999999999995</v>
      </c>
      <c r="O6" s="115">
        <v>1789</v>
      </c>
      <c r="P6" s="116">
        <v>1502192.8</v>
      </c>
      <c r="Q6" s="113">
        <v>839.68</v>
      </c>
      <c r="R6" s="114">
        <v>846</v>
      </c>
      <c r="S6" s="115">
        <v>41522</v>
      </c>
      <c r="T6" s="116">
        <v>28741001.219999999</v>
      </c>
      <c r="U6" s="114">
        <v>692.19</v>
      </c>
      <c r="V6" s="114">
        <v>544.47</v>
      </c>
      <c r="W6" s="110">
        <v>1.64</v>
      </c>
    </row>
    <row r="7" spans="1:23" x14ac:dyDescent="0.3">
      <c r="A7" s="52">
        <v>3</v>
      </c>
      <c r="B7" s="113" t="s">
        <v>95</v>
      </c>
      <c r="C7" s="115">
        <v>10493</v>
      </c>
      <c r="D7" s="116">
        <v>16476981.949999999</v>
      </c>
      <c r="E7" s="114">
        <v>1570.28</v>
      </c>
      <c r="F7" s="114">
        <v>1556.31</v>
      </c>
      <c r="G7" s="115">
        <v>15596</v>
      </c>
      <c r="H7" s="116">
        <v>9954210.0800000001</v>
      </c>
      <c r="I7" s="113">
        <v>638.25</v>
      </c>
      <c r="J7" s="114">
        <v>539.73</v>
      </c>
      <c r="K7" s="115">
        <v>15056</v>
      </c>
      <c r="L7" s="116">
        <v>10420151.15</v>
      </c>
      <c r="M7" s="113">
        <v>692.09</v>
      </c>
      <c r="N7" s="114">
        <v>575.83000000000004</v>
      </c>
      <c r="O7" s="115">
        <v>473</v>
      </c>
      <c r="P7" s="116">
        <v>394739.93</v>
      </c>
      <c r="Q7" s="113">
        <v>834.55</v>
      </c>
      <c r="R7" s="114">
        <v>846</v>
      </c>
      <c r="S7" s="115">
        <v>41618</v>
      </c>
      <c r="T7" s="116">
        <v>37246083.109999999</v>
      </c>
      <c r="U7" s="114">
        <v>894.95</v>
      </c>
      <c r="V7" s="114">
        <v>691</v>
      </c>
      <c r="W7" s="110">
        <v>1.65</v>
      </c>
    </row>
    <row r="8" spans="1:23" x14ac:dyDescent="0.3">
      <c r="A8" s="52">
        <v>4</v>
      </c>
      <c r="B8" s="113" t="s">
        <v>96</v>
      </c>
      <c r="C8" s="115">
        <v>53986</v>
      </c>
      <c r="D8" s="116">
        <v>79804883.260000005</v>
      </c>
      <c r="E8" s="114">
        <v>1478.25</v>
      </c>
      <c r="F8" s="114">
        <v>1434.58</v>
      </c>
      <c r="G8" s="115">
        <v>26803</v>
      </c>
      <c r="H8" s="116">
        <v>18730740.870000001</v>
      </c>
      <c r="I8" s="113">
        <v>698.83</v>
      </c>
      <c r="J8" s="114">
        <v>585.92999999999995</v>
      </c>
      <c r="K8" s="115">
        <v>22793</v>
      </c>
      <c r="L8" s="116">
        <v>16950754.800000001</v>
      </c>
      <c r="M8" s="113">
        <v>743.68</v>
      </c>
      <c r="N8" s="114">
        <v>615.99</v>
      </c>
      <c r="O8" s="115">
        <v>456</v>
      </c>
      <c r="P8" s="116">
        <v>381003.4</v>
      </c>
      <c r="Q8" s="113">
        <v>835.53</v>
      </c>
      <c r="R8" s="114">
        <v>846</v>
      </c>
      <c r="S8" s="115">
        <v>104038</v>
      </c>
      <c r="T8" s="116">
        <v>115867382.33</v>
      </c>
      <c r="U8" s="114">
        <v>1113.7</v>
      </c>
      <c r="V8" s="114">
        <v>998.69</v>
      </c>
      <c r="W8" s="110">
        <v>4.12</v>
      </c>
    </row>
    <row r="9" spans="1:23" x14ac:dyDescent="0.3">
      <c r="A9" s="52">
        <v>5</v>
      </c>
      <c r="B9" s="113" t="s">
        <v>97</v>
      </c>
      <c r="C9" s="115">
        <v>236727</v>
      </c>
      <c r="D9" s="116">
        <v>319511569.45999998</v>
      </c>
      <c r="E9" s="114">
        <v>1349.7</v>
      </c>
      <c r="F9" s="114">
        <v>1225.6300000000001</v>
      </c>
      <c r="G9" s="115">
        <v>34654</v>
      </c>
      <c r="H9" s="116">
        <v>26206589.510000002</v>
      </c>
      <c r="I9" s="113">
        <v>756.24</v>
      </c>
      <c r="J9" s="114">
        <v>658.38</v>
      </c>
      <c r="K9" s="115">
        <v>26774</v>
      </c>
      <c r="L9" s="116">
        <v>20316592.350000001</v>
      </c>
      <c r="M9" s="113">
        <v>758.82</v>
      </c>
      <c r="N9" s="114">
        <v>625.28</v>
      </c>
      <c r="O9" s="115">
        <v>394</v>
      </c>
      <c r="P9" s="116">
        <v>325723</v>
      </c>
      <c r="Q9" s="113">
        <v>826.71</v>
      </c>
      <c r="R9" s="114">
        <v>846</v>
      </c>
      <c r="S9" s="115">
        <v>298549</v>
      </c>
      <c r="T9" s="116">
        <v>366360474.31999999</v>
      </c>
      <c r="U9" s="114">
        <v>1227.1400000000001</v>
      </c>
      <c r="V9" s="114">
        <v>1113.28</v>
      </c>
      <c r="W9" s="110">
        <v>11.81</v>
      </c>
    </row>
    <row r="10" spans="1:23" x14ac:dyDescent="0.3">
      <c r="A10" s="52">
        <v>6</v>
      </c>
      <c r="B10" s="113" t="s">
        <v>98</v>
      </c>
      <c r="C10" s="115">
        <v>402590</v>
      </c>
      <c r="D10" s="116">
        <v>509324309.31999999</v>
      </c>
      <c r="E10" s="114">
        <v>1265.1199999999999</v>
      </c>
      <c r="F10" s="114">
        <v>1162.1199999999999</v>
      </c>
      <c r="G10" s="115">
        <v>38689</v>
      </c>
      <c r="H10" s="116">
        <v>32317520.539999999</v>
      </c>
      <c r="I10" s="113">
        <v>835.32</v>
      </c>
      <c r="J10" s="114">
        <v>759.48</v>
      </c>
      <c r="K10" s="115">
        <v>26380</v>
      </c>
      <c r="L10" s="116">
        <v>20213048.02</v>
      </c>
      <c r="M10" s="113">
        <v>766.23</v>
      </c>
      <c r="N10" s="114">
        <v>636.04</v>
      </c>
      <c r="O10" s="115">
        <v>5357</v>
      </c>
      <c r="P10" s="116">
        <v>2160546.64</v>
      </c>
      <c r="Q10" s="113">
        <v>403.31</v>
      </c>
      <c r="R10" s="114">
        <v>409.13</v>
      </c>
      <c r="S10" s="115">
        <v>473016</v>
      </c>
      <c r="T10" s="116">
        <v>564015424.51999998</v>
      </c>
      <c r="U10" s="114">
        <v>1192.3800000000001</v>
      </c>
      <c r="V10" s="114">
        <v>1078.48</v>
      </c>
      <c r="W10" s="110">
        <v>18.71</v>
      </c>
    </row>
    <row r="11" spans="1:23" x14ac:dyDescent="0.3">
      <c r="A11" s="52">
        <v>7</v>
      </c>
      <c r="B11" s="113" t="s">
        <v>99</v>
      </c>
      <c r="C11" s="115">
        <v>401003</v>
      </c>
      <c r="D11" s="116">
        <v>499608141.29000002</v>
      </c>
      <c r="E11" s="114">
        <v>1245.9000000000001</v>
      </c>
      <c r="F11" s="114">
        <v>1169.21</v>
      </c>
      <c r="G11" s="115">
        <v>41262</v>
      </c>
      <c r="H11" s="116">
        <v>35103302.18</v>
      </c>
      <c r="I11" s="113">
        <v>850.74</v>
      </c>
      <c r="J11" s="114">
        <v>780.16</v>
      </c>
      <c r="K11" s="115">
        <v>21319</v>
      </c>
      <c r="L11" s="116">
        <v>16036953.02</v>
      </c>
      <c r="M11" s="113">
        <v>752.24</v>
      </c>
      <c r="N11" s="114">
        <v>632.44000000000005</v>
      </c>
      <c r="O11" s="115">
        <v>10855</v>
      </c>
      <c r="P11" s="116">
        <v>4025906.82</v>
      </c>
      <c r="Q11" s="113">
        <v>370.88</v>
      </c>
      <c r="R11" s="114">
        <v>409.13</v>
      </c>
      <c r="S11" s="115">
        <v>474439</v>
      </c>
      <c r="T11" s="116">
        <v>554774303.30999994</v>
      </c>
      <c r="U11" s="114">
        <v>1169.33</v>
      </c>
      <c r="V11" s="114">
        <v>1052.9000000000001</v>
      </c>
      <c r="W11" s="110">
        <v>18.77</v>
      </c>
    </row>
    <row r="12" spans="1:23" x14ac:dyDescent="0.3">
      <c r="A12" s="52">
        <v>8</v>
      </c>
      <c r="B12" s="113" t="s">
        <v>100</v>
      </c>
      <c r="C12" s="115">
        <v>347073</v>
      </c>
      <c r="D12" s="116">
        <v>411789618.51999998</v>
      </c>
      <c r="E12" s="114">
        <v>1186.46</v>
      </c>
      <c r="F12" s="114">
        <v>1094.21</v>
      </c>
      <c r="G12" s="115">
        <v>56209</v>
      </c>
      <c r="H12" s="116">
        <v>47040783.479999997</v>
      </c>
      <c r="I12" s="113">
        <v>836.89</v>
      </c>
      <c r="J12" s="114">
        <v>752.46</v>
      </c>
      <c r="K12" s="115">
        <v>18050</v>
      </c>
      <c r="L12" s="116">
        <v>13016551.439999999</v>
      </c>
      <c r="M12" s="113">
        <v>721.14</v>
      </c>
      <c r="N12" s="114">
        <v>617.91999999999996</v>
      </c>
      <c r="O12" s="115">
        <v>5261</v>
      </c>
      <c r="P12" s="116">
        <v>1933079.55</v>
      </c>
      <c r="Q12" s="113">
        <v>367.44</v>
      </c>
      <c r="R12" s="114">
        <v>409.13</v>
      </c>
      <c r="S12" s="115">
        <v>426593</v>
      </c>
      <c r="T12" s="116">
        <v>473780032.99000001</v>
      </c>
      <c r="U12" s="114">
        <v>1110.6099999999999</v>
      </c>
      <c r="V12" s="114">
        <v>990</v>
      </c>
      <c r="W12" s="110">
        <v>16.88</v>
      </c>
    </row>
    <row r="13" spans="1:23" x14ac:dyDescent="0.3">
      <c r="A13" s="52">
        <v>9</v>
      </c>
      <c r="B13" s="113" t="s">
        <v>101</v>
      </c>
      <c r="C13" s="115">
        <v>230109</v>
      </c>
      <c r="D13" s="116">
        <v>249664206.56999999</v>
      </c>
      <c r="E13" s="114">
        <v>1084.98</v>
      </c>
      <c r="F13" s="114">
        <v>954.36</v>
      </c>
      <c r="G13" s="115">
        <v>48608</v>
      </c>
      <c r="H13" s="116">
        <v>40064048.590000004</v>
      </c>
      <c r="I13" s="113">
        <v>824.23</v>
      </c>
      <c r="J13" s="114">
        <v>725.25</v>
      </c>
      <c r="K13" s="115">
        <v>12048</v>
      </c>
      <c r="L13" s="116">
        <v>8449853.9100000001</v>
      </c>
      <c r="M13" s="113">
        <v>701.35</v>
      </c>
      <c r="N13" s="114">
        <v>600.91999999999996</v>
      </c>
      <c r="O13" s="115">
        <v>1381</v>
      </c>
      <c r="P13" s="116">
        <v>482945.52</v>
      </c>
      <c r="Q13" s="113">
        <v>349.71</v>
      </c>
      <c r="R13" s="114">
        <v>236.56</v>
      </c>
      <c r="S13" s="115">
        <v>292146</v>
      </c>
      <c r="T13" s="116">
        <v>298661054.58999997</v>
      </c>
      <c r="U13" s="114">
        <v>1022.3</v>
      </c>
      <c r="V13" s="114">
        <v>874.46</v>
      </c>
      <c r="W13" s="110">
        <v>11.56</v>
      </c>
    </row>
    <row r="14" spans="1:23" x14ac:dyDescent="0.3">
      <c r="A14" s="52">
        <v>10</v>
      </c>
      <c r="B14" s="113" t="s">
        <v>109</v>
      </c>
      <c r="C14" s="115">
        <v>170468</v>
      </c>
      <c r="D14" s="116">
        <v>174980459.72999999</v>
      </c>
      <c r="E14" s="114">
        <v>1026.47</v>
      </c>
      <c r="F14" s="114">
        <v>843.97</v>
      </c>
      <c r="G14" s="115">
        <v>44070</v>
      </c>
      <c r="H14" s="116">
        <v>36572464.369999997</v>
      </c>
      <c r="I14" s="113">
        <v>829.87</v>
      </c>
      <c r="J14" s="114">
        <v>721.87</v>
      </c>
      <c r="K14" s="115">
        <v>7863</v>
      </c>
      <c r="L14" s="116">
        <v>5470947.3200000003</v>
      </c>
      <c r="M14" s="113">
        <v>695.78</v>
      </c>
      <c r="N14" s="114">
        <v>568.67999999999995</v>
      </c>
      <c r="O14" s="115">
        <v>783</v>
      </c>
      <c r="P14" s="116">
        <v>275157.14</v>
      </c>
      <c r="Q14" s="113">
        <v>351.41</v>
      </c>
      <c r="R14" s="114">
        <v>210.41</v>
      </c>
      <c r="S14" s="115">
        <v>223184</v>
      </c>
      <c r="T14" s="116">
        <v>217299028.56</v>
      </c>
      <c r="U14" s="114">
        <v>973.63</v>
      </c>
      <c r="V14" s="114">
        <v>797.95</v>
      </c>
      <c r="W14" s="110">
        <v>8.83</v>
      </c>
    </row>
    <row r="15" spans="1:23" x14ac:dyDescent="0.3">
      <c r="A15" s="52">
        <v>11</v>
      </c>
      <c r="B15" s="113" t="s">
        <v>110</v>
      </c>
      <c r="C15" s="115">
        <v>70178</v>
      </c>
      <c r="D15" s="116">
        <v>68498166.170000002</v>
      </c>
      <c r="E15" s="114">
        <v>976.06</v>
      </c>
      <c r="F15" s="114">
        <v>776.8</v>
      </c>
      <c r="G15" s="115">
        <v>21840</v>
      </c>
      <c r="H15" s="116">
        <v>18405846.620000001</v>
      </c>
      <c r="I15" s="113">
        <v>842.76</v>
      </c>
      <c r="J15" s="114">
        <v>730.48</v>
      </c>
      <c r="K15" s="115">
        <v>2909</v>
      </c>
      <c r="L15" s="116">
        <v>2132883.92</v>
      </c>
      <c r="M15" s="113">
        <v>733.2</v>
      </c>
      <c r="N15" s="114">
        <v>607.58000000000004</v>
      </c>
      <c r="O15" s="115">
        <v>268</v>
      </c>
      <c r="P15" s="116">
        <v>101993.45</v>
      </c>
      <c r="Q15" s="113">
        <v>380.57</v>
      </c>
      <c r="R15" s="114">
        <v>233.79</v>
      </c>
      <c r="S15" s="115">
        <v>95195</v>
      </c>
      <c r="T15" s="116">
        <v>89138890.159999996</v>
      </c>
      <c r="U15" s="114">
        <v>936.38</v>
      </c>
      <c r="V15" s="114">
        <v>756.3</v>
      </c>
      <c r="W15" s="110">
        <v>3.77</v>
      </c>
    </row>
    <row r="16" spans="1:23" ht="15" thickBot="1" x14ac:dyDescent="0.35">
      <c r="A16" s="52">
        <v>12</v>
      </c>
      <c r="B16" s="113" t="s">
        <v>111</v>
      </c>
      <c r="C16" s="115">
        <v>14745</v>
      </c>
      <c r="D16" s="116">
        <v>13539305.549999999</v>
      </c>
      <c r="E16" s="114">
        <v>918.23028484231941</v>
      </c>
      <c r="F16" s="114">
        <v>688.19</v>
      </c>
      <c r="G16" s="115">
        <v>5801</v>
      </c>
      <c r="H16" s="116">
        <v>4945560.95</v>
      </c>
      <c r="I16" s="271">
        <v>852.53593345974832</v>
      </c>
      <c r="J16" s="114">
        <v>727.48</v>
      </c>
      <c r="K16" s="115">
        <v>793</v>
      </c>
      <c r="L16" s="116">
        <v>568671.21</v>
      </c>
      <c r="M16" s="114">
        <v>717.11375788146279</v>
      </c>
      <c r="N16" s="114">
        <v>634.55999999999995</v>
      </c>
      <c r="O16" s="115">
        <v>52</v>
      </c>
      <c r="P16" s="116">
        <v>15237.45</v>
      </c>
      <c r="Q16" s="114">
        <v>293.02788461538461</v>
      </c>
      <c r="R16" s="114">
        <v>186.88</v>
      </c>
      <c r="S16" s="115">
        <v>21391</v>
      </c>
      <c r="T16" s="116">
        <v>19068775.159999996</v>
      </c>
      <c r="U16" s="114">
        <v>891.4391641344489</v>
      </c>
      <c r="V16" s="114">
        <v>698.82</v>
      </c>
      <c r="W16" s="110">
        <v>0.84631998578850265</v>
      </c>
    </row>
    <row r="17" spans="1:23" s="42" customFormat="1" ht="16.2" thickBot="1" x14ac:dyDescent="0.35">
      <c r="A17" s="111"/>
      <c r="B17" s="118" t="s">
        <v>528</v>
      </c>
      <c r="C17" s="119">
        <v>1940612</v>
      </c>
      <c r="D17" s="120">
        <v>2347897817.3099999</v>
      </c>
      <c r="E17" s="121">
        <v>1209.8749349741215</v>
      </c>
      <c r="F17" s="121">
        <v>1112.2</v>
      </c>
      <c r="G17" s="119">
        <v>383409</v>
      </c>
      <c r="H17" s="120">
        <v>290625150</v>
      </c>
      <c r="I17" s="121">
        <v>758.00294202796488</v>
      </c>
      <c r="J17" s="121">
        <v>648.85</v>
      </c>
      <c r="K17" s="119">
        <v>175020</v>
      </c>
      <c r="L17" s="120">
        <v>127432817.44999999</v>
      </c>
      <c r="M17" s="121">
        <v>728.10431636384408</v>
      </c>
      <c r="N17" s="121">
        <v>609.86</v>
      </c>
      <c r="O17" s="119">
        <v>28490</v>
      </c>
      <c r="P17" s="120">
        <v>12800813.17</v>
      </c>
      <c r="Q17" s="121">
        <v>449.30899157599157</v>
      </c>
      <c r="R17" s="121">
        <v>409.13</v>
      </c>
      <c r="S17" s="119">
        <v>2527531</v>
      </c>
      <c r="T17" s="120">
        <v>2778756597.9299998</v>
      </c>
      <c r="U17" s="121">
        <v>1099.3956544667503</v>
      </c>
      <c r="V17" s="118">
        <v>971.59</v>
      </c>
      <c r="W17" s="112">
        <v>100</v>
      </c>
    </row>
    <row r="18" spans="1:23" x14ac:dyDescent="0.3">
      <c r="C18" s="335"/>
    </row>
    <row r="19" spans="1:23" ht="15" customHeight="1" x14ac:dyDescent="0.3">
      <c r="A19" s="451" t="s">
        <v>724</v>
      </c>
      <c r="B19" s="451"/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</row>
    <row r="20" spans="1:23" ht="15" thickBot="1" x14ac:dyDescent="0.35"/>
    <row r="21" spans="1:23" ht="15.6" x14ac:dyDescent="0.3">
      <c r="A21" s="452" t="s">
        <v>52</v>
      </c>
      <c r="B21" s="454" t="s">
        <v>102</v>
      </c>
      <c r="C21" s="456" t="s">
        <v>105</v>
      </c>
      <c r="D21" s="457"/>
      <c r="E21" s="457"/>
      <c r="F21" s="458"/>
      <c r="G21" s="456" t="s">
        <v>106</v>
      </c>
      <c r="H21" s="457"/>
      <c r="I21" s="457"/>
      <c r="J21" s="458"/>
      <c r="K21" s="456" t="s">
        <v>107</v>
      </c>
      <c r="L21" s="457"/>
      <c r="M21" s="457"/>
      <c r="N21" s="458"/>
      <c r="O21" s="456" t="s">
        <v>108</v>
      </c>
      <c r="P21" s="457"/>
      <c r="Q21" s="457"/>
      <c r="R21" s="458"/>
      <c r="S21" s="456" t="s">
        <v>104</v>
      </c>
      <c r="T21" s="457"/>
      <c r="U21" s="457"/>
      <c r="V21" s="457"/>
      <c r="W21" s="458"/>
    </row>
    <row r="22" spans="1:23" ht="16.2" thickBot="1" x14ac:dyDescent="0.35">
      <c r="A22" s="492"/>
      <c r="B22" s="493"/>
      <c r="C22" s="122" t="s">
        <v>1</v>
      </c>
      <c r="D22" s="123" t="s">
        <v>103</v>
      </c>
      <c r="E22" s="124" t="s">
        <v>21</v>
      </c>
      <c r="F22" s="125" t="s">
        <v>433</v>
      </c>
      <c r="G22" s="122" t="s">
        <v>1</v>
      </c>
      <c r="H22" s="123" t="s">
        <v>103</v>
      </c>
      <c r="I22" s="124" t="s">
        <v>21</v>
      </c>
      <c r="J22" s="125" t="s">
        <v>433</v>
      </c>
      <c r="K22" s="122" t="s">
        <v>1</v>
      </c>
      <c r="L22" s="123" t="s">
        <v>103</v>
      </c>
      <c r="M22" s="124" t="s">
        <v>21</v>
      </c>
      <c r="N22" s="125" t="s">
        <v>433</v>
      </c>
      <c r="O22" s="122" t="s">
        <v>1</v>
      </c>
      <c r="P22" s="123" t="s">
        <v>103</v>
      </c>
      <c r="Q22" s="124" t="s">
        <v>21</v>
      </c>
      <c r="R22" s="125" t="s">
        <v>433</v>
      </c>
      <c r="S22" s="122" t="s">
        <v>1</v>
      </c>
      <c r="T22" s="123" t="s">
        <v>103</v>
      </c>
      <c r="U22" s="124" t="s">
        <v>21</v>
      </c>
      <c r="V22" s="125" t="s">
        <v>433</v>
      </c>
      <c r="W22" s="124" t="s">
        <v>529</v>
      </c>
    </row>
    <row r="23" spans="1:23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16898</v>
      </c>
      <c r="H23" s="129">
        <v>5876468.5899999999</v>
      </c>
      <c r="I23" s="126">
        <v>347.76</v>
      </c>
      <c r="J23" s="127">
        <v>305.52999999999997</v>
      </c>
      <c r="K23" s="128">
        <v>737</v>
      </c>
      <c r="L23" s="129">
        <v>606141.88</v>
      </c>
      <c r="M23" s="126">
        <v>822.44</v>
      </c>
      <c r="N23" s="127">
        <v>846</v>
      </c>
      <c r="O23" s="128">
        <v>826</v>
      </c>
      <c r="P23" s="129">
        <v>697679.46</v>
      </c>
      <c r="Q23" s="126">
        <v>844.65</v>
      </c>
      <c r="R23" s="127">
        <v>846</v>
      </c>
      <c r="S23" s="265">
        <v>18461</v>
      </c>
      <c r="T23" s="129">
        <v>7180289.9299999997</v>
      </c>
      <c r="U23" s="129">
        <v>388.94</v>
      </c>
      <c r="V23" s="127">
        <v>409.13</v>
      </c>
      <c r="W23" s="108">
        <v>1.56</v>
      </c>
    </row>
    <row r="24" spans="1:23" x14ac:dyDescent="0.3">
      <c r="A24" s="52">
        <v>2</v>
      </c>
      <c r="B24" s="113" t="s">
        <v>77</v>
      </c>
      <c r="C24" s="115">
        <v>2490</v>
      </c>
      <c r="D24" s="116">
        <v>3667750.79</v>
      </c>
      <c r="E24" s="114">
        <v>1472.99</v>
      </c>
      <c r="F24" s="114">
        <v>1517.56</v>
      </c>
      <c r="G24" s="115">
        <v>3698</v>
      </c>
      <c r="H24" s="116">
        <v>2337161.79</v>
      </c>
      <c r="I24" s="113">
        <v>632.01</v>
      </c>
      <c r="J24" s="114">
        <v>491.21</v>
      </c>
      <c r="K24" s="115">
        <v>11586</v>
      </c>
      <c r="L24" s="116">
        <v>7733502.4100000001</v>
      </c>
      <c r="M24" s="113">
        <v>667.49</v>
      </c>
      <c r="N24" s="114">
        <v>542.62</v>
      </c>
      <c r="O24" s="115">
        <v>947</v>
      </c>
      <c r="P24" s="116">
        <v>793278.69</v>
      </c>
      <c r="Q24" s="113">
        <v>837.68</v>
      </c>
      <c r="R24" s="114">
        <v>846</v>
      </c>
      <c r="S24" s="115">
        <v>18721</v>
      </c>
      <c r="T24" s="116">
        <v>14531693.68</v>
      </c>
      <c r="U24" s="116">
        <v>776.22</v>
      </c>
      <c r="V24" s="114">
        <v>608.79999999999995</v>
      </c>
      <c r="W24" s="110">
        <v>1.58</v>
      </c>
    </row>
    <row r="25" spans="1:23" x14ac:dyDescent="0.3">
      <c r="A25" s="52">
        <v>3</v>
      </c>
      <c r="B25" s="113" t="s">
        <v>95</v>
      </c>
      <c r="C25" s="115">
        <v>7296</v>
      </c>
      <c r="D25" s="116">
        <v>12122600.32</v>
      </c>
      <c r="E25" s="114">
        <v>1661.54</v>
      </c>
      <c r="F25" s="114">
        <v>1639.39</v>
      </c>
      <c r="G25" s="115">
        <v>2138</v>
      </c>
      <c r="H25" s="116">
        <v>1337270.3400000001</v>
      </c>
      <c r="I25" s="113">
        <v>625.48</v>
      </c>
      <c r="J25" s="114">
        <v>489.73</v>
      </c>
      <c r="K25" s="115">
        <v>8689</v>
      </c>
      <c r="L25" s="116">
        <v>6287192.5199999996</v>
      </c>
      <c r="M25" s="113">
        <v>723.58</v>
      </c>
      <c r="N25" s="114">
        <v>609.04999999999995</v>
      </c>
      <c r="O25" s="115">
        <v>216</v>
      </c>
      <c r="P25" s="116">
        <v>178082.13</v>
      </c>
      <c r="Q25" s="113">
        <v>824.45</v>
      </c>
      <c r="R25" s="114">
        <v>846</v>
      </c>
      <c r="S25" s="115">
        <v>18339</v>
      </c>
      <c r="T25" s="116">
        <v>19925145.309999999</v>
      </c>
      <c r="U25" s="116">
        <v>1086.49</v>
      </c>
      <c r="V25" s="114">
        <v>914.54</v>
      </c>
      <c r="W25" s="110">
        <v>1.55</v>
      </c>
    </row>
    <row r="26" spans="1:23" x14ac:dyDescent="0.3">
      <c r="A26" s="52">
        <v>4</v>
      </c>
      <c r="B26" s="337" t="s">
        <v>96</v>
      </c>
      <c r="C26" s="338">
        <v>25234</v>
      </c>
      <c r="D26" s="339">
        <v>43358536.619999997</v>
      </c>
      <c r="E26" s="114">
        <v>1718.26</v>
      </c>
      <c r="F26" s="114">
        <v>1637.9</v>
      </c>
      <c r="G26" s="115">
        <v>2936</v>
      </c>
      <c r="H26" s="116">
        <v>1889233.4</v>
      </c>
      <c r="I26" s="113">
        <v>643.47</v>
      </c>
      <c r="J26" s="114">
        <v>510.15</v>
      </c>
      <c r="K26" s="115">
        <v>13688</v>
      </c>
      <c r="L26" s="116">
        <v>10777245.35</v>
      </c>
      <c r="M26" s="113">
        <v>787.35</v>
      </c>
      <c r="N26" s="114">
        <v>657.4</v>
      </c>
      <c r="O26" s="115">
        <v>216</v>
      </c>
      <c r="P26" s="116">
        <v>179341.8</v>
      </c>
      <c r="Q26" s="113">
        <v>830.29</v>
      </c>
      <c r="R26" s="114">
        <v>846</v>
      </c>
      <c r="S26" s="115">
        <v>42074</v>
      </c>
      <c r="T26" s="116">
        <v>56204357.170000002</v>
      </c>
      <c r="U26" s="116">
        <v>1335.85</v>
      </c>
      <c r="V26" s="114">
        <v>1369.95</v>
      </c>
      <c r="W26" s="110">
        <v>3.55</v>
      </c>
    </row>
    <row r="27" spans="1:23" x14ac:dyDescent="0.3">
      <c r="A27" s="52">
        <v>5</v>
      </c>
      <c r="B27" s="113" t="s">
        <v>97</v>
      </c>
      <c r="C27" s="115">
        <v>128121</v>
      </c>
      <c r="D27" s="116">
        <v>191458885.38</v>
      </c>
      <c r="E27" s="114">
        <v>1494.36</v>
      </c>
      <c r="F27" s="114">
        <v>1346.57</v>
      </c>
      <c r="G27" s="115">
        <v>2628</v>
      </c>
      <c r="H27" s="116">
        <v>1781620.43</v>
      </c>
      <c r="I27" s="113">
        <v>677.94</v>
      </c>
      <c r="J27" s="114">
        <v>531.9</v>
      </c>
      <c r="K27" s="115">
        <v>16803</v>
      </c>
      <c r="L27" s="116">
        <v>13792846.300000001</v>
      </c>
      <c r="M27" s="113">
        <v>820.86</v>
      </c>
      <c r="N27" s="114">
        <v>691.17</v>
      </c>
      <c r="O27" s="115">
        <v>152</v>
      </c>
      <c r="P27" s="116">
        <v>124252.6</v>
      </c>
      <c r="Q27" s="113">
        <v>817.45</v>
      </c>
      <c r="R27" s="114">
        <v>846</v>
      </c>
      <c r="S27" s="115">
        <v>147704</v>
      </c>
      <c r="T27" s="116">
        <v>207157604.71000001</v>
      </c>
      <c r="U27" s="116">
        <v>1402.52</v>
      </c>
      <c r="V27" s="114">
        <v>1257.0899999999999</v>
      </c>
      <c r="W27" s="110">
        <v>12.45</v>
      </c>
    </row>
    <row r="28" spans="1:23" x14ac:dyDescent="0.3">
      <c r="A28" s="52">
        <v>6</v>
      </c>
      <c r="B28" s="113" t="s">
        <v>98</v>
      </c>
      <c r="C28" s="115">
        <v>221252</v>
      </c>
      <c r="D28" s="116">
        <v>309829252.69999999</v>
      </c>
      <c r="E28" s="114">
        <v>1400.35</v>
      </c>
      <c r="F28" s="114">
        <v>1281.47</v>
      </c>
      <c r="G28" s="115">
        <v>1815</v>
      </c>
      <c r="H28" s="116">
        <v>1397563.61</v>
      </c>
      <c r="I28" s="113">
        <v>770.01</v>
      </c>
      <c r="J28" s="114">
        <v>581.07000000000005</v>
      </c>
      <c r="K28" s="115">
        <v>16791</v>
      </c>
      <c r="L28" s="116">
        <v>14015238.060000001</v>
      </c>
      <c r="M28" s="113">
        <v>834.69</v>
      </c>
      <c r="N28" s="114">
        <v>718.91</v>
      </c>
      <c r="O28" s="115">
        <v>2249</v>
      </c>
      <c r="P28" s="116">
        <v>895496.51</v>
      </c>
      <c r="Q28" s="113">
        <v>398.18</v>
      </c>
      <c r="R28" s="114">
        <v>409.13</v>
      </c>
      <c r="S28" s="115">
        <v>242107</v>
      </c>
      <c r="T28" s="116">
        <v>326137550.88</v>
      </c>
      <c r="U28" s="116">
        <v>1347.08</v>
      </c>
      <c r="V28" s="114">
        <v>1229.7</v>
      </c>
      <c r="W28" s="110">
        <v>20.41</v>
      </c>
    </row>
    <row r="29" spans="1:23" x14ac:dyDescent="0.3">
      <c r="A29" s="52">
        <v>7</v>
      </c>
      <c r="B29" s="113" t="s">
        <v>99</v>
      </c>
      <c r="C29" s="115">
        <v>219131</v>
      </c>
      <c r="D29" s="116">
        <v>301745257.44999999</v>
      </c>
      <c r="E29" s="114">
        <v>1377.01</v>
      </c>
      <c r="F29" s="114">
        <v>1325.89</v>
      </c>
      <c r="G29" s="115">
        <v>1227</v>
      </c>
      <c r="H29" s="116">
        <v>1059382.23</v>
      </c>
      <c r="I29" s="113">
        <v>863.39</v>
      </c>
      <c r="J29" s="114">
        <v>710.68</v>
      </c>
      <c r="K29" s="115">
        <v>13675</v>
      </c>
      <c r="L29" s="116">
        <v>11212379.26</v>
      </c>
      <c r="M29" s="113">
        <v>819.92</v>
      </c>
      <c r="N29" s="114">
        <v>719.18</v>
      </c>
      <c r="O29" s="115">
        <v>4523</v>
      </c>
      <c r="P29" s="116">
        <v>1673614.64</v>
      </c>
      <c r="Q29" s="113">
        <v>370.02</v>
      </c>
      <c r="R29" s="114">
        <v>409.13</v>
      </c>
      <c r="S29" s="115">
        <v>238556</v>
      </c>
      <c r="T29" s="116">
        <v>315690633.57999998</v>
      </c>
      <c r="U29" s="116">
        <v>1323.34</v>
      </c>
      <c r="V29" s="114">
        <v>1277.8399999999999</v>
      </c>
      <c r="W29" s="110">
        <v>20.11</v>
      </c>
    </row>
    <row r="30" spans="1:23" x14ac:dyDescent="0.3">
      <c r="A30" s="52">
        <v>8</v>
      </c>
      <c r="B30" s="113" t="s">
        <v>100</v>
      </c>
      <c r="C30" s="115">
        <v>188641</v>
      </c>
      <c r="D30" s="116">
        <v>247535390.81</v>
      </c>
      <c r="E30" s="114">
        <v>1312.2</v>
      </c>
      <c r="F30" s="114">
        <v>1267.47</v>
      </c>
      <c r="G30" s="115">
        <v>1169</v>
      </c>
      <c r="H30" s="116">
        <v>1019622.71</v>
      </c>
      <c r="I30" s="113">
        <v>872.22</v>
      </c>
      <c r="J30" s="114">
        <v>776.13</v>
      </c>
      <c r="K30" s="115">
        <v>11172</v>
      </c>
      <c r="L30" s="116">
        <v>8745913.6699999999</v>
      </c>
      <c r="M30" s="113">
        <v>782.84</v>
      </c>
      <c r="N30" s="114">
        <v>687.44</v>
      </c>
      <c r="O30" s="115">
        <v>1919</v>
      </c>
      <c r="P30" s="116">
        <v>676250.7</v>
      </c>
      <c r="Q30" s="113">
        <v>352.4</v>
      </c>
      <c r="R30" s="114">
        <v>409.13</v>
      </c>
      <c r="S30" s="115">
        <v>202901</v>
      </c>
      <c r="T30" s="116">
        <v>257977177.88999999</v>
      </c>
      <c r="U30" s="116">
        <v>1271.44</v>
      </c>
      <c r="V30" s="114">
        <v>1229.58</v>
      </c>
      <c r="W30" s="110">
        <v>17.100000000000001</v>
      </c>
    </row>
    <row r="31" spans="1:23" x14ac:dyDescent="0.3">
      <c r="A31" s="52">
        <v>9</v>
      </c>
      <c r="B31" s="113" t="s">
        <v>101</v>
      </c>
      <c r="C31" s="115">
        <v>119764</v>
      </c>
      <c r="D31" s="116">
        <v>142418614.19</v>
      </c>
      <c r="E31" s="114">
        <v>1189.1600000000001</v>
      </c>
      <c r="F31" s="114">
        <v>1099.8900000000001</v>
      </c>
      <c r="G31" s="115">
        <v>984</v>
      </c>
      <c r="H31" s="116">
        <v>801294.52</v>
      </c>
      <c r="I31" s="113">
        <v>814.32</v>
      </c>
      <c r="J31" s="114">
        <v>636.33000000000004</v>
      </c>
      <c r="K31" s="115">
        <v>6884</v>
      </c>
      <c r="L31" s="116">
        <v>5219576.92</v>
      </c>
      <c r="M31" s="113">
        <v>758.22</v>
      </c>
      <c r="N31" s="114">
        <v>660.49</v>
      </c>
      <c r="O31" s="115">
        <v>431</v>
      </c>
      <c r="P31" s="116">
        <v>123220.09</v>
      </c>
      <c r="Q31" s="113">
        <v>285.89</v>
      </c>
      <c r="R31" s="114">
        <v>233.79</v>
      </c>
      <c r="S31" s="115">
        <v>128063</v>
      </c>
      <c r="T31" s="116">
        <v>148562705.72</v>
      </c>
      <c r="U31" s="116">
        <v>1160.08</v>
      </c>
      <c r="V31" s="114">
        <v>1059.52</v>
      </c>
      <c r="W31" s="110">
        <v>10.79</v>
      </c>
    </row>
    <row r="32" spans="1:23" x14ac:dyDescent="0.3">
      <c r="A32" s="52">
        <v>10</v>
      </c>
      <c r="B32" s="113" t="s">
        <v>109</v>
      </c>
      <c r="C32" s="115">
        <v>83238</v>
      </c>
      <c r="D32" s="116">
        <v>93445666</v>
      </c>
      <c r="E32" s="114">
        <v>1122.6300000000001</v>
      </c>
      <c r="F32" s="114">
        <v>989.48</v>
      </c>
      <c r="G32" s="115">
        <v>854</v>
      </c>
      <c r="H32" s="116">
        <v>650163.77</v>
      </c>
      <c r="I32" s="113">
        <v>761.32</v>
      </c>
      <c r="J32" s="114">
        <v>529.97</v>
      </c>
      <c r="K32" s="115">
        <v>4017</v>
      </c>
      <c r="L32" s="116">
        <v>2970260.79</v>
      </c>
      <c r="M32" s="113">
        <v>739.42</v>
      </c>
      <c r="N32" s="114">
        <v>638.36</v>
      </c>
      <c r="O32" s="115">
        <v>200</v>
      </c>
      <c r="P32" s="116">
        <v>46927.83</v>
      </c>
      <c r="Q32" s="113">
        <v>234.64</v>
      </c>
      <c r="R32" s="114">
        <v>186.88</v>
      </c>
      <c r="S32" s="115">
        <v>88309</v>
      </c>
      <c r="T32" s="116">
        <v>97113018.390000001</v>
      </c>
      <c r="U32" s="116">
        <v>1099.7</v>
      </c>
      <c r="V32" s="114">
        <v>962.88</v>
      </c>
      <c r="W32" s="110">
        <v>7.44</v>
      </c>
    </row>
    <row r="33" spans="1:23" x14ac:dyDescent="0.3">
      <c r="A33" s="52">
        <v>11</v>
      </c>
      <c r="B33" s="113" t="s">
        <v>110</v>
      </c>
      <c r="C33" s="115">
        <v>32543</v>
      </c>
      <c r="D33" s="116">
        <v>34810073.399999999</v>
      </c>
      <c r="E33" s="114">
        <v>1069.6600000000001</v>
      </c>
      <c r="F33" s="114">
        <v>923</v>
      </c>
      <c r="G33" s="115">
        <v>527</v>
      </c>
      <c r="H33" s="116">
        <v>388433.89</v>
      </c>
      <c r="I33" s="113">
        <v>737.07</v>
      </c>
      <c r="J33" s="114">
        <v>481.54</v>
      </c>
      <c r="K33" s="115">
        <v>1349</v>
      </c>
      <c r="L33" s="116">
        <v>1029415.53</v>
      </c>
      <c r="M33" s="113">
        <v>763.1</v>
      </c>
      <c r="N33" s="114">
        <v>689.86</v>
      </c>
      <c r="O33" s="115">
        <v>54</v>
      </c>
      <c r="P33" s="116">
        <v>12980.64</v>
      </c>
      <c r="Q33" s="113">
        <v>240.38</v>
      </c>
      <c r="R33" s="114">
        <v>186.96</v>
      </c>
      <c r="S33" s="115">
        <v>34473</v>
      </c>
      <c r="T33" s="116">
        <v>36240903.460000001</v>
      </c>
      <c r="U33" s="116">
        <v>1051.28</v>
      </c>
      <c r="V33" s="114">
        <v>901.3</v>
      </c>
      <c r="W33" s="110">
        <v>2.91</v>
      </c>
    </row>
    <row r="34" spans="1:23" ht="15" thickBot="1" x14ac:dyDescent="0.35">
      <c r="A34" s="266">
        <v>12</v>
      </c>
      <c r="B34" s="267" t="s">
        <v>111</v>
      </c>
      <c r="C34" s="251">
        <v>6263</v>
      </c>
      <c r="D34" s="252">
        <v>6373523.5199999996</v>
      </c>
      <c r="E34" s="252">
        <v>1017.6470573207728</v>
      </c>
      <c r="F34" s="282">
        <v>864.67</v>
      </c>
      <c r="G34" s="251">
        <v>132</v>
      </c>
      <c r="H34" s="252">
        <v>84294.73</v>
      </c>
      <c r="I34" s="252">
        <v>638.59643939393936</v>
      </c>
      <c r="J34" s="282">
        <v>457.28</v>
      </c>
      <c r="K34" s="251">
        <v>311</v>
      </c>
      <c r="L34" s="252">
        <v>221052.66</v>
      </c>
      <c r="M34" s="252">
        <v>710.78025723472672</v>
      </c>
      <c r="N34" s="282">
        <v>635.30999999999995</v>
      </c>
      <c r="O34" s="251">
        <v>5</v>
      </c>
      <c r="P34" s="252">
        <v>1745.34</v>
      </c>
      <c r="Q34" s="252">
        <v>349.06799999999998</v>
      </c>
      <c r="R34" s="282">
        <v>186.88</v>
      </c>
      <c r="S34" s="251">
        <v>6711</v>
      </c>
      <c r="T34" s="252">
        <v>6680616.25</v>
      </c>
      <c r="U34" s="252">
        <v>995.47254507524963</v>
      </c>
      <c r="V34" s="282">
        <v>843.83</v>
      </c>
      <c r="W34" s="252">
        <v>0.56565176383722782</v>
      </c>
    </row>
    <row r="35" spans="1:23" ht="16.2" thickBot="1" x14ac:dyDescent="0.35">
      <c r="A35" s="111"/>
      <c r="B35" s="118" t="s">
        <v>528</v>
      </c>
      <c r="C35" s="237">
        <v>1033973</v>
      </c>
      <c r="D35" s="297">
        <v>1386765551.1800001</v>
      </c>
      <c r="E35" s="297">
        <v>1341.2009319198858</v>
      </c>
      <c r="F35" s="121">
        <v>1265.92</v>
      </c>
      <c r="G35" s="237">
        <v>35006</v>
      </c>
      <c r="H35" s="297">
        <v>18622510.010000002</v>
      </c>
      <c r="I35" s="297">
        <v>531.98051791121532</v>
      </c>
      <c r="J35" s="121">
        <v>436.4</v>
      </c>
      <c r="K35" s="237">
        <v>105702</v>
      </c>
      <c r="L35" s="297">
        <v>82610765.349999994</v>
      </c>
      <c r="M35" s="297">
        <v>781.54401383133711</v>
      </c>
      <c r="N35" s="121">
        <v>667.18</v>
      </c>
      <c r="O35" s="237">
        <v>11738</v>
      </c>
      <c r="P35" s="297">
        <v>5402870.4299999997</v>
      </c>
      <c r="Q35" s="297">
        <v>460.28884222184354</v>
      </c>
      <c r="R35" s="121">
        <v>409.13</v>
      </c>
      <c r="S35" s="237">
        <v>1186419</v>
      </c>
      <c r="T35" s="297">
        <v>1493401696.9700003</v>
      </c>
      <c r="U35" s="297">
        <v>1258.7472865572788</v>
      </c>
      <c r="V35" s="121">
        <v>1173.58</v>
      </c>
      <c r="W35" s="112">
        <v>100</v>
      </c>
    </row>
    <row r="36" spans="1:23" x14ac:dyDescent="0.3">
      <c r="D36" s="9"/>
    </row>
    <row r="37" spans="1:23" ht="15.6" x14ac:dyDescent="0.3">
      <c r="A37" s="451" t="s">
        <v>725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</row>
    <row r="38" spans="1:23" ht="15" thickBot="1" x14ac:dyDescent="0.35"/>
    <row r="39" spans="1:23" ht="15.6" x14ac:dyDescent="0.3">
      <c r="A39" s="452" t="s">
        <v>52</v>
      </c>
      <c r="B39" s="454" t="s">
        <v>102</v>
      </c>
      <c r="C39" s="456" t="s">
        <v>105</v>
      </c>
      <c r="D39" s="457"/>
      <c r="E39" s="457"/>
      <c r="F39" s="458"/>
      <c r="G39" s="456" t="s">
        <v>106</v>
      </c>
      <c r="H39" s="457"/>
      <c r="I39" s="457"/>
      <c r="J39" s="458"/>
      <c r="K39" s="456" t="s">
        <v>107</v>
      </c>
      <c r="L39" s="457"/>
      <c r="M39" s="457"/>
      <c r="N39" s="458"/>
      <c r="O39" s="456" t="s">
        <v>108</v>
      </c>
      <c r="P39" s="457"/>
      <c r="Q39" s="457"/>
      <c r="R39" s="458"/>
      <c r="S39" s="456" t="s">
        <v>104</v>
      </c>
      <c r="T39" s="457"/>
      <c r="U39" s="457"/>
      <c r="V39" s="457"/>
      <c r="W39" s="458"/>
    </row>
    <row r="40" spans="1:23" ht="16.2" thickBot="1" x14ac:dyDescent="0.35">
      <c r="A40" s="492"/>
      <c r="B40" s="493"/>
      <c r="C40" s="122" t="s">
        <v>1</v>
      </c>
      <c r="D40" s="123" t="s">
        <v>103</v>
      </c>
      <c r="E40" s="124" t="s">
        <v>21</v>
      </c>
      <c r="F40" s="125" t="s">
        <v>433</v>
      </c>
      <c r="G40" s="122" t="s">
        <v>1</v>
      </c>
      <c r="H40" s="123" t="s">
        <v>103</v>
      </c>
      <c r="I40" s="124" t="s">
        <v>21</v>
      </c>
      <c r="J40" s="125" t="s">
        <v>433</v>
      </c>
      <c r="K40" s="122" t="s">
        <v>1</v>
      </c>
      <c r="L40" s="123" t="s">
        <v>103</v>
      </c>
      <c r="M40" s="124" t="s">
        <v>21</v>
      </c>
      <c r="N40" s="125" t="s">
        <v>433</v>
      </c>
      <c r="O40" s="122" t="s">
        <v>1</v>
      </c>
      <c r="P40" s="123" t="s">
        <v>103</v>
      </c>
      <c r="Q40" s="124" t="s">
        <v>21</v>
      </c>
      <c r="R40" s="125" t="s">
        <v>433</v>
      </c>
      <c r="S40" s="122" t="s">
        <v>1</v>
      </c>
      <c r="T40" s="123" t="s">
        <v>103</v>
      </c>
      <c r="U40" s="124" t="s">
        <v>21</v>
      </c>
      <c r="V40" s="125" t="s">
        <v>433</v>
      </c>
      <c r="W40" s="124" t="s">
        <v>529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16214</v>
      </c>
      <c r="H41" s="129">
        <v>5651621.0800000001</v>
      </c>
      <c r="I41" s="126">
        <v>348.56</v>
      </c>
      <c r="J41" s="127">
        <v>311.54000000000002</v>
      </c>
      <c r="K41" s="128">
        <v>570</v>
      </c>
      <c r="L41" s="129">
        <v>467628.64</v>
      </c>
      <c r="M41" s="126">
        <v>820.4</v>
      </c>
      <c r="N41" s="127">
        <v>846</v>
      </c>
      <c r="O41" s="128">
        <v>595</v>
      </c>
      <c r="P41" s="129">
        <v>504608.01</v>
      </c>
      <c r="Q41" s="126">
        <v>848.08</v>
      </c>
      <c r="R41" s="127">
        <v>846</v>
      </c>
      <c r="S41" s="265">
        <v>17379</v>
      </c>
      <c r="T41" s="129">
        <v>6623857.7300000004</v>
      </c>
      <c r="U41" s="129">
        <v>381.14</v>
      </c>
      <c r="V41" s="126">
        <v>409.12</v>
      </c>
      <c r="W41" s="108">
        <v>1.3</v>
      </c>
    </row>
    <row r="42" spans="1:23" x14ac:dyDescent="0.3">
      <c r="A42" s="52">
        <v>2</v>
      </c>
      <c r="B42" s="113" t="s">
        <v>77</v>
      </c>
      <c r="C42" s="115">
        <v>750</v>
      </c>
      <c r="D42" s="116">
        <v>1032424.7</v>
      </c>
      <c r="E42" s="114">
        <v>1376.57</v>
      </c>
      <c r="F42" s="114">
        <v>1540.67</v>
      </c>
      <c r="G42" s="115">
        <v>13067</v>
      </c>
      <c r="H42" s="116">
        <v>7418831.3499999996</v>
      </c>
      <c r="I42" s="113">
        <v>567.75</v>
      </c>
      <c r="J42" s="114">
        <v>483.81</v>
      </c>
      <c r="K42" s="115">
        <v>8142</v>
      </c>
      <c r="L42" s="116">
        <v>5049137.38</v>
      </c>
      <c r="M42" s="113">
        <v>620.13</v>
      </c>
      <c r="N42" s="114">
        <v>493.9</v>
      </c>
      <c r="O42" s="115">
        <v>842</v>
      </c>
      <c r="P42" s="116">
        <v>708914.11</v>
      </c>
      <c r="Q42" s="113">
        <v>841.94</v>
      </c>
      <c r="R42" s="114">
        <v>846</v>
      </c>
      <c r="S42" s="115">
        <v>22801</v>
      </c>
      <c r="T42" s="116">
        <v>14209307.539999999</v>
      </c>
      <c r="U42" s="116">
        <v>623.19000000000005</v>
      </c>
      <c r="V42" s="113">
        <v>508.45</v>
      </c>
      <c r="W42" s="110">
        <v>1.7</v>
      </c>
    </row>
    <row r="43" spans="1:23" x14ac:dyDescent="0.3">
      <c r="A43" s="52">
        <v>3</v>
      </c>
      <c r="B43" s="113" t="s">
        <v>95</v>
      </c>
      <c r="C43" s="115">
        <v>3197</v>
      </c>
      <c r="D43" s="116">
        <v>4354381.63</v>
      </c>
      <c r="E43" s="114">
        <v>1362.02</v>
      </c>
      <c r="F43" s="114">
        <v>1318.23</v>
      </c>
      <c r="G43" s="115">
        <v>13458</v>
      </c>
      <c r="H43" s="116">
        <v>8616939.7400000002</v>
      </c>
      <c r="I43" s="113">
        <v>640.28</v>
      </c>
      <c r="J43" s="114">
        <v>549.39</v>
      </c>
      <c r="K43" s="115">
        <v>6367</v>
      </c>
      <c r="L43" s="116">
        <v>4132958.63</v>
      </c>
      <c r="M43" s="113">
        <v>649.12</v>
      </c>
      <c r="N43" s="114">
        <v>535.82000000000005</v>
      </c>
      <c r="O43" s="115">
        <v>257</v>
      </c>
      <c r="P43" s="116">
        <v>216657.8</v>
      </c>
      <c r="Q43" s="113">
        <v>843.03</v>
      </c>
      <c r="R43" s="114">
        <v>846</v>
      </c>
      <c r="S43" s="115">
        <v>23279</v>
      </c>
      <c r="T43" s="116">
        <v>17320937.800000001</v>
      </c>
      <c r="U43" s="116">
        <v>744.06</v>
      </c>
      <c r="V43" s="113">
        <v>598.61</v>
      </c>
      <c r="W43" s="110">
        <v>1.74</v>
      </c>
    </row>
    <row r="44" spans="1:23" x14ac:dyDescent="0.3">
      <c r="A44" s="52">
        <v>4</v>
      </c>
      <c r="B44" s="337" t="s">
        <v>96</v>
      </c>
      <c r="C44" s="338">
        <v>28752</v>
      </c>
      <c r="D44" s="339">
        <v>36446346.640000001</v>
      </c>
      <c r="E44" s="114">
        <v>1267.6099999999999</v>
      </c>
      <c r="F44" s="114">
        <v>1199.49</v>
      </c>
      <c r="G44" s="115">
        <v>23867</v>
      </c>
      <c r="H44" s="116">
        <v>16841507.469999999</v>
      </c>
      <c r="I44" s="113">
        <v>705.64</v>
      </c>
      <c r="J44" s="114">
        <v>595.76</v>
      </c>
      <c r="K44" s="115">
        <v>9105</v>
      </c>
      <c r="L44" s="116">
        <v>6173509.4500000002</v>
      </c>
      <c r="M44" s="113">
        <v>678.04</v>
      </c>
      <c r="N44" s="114">
        <v>552</v>
      </c>
      <c r="O44" s="115">
        <v>240</v>
      </c>
      <c r="P44" s="116">
        <v>201661.6</v>
      </c>
      <c r="Q44" s="113">
        <v>840.26</v>
      </c>
      <c r="R44" s="114">
        <v>846</v>
      </c>
      <c r="S44" s="115">
        <v>61964</v>
      </c>
      <c r="T44" s="116">
        <v>59663025.159999996</v>
      </c>
      <c r="U44" s="116">
        <v>962.87</v>
      </c>
      <c r="V44" s="113">
        <v>863.32</v>
      </c>
      <c r="W44" s="110">
        <v>4.62</v>
      </c>
    </row>
    <row r="45" spans="1:23" x14ac:dyDescent="0.3">
      <c r="A45" s="52">
        <v>5</v>
      </c>
      <c r="B45" s="113" t="s">
        <v>97</v>
      </c>
      <c r="C45" s="115">
        <v>108606</v>
      </c>
      <c r="D45" s="116">
        <v>128052684.08</v>
      </c>
      <c r="E45" s="114">
        <v>1179.06</v>
      </c>
      <c r="F45" s="114">
        <v>1098.49</v>
      </c>
      <c r="G45" s="115">
        <v>32026</v>
      </c>
      <c r="H45" s="116">
        <v>24424969.079999998</v>
      </c>
      <c r="I45" s="113">
        <v>762.66</v>
      </c>
      <c r="J45" s="114">
        <v>668.75</v>
      </c>
      <c r="K45" s="115">
        <v>9971</v>
      </c>
      <c r="L45" s="116">
        <v>6523746.0499999998</v>
      </c>
      <c r="M45" s="113">
        <v>654.27</v>
      </c>
      <c r="N45" s="114">
        <v>539.4</v>
      </c>
      <c r="O45" s="115">
        <v>242</v>
      </c>
      <c r="P45" s="116">
        <v>201470.4</v>
      </c>
      <c r="Q45" s="113">
        <v>832.52</v>
      </c>
      <c r="R45" s="114">
        <v>846</v>
      </c>
      <c r="S45" s="115">
        <v>150845</v>
      </c>
      <c r="T45" s="116">
        <v>159202869.61000001</v>
      </c>
      <c r="U45" s="116">
        <v>1055.4100000000001</v>
      </c>
      <c r="V45" s="113">
        <v>949.22</v>
      </c>
      <c r="W45" s="110">
        <v>11.25</v>
      </c>
    </row>
    <row r="46" spans="1:23" x14ac:dyDescent="0.3">
      <c r="A46" s="52">
        <v>6</v>
      </c>
      <c r="B46" s="113" t="s">
        <v>98</v>
      </c>
      <c r="C46" s="115">
        <v>181338</v>
      </c>
      <c r="D46" s="116">
        <v>199495056.62</v>
      </c>
      <c r="E46" s="114">
        <v>1100.1300000000001</v>
      </c>
      <c r="F46" s="114">
        <v>979.83</v>
      </c>
      <c r="G46" s="115">
        <v>36874</v>
      </c>
      <c r="H46" s="116">
        <v>30919956.93</v>
      </c>
      <c r="I46" s="113">
        <v>838.53</v>
      </c>
      <c r="J46" s="114">
        <v>767.34</v>
      </c>
      <c r="K46" s="115">
        <v>9589</v>
      </c>
      <c r="L46" s="116">
        <v>6197809.96</v>
      </c>
      <c r="M46" s="113">
        <v>646.35</v>
      </c>
      <c r="N46" s="114">
        <v>542.97</v>
      </c>
      <c r="O46" s="115">
        <v>3108</v>
      </c>
      <c r="P46" s="116">
        <v>1265050.1299999999</v>
      </c>
      <c r="Q46" s="113">
        <v>407.03</v>
      </c>
      <c r="R46" s="114">
        <v>409.13</v>
      </c>
      <c r="S46" s="115">
        <v>230909</v>
      </c>
      <c r="T46" s="116">
        <v>237877873.63999999</v>
      </c>
      <c r="U46" s="116">
        <v>1030.18</v>
      </c>
      <c r="V46" s="113">
        <v>895.33</v>
      </c>
      <c r="W46" s="110">
        <v>17.22</v>
      </c>
    </row>
    <row r="47" spans="1:23" x14ac:dyDescent="0.3">
      <c r="A47" s="52">
        <v>7</v>
      </c>
      <c r="B47" s="113" t="s">
        <v>99</v>
      </c>
      <c r="C47" s="115">
        <v>181872</v>
      </c>
      <c r="D47" s="116">
        <v>197862883.84</v>
      </c>
      <c r="E47" s="114">
        <v>1087.92</v>
      </c>
      <c r="F47" s="114">
        <v>939.04</v>
      </c>
      <c r="G47" s="115">
        <v>40035</v>
      </c>
      <c r="H47" s="116">
        <v>34043919.950000003</v>
      </c>
      <c r="I47" s="113">
        <v>850.35</v>
      </c>
      <c r="J47" s="114">
        <v>781.8</v>
      </c>
      <c r="K47" s="115">
        <v>7644</v>
      </c>
      <c r="L47" s="116">
        <v>4824573.76</v>
      </c>
      <c r="M47" s="113">
        <v>631.16</v>
      </c>
      <c r="N47" s="114">
        <v>550.63</v>
      </c>
      <c r="O47" s="115">
        <v>6332</v>
      </c>
      <c r="P47" s="116">
        <v>2352292.1800000002</v>
      </c>
      <c r="Q47" s="113">
        <v>371.49</v>
      </c>
      <c r="R47" s="114">
        <v>409.13</v>
      </c>
      <c r="S47" s="115">
        <v>235883</v>
      </c>
      <c r="T47" s="116">
        <v>239083669.72999999</v>
      </c>
      <c r="U47" s="116">
        <v>1013.57</v>
      </c>
      <c r="V47" s="113">
        <v>856.86</v>
      </c>
      <c r="W47" s="110">
        <v>17.59</v>
      </c>
    </row>
    <row r="48" spans="1:23" x14ac:dyDescent="0.3">
      <c r="A48" s="52">
        <v>8</v>
      </c>
      <c r="B48" s="113" t="s">
        <v>100</v>
      </c>
      <c r="C48" s="115">
        <v>158432</v>
      </c>
      <c r="D48" s="116">
        <v>164254227.71000001</v>
      </c>
      <c r="E48" s="114">
        <v>1036.75</v>
      </c>
      <c r="F48" s="114">
        <v>860.5</v>
      </c>
      <c r="G48" s="115">
        <v>55040</v>
      </c>
      <c r="H48" s="116">
        <v>46021160.770000003</v>
      </c>
      <c r="I48" s="113">
        <v>836.14</v>
      </c>
      <c r="J48" s="114">
        <v>752.19</v>
      </c>
      <c r="K48" s="115">
        <v>6878</v>
      </c>
      <c r="L48" s="116">
        <v>4270637.7699999996</v>
      </c>
      <c r="M48" s="113">
        <v>620.91</v>
      </c>
      <c r="N48" s="114">
        <v>551.17999999999995</v>
      </c>
      <c r="O48" s="115">
        <v>3342</v>
      </c>
      <c r="P48" s="116">
        <v>1256828.8500000001</v>
      </c>
      <c r="Q48" s="113">
        <v>376.07</v>
      </c>
      <c r="R48" s="114">
        <v>409.13</v>
      </c>
      <c r="S48" s="115">
        <v>223692</v>
      </c>
      <c r="T48" s="116">
        <v>215802855.09999999</v>
      </c>
      <c r="U48" s="116">
        <v>964.73</v>
      </c>
      <c r="V48" s="113">
        <v>802.47</v>
      </c>
      <c r="W48" s="110">
        <v>16.68</v>
      </c>
    </row>
    <row r="49" spans="1:23" x14ac:dyDescent="0.3">
      <c r="A49" s="52">
        <v>9</v>
      </c>
      <c r="B49" s="113" t="s">
        <v>101</v>
      </c>
      <c r="C49" s="115">
        <v>110345</v>
      </c>
      <c r="D49" s="116">
        <v>107245592.38</v>
      </c>
      <c r="E49" s="114">
        <v>971.91</v>
      </c>
      <c r="F49" s="114">
        <v>760.23</v>
      </c>
      <c r="G49" s="115">
        <v>47624</v>
      </c>
      <c r="H49" s="116">
        <v>39262754.07</v>
      </c>
      <c r="I49" s="113">
        <v>824.43</v>
      </c>
      <c r="J49" s="114">
        <v>726.61</v>
      </c>
      <c r="K49" s="115">
        <v>5164</v>
      </c>
      <c r="L49" s="116">
        <v>3230276.99</v>
      </c>
      <c r="M49" s="113">
        <v>625.54</v>
      </c>
      <c r="N49" s="114">
        <v>551.17999999999995</v>
      </c>
      <c r="O49" s="115">
        <v>950</v>
      </c>
      <c r="P49" s="116">
        <v>359725.43</v>
      </c>
      <c r="Q49" s="113">
        <v>378.66</v>
      </c>
      <c r="R49" s="114">
        <v>240.22</v>
      </c>
      <c r="S49" s="115">
        <v>164083</v>
      </c>
      <c r="T49" s="116">
        <v>150098348.87</v>
      </c>
      <c r="U49" s="116">
        <v>914.77</v>
      </c>
      <c r="V49" s="113">
        <v>739.66</v>
      </c>
      <c r="W49" s="110">
        <v>12.23</v>
      </c>
    </row>
    <row r="50" spans="1:23" x14ac:dyDescent="0.3">
      <c r="A50" s="52">
        <v>10</v>
      </c>
      <c r="B50" s="113" t="s">
        <v>109</v>
      </c>
      <c r="C50" s="115">
        <v>87230</v>
      </c>
      <c r="D50" s="116">
        <v>81534793.730000004</v>
      </c>
      <c r="E50" s="114">
        <v>934.71</v>
      </c>
      <c r="F50" s="114">
        <v>701.18</v>
      </c>
      <c r="G50" s="115">
        <v>43216</v>
      </c>
      <c r="H50" s="116">
        <v>35922300.600000001</v>
      </c>
      <c r="I50" s="113">
        <v>831.23</v>
      </c>
      <c r="J50" s="114">
        <v>723.33</v>
      </c>
      <c r="K50" s="115">
        <v>3846</v>
      </c>
      <c r="L50" s="116">
        <v>2500686.5299999998</v>
      </c>
      <c r="M50" s="113">
        <v>650.20000000000005</v>
      </c>
      <c r="N50" s="114">
        <v>509.18</v>
      </c>
      <c r="O50" s="115">
        <v>583</v>
      </c>
      <c r="P50" s="116">
        <v>228229.31</v>
      </c>
      <c r="Q50" s="113">
        <v>391.47</v>
      </c>
      <c r="R50" s="114">
        <v>233.33</v>
      </c>
      <c r="S50" s="115">
        <v>134875</v>
      </c>
      <c r="T50" s="116">
        <v>120186010.17</v>
      </c>
      <c r="U50" s="116">
        <v>891.09</v>
      </c>
      <c r="V50" s="113">
        <v>699.16</v>
      </c>
      <c r="W50" s="110">
        <v>10.06</v>
      </c>
    </row>
    <row r="51" spans="1:23" x14ac:dyDescent="0.3">
      <c r="A51" s="52">
        <v>11</v>
      </c>
      <c r="B51" s="113" t="s">
        <v>110</v>
      </c>
      <c r="C51" s="115">
        <v>37635</v>
      </c>
      <c r="D51" s="116">
        <v>33688092.770000003</v>
      </c>
      <c r="E51" s="114">
        <v>895.13</v>
      </c>
      <c r="F51" s="114">
        <v>608.86</v>
      </c>
      <c r="G51" s="115">
        <v>21313</v>
      </c>
      <c r="H51" s="116">
        <v>18017412.73</v>
      </c>
      <c r="I51" s="113">
        <v>845.37</v>
      </c>
      <c r="J51" s="114">
        <v>734.56</v>
      </c>
      <c r="K51" s="115">
        <v>1560</v>
      </c>
      <c r="L51" s="116">
        <v>1103468.3899999999</v>
      </c>
      <c r="M51" s="113">
        <v>707.35</v>
      </c>
      <c r="N51" s="114">
        <v>485.87</v>
      </c>
      <c r="O51" s="115">
        <v>214</v>
      </c>
      <c r="P51" s="116">
        <v>89012.81</v>
      </c>
      <c r="Q51" s="113">
        <v>415.95</v>
      </c>
      <c r="R51" s="114">
        <v>233.79</v>
      </c>
      <c r="S51" s="115">
        <v>60722</v>
      </c>
      <c r="T51" s="116">
        <v>52897986.700000003</v>
      </c>
      <c r="U51" s="116">
        <v>871.15</v>
      </c>
      <c r="V51" s="113">
        <v>657.88</v>
      </c>
      <c r="W51" s="110">
        <v>4.53</v>
      </c>
    </row>
    <row r="52" spans="1:23" ht="15" thickBot="1" x14ac:dyDescent="0.35">
      <c r="A52" s="266">
        <v>12</v>
      </c>
      <c r="B52" s="267" t="s">
        <v>111</v>
      </c>
      <c r="C52" s="251">
        <v>8482</v>
      </c>
      <c r="D52" s="252">
        <v>7165782.0299999993</v>
      </c>
      <c r="E52" s="252">
        <v>844.8222152794151</v>
      </c>
      <c r="F52" s="282">
        <v>518.29</v>
      </c>
      <c r="G52" s="251">
        <v>5669</v>
      </c>
      <c r="H52" s="252">
        <v>4861266.22</v>
      </c>
      <c r="I52" s="252">
        <v>857.51741400599747</v>
      </c>
      <c r="J52" s="282">
        <v>734.09</v>
      </c>
      <c r="K52" s="251">
        <v>482</v>
      </c>
      <c r="L52" s="252">
        <v>347618.55</v>
      </c>
      <c r="M52" s="252">
        <v>721.20031120331953</v>
      </c>
      <c r="N52" s="252">
        <v>599.05999999999995</v>
      </c>
      <c r="O52" s="251">
        <v>47</v>
      </c>
      <c r="P52" s="252">
        <v>13492.11</v>
      </c>
      <c r="Q52" s="252">
        <v>287.066170212766</v>
      </c>
      <c r="R52" s="282">
        <v>186.88</v>
      </c>
      <c r="S52" s="251">
        <v>14680</v>
      </c>
      <c r="T52" s="252">
        <v>12388158.91</v>
      </c>
      <c r="U52" s="252">
        <v>843.88003474114441</v>
      </c>
      <c r="V52" s="279">
        <v>622.94000000000005</v>
      </c>
      <c r="W52" s="252">
        <v>1.0946140217968372</v>
      </c>
    </row>
    <row r="53" spans="1:23" ht="16.2" thickBot="1" x14ac:dyDescent="0.35">
      <c r="A53" s="111"/>
      <c r="B53" s="118" t="s">
        <v>528</v>
      </c>
      <c r="C53" s="237">
        <v>906639</v>
      </c>
      <c r="D53" s="297">
        <v>961132266.13</v>
      </c>
      <c r="E53" s="297">
        <v>1060.1047011324242</v>
      </c>
      <c r="F53" s="121">
        <v>918.99</v>
      </c>
      <c r="G53" s="237">
        <v>348403</v>
      </c>
      <c r="H53" s="297">
        <v>272002639.99000001</v>
      </c>
      <c r="I53" s="297">
        <v>780.71268040171867</v>
      </c>
      <c r="J53" s="121">
        <v>679.17</v>
      </c>
      <c r="K53" s="237">
        <v>69318</v>
      </c>
      <c r="L53" s="297">
        <v>44822052.100000001</v>
      </c>
      <c r="M53" s="297">
        <v>646.61490666205032</v>
      </c>
      <c r="N53" s="121">
        <v>544.11</v>
      </c>
      <c r="O53" s="237">
        <v>16752</v>
      </c>
      <c r="P53" s="297">
        <v>7397942.7399999993</v>
      </c>
      <c r="Q53" s="297">
        <v>441.61549307545363</v>
      </c>
      <c r="R53" s="121">
        <v>409.13</v>
      </c>
      <c r="S53" s="237">
        <v>1341112</v>
      </c>
      <c r="T53" s="297">
        <v>1285354900.9600003</v>
      </c>
      <c r="U53" s="297">
        <v>958.42472586927886</v>
      </c>
      <c r="V53" s="118">
        <v>802.59</v>
      </c>
      <c r="W53" s="112">
        <v>100</v>
      </c>
    </row>
    <row r="55" spans="1:23" x14ac:dyDescent="0.3">
      <c r="D55" s="9"/>
    </row>
    <row r="58" spans="1:23" x14ac:dyDescent="0.3">
      <c r="B58" s="8"/>
    </row>
    <row r="61" spans="1:23" x14ac:dyDescent="0.3">
      <c r="D61" s="335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topLeftCell="A64" zoomScale="115" zoomScaleNormal="115" workbookViewId="0">
      <selection sqref="A1:L1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77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51" t="s">
        <v>716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4" s="2" customFormat="1" ht="15" thickBot="1" x14ac:dyDescent="0.35">
      <c r="A2" s="274"/>
      <c r="E2" s="36"/>
      <c r="F2" s="36"/>
      <c r="G2" s="36"/>
      <c r="H2" s="276"/>
      <c r="I2" s="275"/>
      <c r="J2" s="275"/>
      <c r="K2" s="275"/>
      <c r="L2" s="275"/>
    </row>
    <row r="3" spans="1:14" s="2" customFormat="1" ht="33" customHeight="1" x14ac:dyDescent="0.3">
      <c r="A3" s="329" t="s">
        <v>367</v>
      </c>
      <c r="B3" s="330" t="s">
        <v>368</v>
      </c>
      <c r="C3" s="330" t="s">
        <v>43</v>
      </c>
      <c r="D3" s="330" t="s">
        <v>44</v>
      </c>
      <c r="E3" s="330" t="s">
        <v>5</v>
      </c>
      <c r="F3" s="330" t="s">
        <v>6</v>
      </c>
      <c r="G3" s="330" t="s">
        <v>45</v>
      </c>
      <c r="H3" s="331" t="s">
        <v>49</v>
      </c>
      <c r="I3" s="332" t="s">
        <v>112</v>
      </c>
      <c r="J3" s="332" t="s">
        <v>498</v>
      </c>
      <c r="K3" s="332" t="s">
        <v>499</v>
      </c>
      <c r="L3" s="333" t="s">
        <v>500</v>
      </c>
    </row>
    <row r="4" spans="1:14" s="42" customFormat="1" ht="15.6" x14ac:dyDescent="0.3">
      <c r="A4" s="199">
        <v>1</v>
      </c>
      <c r="B4" s="222" t="s">
        <v>369</v>
      </c>
      <c r="C4" s="3"/>
      <c r="D4" s="222" t="s">
        <v>369</v>
      </c>
      <c r="E4" s="3">
        <v>365903</v>
      </c>
      <c r="F4" s="3">
        <v>85402</v>
      </c>
      <c r="G4" s="3">
        <v>10059</v>
      </c>
      <c r="H4" s="222">
        <v>2519</v>
      </c>
      <c r="I4" s="4">
        <v>524891908.11000001</v>
      </c>
      <c r="J4" s="4">
        <v>9647256.4399999995</v>
      </c>
      <c r="K4" s="4">
        <v>29210889.850000001</v>
      </c>
      <c r="L4" s="187">
        <v>563750054.39999998</v>
      </c>
    </row>
    <row r="5" spans="1:14" x14ac:dyDescent="0.3">
      <c r="A5" s="200"/>
      <c r="B5" s="221" t="s">
        <v>369</v>
      </c>
      <c r="C5" s="78" t="s">
        <v>258</v>
      </c>
      <c r="D5" s="221" t="s">
        <v>417</v>
      </c>
      <c r="E5" s="6">
        <v>296</v>
      </c>
      <c r="F5" s="6">
        <v>7189</v>
      </c>
      <c r="G5" s="6">
        <v>1807</v>
      </c>
      <c r="H5" s="221">
        <v>0</v>
      </c>
      <c r="I5" s="22">
        <v>5239617.0599999996</v>
      </c>
      <c r="J5" s="22">
        <v>1845.97</v>
      </c>
      <c r="K5" s="22">
        <v>279349.34000000003</v>
      </c>
      <c r="L5" s="92">
        <v>5520812.3700000001</v>
      </c>
    </row>
    <row r="6" spans="1:14" s="42" customFormat="1" ht="15.6" x14ac:dyDescent="0.3">
      <c r="A6" s="200"/>
      <c r="B6" s="221" t="s">
        <v>369</v>
      </c>
      <c r="C6" s="6" t="s">
        <v>635</v>
      </c>
      <c r="D6" s="221" t="s">
        <v>634</v>
      </c>
      <c r="E6" s="6">
        <v>0</v>
      </c>
      <c r="F6" s="6">
        <v>0</v>
      </c>
      <c r="G6" s="6">
        <v>0</v>
      </c>
      <c r="H6" s="221">
        <v>2519</v>
      </c>
      <c r="I6" s="22">
        <v>587735.82999999996</v>
      </c>
      <c r="J6" s="22">
        <v>0</v>
      </c>
      <c r="K6" s="22">
        <v>6284.38</v>
      </c>
      <c r="L6" s="92">
        <v>594020.21</v>
      </c>
    </row>
    <row r="7" spans="1:14" x14ac:dyDescent="0.3">
      <c r="A7" s="200"/>
      <c r="B7" s="6" t="s">
        <v>369</v>
      </c>
      <c r="C7" s="6" t="s">
        <v>501</v>
      </c>
      <c r="D7" s="6" t="s">
        <v>559</v>
      </c>
      <c r="E7" s="6">
        <v>365607</v>
      </c>
      <c r="F7" s="6">
        <v>78213</v>
      </c>
      <c r="G7" s="6">
        <v>8252</v>
      </c>
      <c r="H7" s="221">
        <v>0</v>
      </c>
      <c r="I7" s="22">
        <v>519064555.22000003</v>
      </c>
      <c r="J7" s="22">
        <v>9645410.4700000007</v>
      </c>
      <c r="K7" s="22">
        <v>28925256.129999999</v>
      </c>
      <c r="L7" s="92">
        <v>557635221.82000005</v>
      </c>
    </row>
    <row r="8" spans="1:14" s="42" customFormat="1" ht="15.6" x14ac:dyDescent="0.3">
      <c r="A8" s="199">
        <v>1</v>
      </c>
      <c r="B8" s="3" t="s">
        <v>69</v>
      </c>
      <c r="C8" s="3"/>
      <c r="D8" s="3" t="s">
        <v>69</v>
      </c>
      <c r="E8" s="3">
        <v>13351</v>
      </c>
      <c r="F8" s="3">
        <v>3542</v>
      </c>
      <c r="G8" s="3">
        <v>0</v>
      </c>
      <c r="H8" s="222">
        <v>0</v>
      </c>
      <c r="I8" s="4">
        <v>1438733.05</v>
      </c>
      <c r="J8" s="4">
        <v>0</v>
      </c>
      <c r="K8" s="4">
        <v>0</v>
      </c>
      <c r="L8" s="187">
        <v>1438733.05</v>
      </c>
    </row>
    <row r="9" spans="1:14" x14ac:dyDescent="0.3">
      <c r="A9" s="200"/>
      <c r="B9" s="6" t="s">
        <v>69</v>
      </c>
      <c r="C9" s="6" t="s">
        <v>302</v>
      </c>
      <c r="D9" s="6" t="s">
        <v>69</v>
      </c>
      <c r="E9" s="6">
        <v>13351</v>
      </c>
      <c r="F9" s="6">
        <v>3542</v>
      </c>
      <c r="G9" s="6">
        <v>0</v>
      </c>
      <c r="H9" s="221">
        <v>0</v>
      </c>
      <c r="I9" s="22">
        <v>1438733.05</v>
      </c>
      <c r="J9" s="22">
        <v>0</v>
      </c>
      <c r="K9" s="22">
        <v>0</v>
      </c>
      <c r="L9" s="92">
        <v>1438733.05</v>
      </c>
      <c r="N9" s="8"/>
    </row>
    <row r="10" spans="1:14" s="42" customFormat="1" ht="15.6" x14ac:dyDescent="0.3">
      <c r="A10" s="199">
        <v>1</v>
      </c>
      <c r="B10" s="3" t="s">
        <v>370</v>
      </c>
      <c r="C10" s="3"/>
      <c r="D10" s="3" t="s">
        <v>370</v>
      </c>
      <c r="E10" s="3">
        <v>19444</v>
      </c>
      <c r="F10" s="3">
        <v>6285</v>
      </c>
      <c r="G10" s="3">
        <v>0</v>
      </c>
      <c r="H10" s="222">
        <v>0</v>
      </c>
      <c r="I10" s="4">
        <v>3551437.21</v>
      </c>
      <c r="J10" s="4">
        <v>0</v>
      </c>
      <c r="K10" s="4">
        <v>0</v>
      </c>
      <c r="L10" s="187">
        <v>3551437.21</v>
      </c>
    </row>
    <row r="11" spans="1:14" x14ac:dyDescent="0.3">
      <c r="A11" s="200"/>
      <c r="B11" s="6" t="s">
        <v>370</v>
      </c>
      <c r="C11" s="6" t="s">
        <v>303</v>
      </c>
      <c r="D11" s="6" t="s">
        <v>73</v>
      </c>
      <c r="E11" s="6">
        <v>19444</v>
      </c>
      <c r="F11" s="6">
        <v>6285</v>
      </c>
      <c r="G11" s="6">
        <v>0</v>
      </c>
      <c r="H11" s="221">
        <v>0</v>
      </c>
      <c r="I11" s="22">
        <v>3551437.21</v>
      </c>
      <c r="J11" s="22">
        <v>0</v>
      </c>
      <c r="K11" s="22">
        <v>0</v>
      </c>
      <c r="L11" s="92">
        <v>3551437.21</v>
      </c>
    </row>
    <row r="12" spans="1:14" x14ac:dyDescent="0.3">
      <c r="A12" s="199">
        <v>1</v>
      </c>
      <c r="B12" s="3" t="s">
        <v>371</v>
      </c>
      <c r="C12" s="3"/>
      <c r="D12" s="3" t="s">
        <v>371</v>
      </c>
      <c r="E12" s="3">
        <v>40183</v>
      </c>
      <c r="F12" s="3">
        <v>13677</v>
      </c>
      <c r="G12" s="3">
        <v>1703</v>
      </c>
      <c r="H12" s="222">
        <v>160</v>
      </c>
      <c r="I12" s="4">
        <v>59411598.210000001</v>
      </c>
      <c r="J12" s="4">
        <v>2489236.34</v>
      </c>
      <c r="K12" s="4">
        <v>3178123.14</v>
      </c>
      <c r="L12" s="187">
        <v>65078957.689999998</v>
      </c>
    </row>
    <row r="13" spans="1:14" x14ac:dyDescent="0.3">
      <c r="A13" s="200"/>
      <c r="B13" s="6" t="s">
        <v>371</v>
      </c>
      <c r="C13" s="6" t="s">
        <v>267</v>
      </c>
      <c r="D13" s="6" t="s">
        <v>352</v>
      </c>
      <c r="E13" s="6">
        <v>11632</v>
      </c>
      <c r="F13" s="6">
        <v>3682</v>
      </c>
      <c r="G13" s="6">
        <v>506</v>
      </c>
      <c r="H13" s="221">
        <v>0</v>
      </c>
      <c r="I13" s="22">
        <v>11470175.359999999</v>
      </c>
      <c r="J13" s="22">
        <v>295560.58</v>
      </c>
      <c r="K13" s="22">
        <v>642747.1</v>
      </c>
      <c r="L13" s="92">
        <v>12408483.039999999</v>
      </c>
    </row>
    <row r="14" spans="1:14" x14ac:dyDescent="0.3">
      <c r="A14" s="200"/>
      <c r="B14" s="6" t="s">
        <v>371</v>
      </c>
      <c r="C14" s="6" t="s">
        <v>268</v>
      </c>
      <c r="D14" s="6" t="s">
        <v>62</v>
      </c>
      <c r="E14" s="6">
        <v>12211</v>
      </c>
      <c r="F14" s="6">
        <v>5284</v>
      </c>
      <c r="G14" s="6">
        <v>285</v>
      </c>
      <c r="H14" s="221">
        <v>160</v>
      </c>
      <c r="I14" s="22">
        <v>20623726.579999998</v>
      </c>
      <c r="J14" s="22">
        <v>1194743.49</v>
      </c>
      <c r="K14" s="22">
        <v>1113276.1200000001</v>
      </c>
      <c r="L14" s="92">
        <v>22931746.190000001</v>
      </c>
    </row>
    <row r="15" spans="1:14" x14ac:dyDescent="0.3">
      <c r="A15" s="200"/>
      <c r="B15" s="6" t="s">
        <v>371</v>
      </c>
      <c r="C15" s="6" t="s">
        <v>269</v>
      </c>
      <c r="D15" s="6" t="s">
        <v>63</v>
      </c>
      <c r="E15" s="6">
        <v>16340</v>
      </c>
      <c r="F15" s="6">
        <v>4711</v>
      </c>
      <c r="G15" s="6">
        <v>912</v>
      </c>
      <c r="H15" s="221">
        <v>0</v>
      </c>
      <c r="I15" s="22">
        <v>27317696.27</v>
      </c>
      <c r="J15" s="22">
        <v>998932.27</v>
      </c>
      <c r="K15" s="22">
        <v>1422099.92</v>
      </c>
      <c r="L15" s="92">
        <v>29738728.460000001</v>
      </c>
    </row>
    <row r="16" spans="1:14" x14ac:dyDescent="0.3">
      <c r="A16" s="199">
        <v>1</v>
      </c>
      <c r="B16" s="3" t="s">
        <v>372</v>
      </c>
      <c r="C16" s="3"/>
      <c r="D16" s="3" t="s">
        <v>372</v>
      </c>
      <c r="E16" s="3">
        <v>3874</v>
      </c>
      <c r="F16" s="3">
        <v>1012</v>
      </c>
      <c r="G16" s="3">
        <v>331</v>
      </c>
      <c r="H16" s="222">
        <v>0</v>
      </c>
      <c r="I16" s="4">
        <v>6930711.5199999996</v>
      </c>
      <c r="J16" s="4">
        <v>295082.83</v>
      </c>
      <c r="K16" s="4">
        <v>151254.44</v>
      </c>
      <c r="L16" s="187">
        <v>7377048.79</v>
      </c>
    </row>
    <row r="17" spans="1:12" s="42" customFormat="1" ht="15.6" x14ac:dyDescent="0.3">
      <c r="A17" s="200"/>
      <c r="B17" s="6" t="s">
        <v>372</v>
      </c>
      <c r="C17" s="6" t="s">
        <v>270</v>
      </c>
      <c r="D17" s="6" t="s">
        <v>353</v>
      </c>
      <c r="E17" s="6">
        <v>2157</v>
      </c>
      <c r="F17" s="6">
        <v>455</v>
      </c>
      <c r="G17" s="6">
        <v>197</v>
      </c>
      <c r="H17" s="221">
        <v>0</v>
      </c>
      <c r="I17" s="22">
        <v>4337447.3099999996</v>
      </c>
      <c r="J17" s="22">
        <v>268394.90000000002</v>
      </c>
      <c r="K17" s="22">
        <v>25591.01</v>
      </c>
      <c r="L17" s="92">
        <v>4631433.22</v>
      </c>
    </row>
    <row r="18" spans="1:12" x14ac:dyDescent="0.3">
      <c r="A18" s="200"/>
      <c r="B18" s="6" t="s">
        <v>372</v>
      </c>
      <c r="C18" s="6" t="s">
        <v>271</v>
      </c>
      <c r="D18" s="6" t="s">
        <v>354</v>
      </c>
      <c r="E18" s="6">
        <v>422</v>
      </c>
      <c r="F18" s="6">
        <v>104</v>
      </c>
      <c r="G18" s="6">
        <v>39</v>
      </c>
      <c r="H18" s="221">
        <v>0</v>
      </c>
      <c r="I18" s="22">
        <v>509489.34</v>
      </c>
      <c r="J18" s="22">
        <v>5379.26</v>
      </c>
      <c r="K18" s="22">
        <v>25511.27</v>
      </c>
      <c r="L18" s="92">
        <v>540379.87</v>
      </c>
    </row>
    <row r="19" spans="1:12" x14ac:dyDescent="0.3">
      <c r="A19" s="200"/>
      <c r="B19" s="6" t="s">
        <v>372</v>
      </c>
      <c r="C19" s="6" t="s">
        <v>397</v>
      </c>
      <c r="D19" s="6" t="s">
        <v>373</v>
      </c>
      <c r="E19" s="6">
        <v>444</v>
      </c>
      <c r="F19" s="6">
        <v>198</v>
      </c>
      <c r="G19" s="6">
        <v>33</v>
      </c>
      <c r="H19" s="221">
        <v>0</v>
      </c>
      <c r="I19" s="22">
        <v>742917.91</v>
      </c>
      <c r="J19" s="22">
        <v>2343.41</v>
      </c>
      <c r="K19" s="22">
        <v>37808.449999999997</v>
      </c>
      <c r="L19" s="92">
        <v>783069.77</v>
      </c>
    </row>
    <row r="20" spans="1:12" x14ac:dyDescent="0.3">
      <c r="A20" s="200"/>
      <c r="B20" s="6" t="s">
        <v>372</v>
      </c>
      <c r="C20" s="6" t="s">
        <v>398</v>
      </c>
      <c r="D20" s="6" t="s">
        <v>374</v>
      </c>
      <c r="E20" s="6">
        <v>35</v>
      </c>
      <c r="F20" s="6">
        <v>19</v>
      </c>
      <c r="G20" s="6">
        <v>7</v>
      </c>
      <c r="H20" s="221">
        <v>0</v>
      </c>
      <c r="I20" s="22">
        <v>67032.84</v>
      </c>
      <c r="J20" s="22">
        <v>532.89</v>
      </c>
      <c r="K20" s="22">
        <v>3314.02</v>
      </c>
      <c r="L20" s="92">
        <v>70879.75</v>
      </c>
    </row>
    <row r="21" spans="1:12" x14ac:dyDescent="0.3">
      <c r="A21" s="200"/>
      <c r="B21" s="6" t="s">
        <v>372</v>
      </c>
      <c r="C21" s="6" t="s">
        <v>394</v>
      </c>
      <c r="D21" s="6" t="s">
        <v>375</v>
      </c>
      <c r="E21" s="6">
        <v>759</v>
      </c>
      <c r="F21" s="6">
        <v>199</v>
      </c>
      <c r="G21" s="6">
        <v>51</v>
      </c>
      <c r="H21" s="221">
        <v>0</v>
      </c>
      <c r="I21" s="22">
        <v>1165860.0900000001</v>
      </c>
      <c r="J21" s="22">
        <v>16764.78</v>
      </c>
      <c r="K21" s="22">
        <v>53704.28</v>
      </c>
      <c r="L21" s="92">
        <v>1236329.1499999999</v>
      </c>
    </row>
    <row r="22" spans="1:12" x14ac:dyDescent="0.3">
      <c r="A22" s="200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1">
        <v>0</v>
      </c>
      <c r="I22" s="22">
        <v>44189.279999999999</v>
      </c>
      <c r="J22" s="22">
        <v>66.39</v>
      </c>
      <c r="K22" s="22">
        <v>2306.36</v>
      </c>
      <c r="L22" s="92">
        <v>46562.03</v>
      </c>
    </row>
    <row r="23" spans="1:12" x14ac:dyDescent="0.3">
      <c r="A23" s="200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1">
        <v>0</v>
      </c>
      <c r="I23" s="22">
        <v>40786.1</v>
      </c>
      <c r="J23" s="22">
        <v>272.38</v>
      </c>
      <c r="K23" s="22">
        <v>2002.23</v>
      </c>
      <c r="L23" s="92">
        <v>43060.71</v>
      </c>
    </row>
    <row r="24" spans="1:12" x14ac:dyDescent="0.3">
      <c r="A24" s="200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1">
        <v>0</v>
      </c>
      <c r="I24" s="22">
        <v>22988.65</v>
      </c>
      <c r="J24" s="22">
        <v>1328.82</v>
      </c>
      <c r="K24" s="22">
        <v>1016.82</v>
      </c>
      <c r="L24" s="92">
        <v>25334.29</v>
      </c>
    </row>
    <row r="25" spans="1:12" x14ac:dyDescent="0.3">
      <c r="A25" s="199">
        <v>1</v>
      </c>
      <c r="B25" s="3" t="s">
        <v>379</v>
      </c>
      <c r="C25" s="3"/>
      <c r="D25" s="3" t="s">
        <v>379</v>
      </c>
      <c r="E25" s="3">
        <v>8843</v>
      </c>
      <c r="F25" s="3">
        <v>89</v>
      </c>
      <c r="G25" s="3">
        <v>21</v>
      </c>
      <c r="H25" s="222">
        <v>0</v>
      </c>
      <c r="I25" s="4">
        <v>4981729.7699999996</v>
      </c>
      <c r="J25" s="4">
        <v>208943.66</v>
      </c>
      <c r="K25" s="4">
        <v>286333.65000000002</v>
      </c>
      <c r="L25" s="187">
        <v>5477007.0800000001</v>
      </c>
    </row>
    <row r="26" spans="1:12" x14ac:dyDescent="0.3">
      <c r="A26" s="200"/>
      <c r="B26" s="6" t="s">
        <v>379</v>
      </c>
      <c r="C26" s="6" t="s">
        <v>401</v>
      </c>
      <c r="D26" s="6" t="s">
        <v>575</v>
      </c>
      <c r="E26" s="6">
        <v>5747</v>
      </c>
      <c r="F26" s="6">
        <v>73</v>
      </c>
      <c r="G26" s="6">
        <v>17</v>
      </c>
      <c r="H26" s="221">
        <v>0</v>
      </c>
      <c r="I26" s="22">
        <v>3346704.2</v>
      </c>
      <c r="J26" s="22">
        <v>146719.79</v>
      </c>
      <c r="K26" s="22">
        <v>191999.71</v>
      </c>
      <c r="L26" s="92">
        <v>3685423.7</v>
      </c>
    </row>
    <row r="27" spans="1:12" x14ac:dyDescent="0.3">
      <c r="A27" s="200"/>
      <c r="B27" s="6" t="s">
        <v>379</v>
      </c>
      <c r="C27" s="6" t="s">
        <v>400</v>
      </c>
      <c r="D27" s="6" t="s">
        <v>323</v>
      </c>
      <c r="E27" s="6">
        <v>2640</v>
      </c>
      <c r="F27" s="6">
        <v>0</v>
      </c>
      <c r="G27" s="6">
        <v>0</v>
      </c>
      <c r="H27" s="221">
        <v>0</v>
      </c>
      <c r="I27" s="22">
        <v>1452083.56</v>
      </c>
      <c r="J27" s="22">
        <v>56794.17</v>
      </c>
      <c r="K27" s="22">
        <v>83683.13</v>
      </c>
      <c r="L27" s="92">
        <v>1592560.86</v>
      </c>
    </row>
    <row r="28" spans="1:12" s="42" customFormat="1" ht="15.6" x14ac:dyDescent="0.3">
      <c r="A28" s="200"/>
      <c r="B28" s="6" t="s">
        <v>379</v>
      </c>
      <c r="C28" s="6" t="s">
        <v>399</v>
      </c>
      <c r="D28" s="6" t="s">
        <v>426</v>
      </c>
      <c r="E28" s="6">
        <v>456</v>
      </c>
      <c r="F28" s="6">
        <v>16</v>
      </c>
      <c r="G28" s="6">
        <v>4</v>
      </c>
      <c r="H28" s="221">
        <v>0</v>
      </c>
      <c r="I28" s="22">
        <v>182942.01</v>
      </c>
      <c r="J28" s="22">
        <v>5429.7</v>
      </c>
      <c r="K28" s="22">
        <v>10650.81</v>
      </c>
      <c r="L28" s="92">
        <v>199022.52</v>
      </c>
    </row>
    <row r="29" spans="1:12" x14ac:dyDescent="0.3">
      <c r="A29" s="199">
        <v>1</v>
      </c>
      <c r="B29" s="3" t="s">
        <v>556</v>
      </c>
      <c r="C29" s="3"/>
      <c r="D29" s="3" t="s">
        <v>556</v>
      </c>
      <c r="E29" s="3">
        <v>1004191</v>
      </c>
      <c r="F29" s="3">
        <v>311951</v>
      </c>
      <c r="G29" s="3">
        <v>72268</v>
      </c>
      <c r="H29" s="222">
        <v>0</v>
      </c>
      <c r="I29" s="4">
        <v>271012188.69999999</v>
      </c>
      <c r="J29" s="4">
        <v>9221082.8699999992</v>
      </c>
      <c r="K29" s="4">
        <v>15468808.859999999</v>
      </c>
      <c r="L29" s="187">
        <v>295702080.43000001</v>
      </c>
    </row>
    <row r="30" spans="1:12" x14ac:dyDescent="0.3">
      <c r="A30" s="200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1">
        <v>0</v>
      </c>
      <c r="I30" s="22">
        <v>20654.93</v>
      </c>
      <c r="J30" s="22">
        <v>326.98</v>
      </c>
      <c r="K30" s="22">
        <v>1165.24</v>
      </c>
      <c r="L30" s="92">
        <v>22147.15</v>
      </c>
    </row>
    <row r="31" spans="1:12" x14ac:dyDescent="0.3">
      <c r="A31" s="200"/>
      <c r="B31" s="6" t="s">
        <v>556</v>
      </c>
      <c r="C31" s="6" t="s">
        <v>273</v>
      </c>
      <c r="D31" s="6" t="s">
        <v>504</v>
      </c>
      <c r="E31" s="6">
        <v>4981</v>
      </c>
      <c r="F31" s="6">
        <v>1323</v>
      </c>
      <c r="G31" s="6">
        <v>326</v>
      </c>
      <c r="H31" s="221">
        <v>0</v>
      </c>
      <c r="I31" s="22">
        <v>2594328.4300000002</v>
      </c>
      <c r="J31" s="22">
        <v>239117.21</v>
      </c>
      <c r="K31" s="22">
        <v>139764</v>
      </c>
      <c r="L31" s="92">
        <v>2973209.64</v>
      </c>
    </row>
    <row r="32" spans="1:12" s="42" customFormat="1" ht="15.6" x14ac:dyDescent="0.3">
      <c r="A32" s="200"/>
      <c r="B32" s="6" t="s">
        <v>556</v>
      </c>
      <c r="C32" s="6" t="s">
        <v>274</v>
      </c>
      <c r="D32" s="6" t="s">
        <v>505</v>
      </c>
      <c r="E32" s="6">
        <v>27254</v>
      </c>
      <c r="F32" s="6">
        <v>8037</v>
      </c>
      <c r="G32" s="6">
        <v>3122</v>
      </c>
      <c r="H32" s="221">
        <v>0</v>
      </c>
      <c r="I32" s="22">
        <v>9010703.6500000004</v>
      </c>
      <c r="J32" s="22">
        <v>402748.63</v>
      </c>
      <c r="K32" s="22">
        <v>510409.02</v>
      </c>
      <c r="L32" s="92">
        <v>9923861.3000000007</v>
      </c>
    </row>
    <row r="33" spans="1:12" x14ac:dyDescent="0.3">
      <c r="A33" s="200"/>
      <c r="B33" s="6" t="s">
        <v>556</v>
      </c>
      <c r="C33" s="6" t="s">
        <v>639</v>
      </c>
      <c r="D33" s="6" t="s">
        <v>640</v>
      </c>
      <c r="E33" s="6">
        <v>13159</v>
      </c>
      <c r="F33" s="6">
        <v>2602</v>
      </c>
      <c r="G33" s="6">
        <v>356</v>
      </c>
      <c r="H33" s="221">
        <v>0</v>
      </c>
      <c r="I33" s="22">
        <v>6085286.7400000002</v>
      </c>
      <c r="J33" s="22">
        <v>306754.18</v>
      </c>
      <c r="K33" s="22">
        <v>304435.20000000001</v>
      </c>
      <c r="L33" s="92">
        <v>6696476.1200000001</v>
      </c>
    </row>
    <row r="34" spans="1:12" x14ac:dyDescent="0.3">
      <c r="A34" s="200"/>
      <c r="B34" s="6" t="s">
        <v>556</v>
      </c>
      <c r="C34" s="6" t="s">
        <v>350</v>
      </c>
      <c r="D34" s="6" t="s">
        <v>506</v>
      </c>
      <c r="E34" s="6">
        <v>2939</v>
      </c>
      <c r="F34" s="6">
        <v>1337</v>
      </c>
      <c r="G34" s="6">
        <v>278</v>
      </c>
      <c r="H34" s="221">
        <v>0</v>
      </c>
      <c r="I34" s="22">
        <v>986885.82</v>
      </c>
      <c r="J34" s="22">
        <v>22306.35</v>
      </c>
      <c r="K34" s="22">
        <v>57793.69</v>
      </c>
      <c r="L34" s="92">
        <v>1066985.8600000001</v>
      </c>
    </row>
    <row r="35" spans="1:12" x14ac:dyDescent="0.3">
      <c r="A35" s="200"/>
      <c r="B35" s="6" t="s">
        <v>556</v>
      </c>
      <c r="C35" s="6" t="s">
        <v>275</v>
      </c>
      <c r="D35" s="6" t="s">
        <v>507</v>
      </c>
      <c r="E35" s="6">
        <v>2412</v>
      </c>
      <c r="F35" s="6">
        <v>754</v>
      </c>
      <c r="G35" s="6">
        <v>44</v>
      </c>
      <c r="H35" s="221">
        <v>0</v>
      </c>
      <c r="I35" s="22">
        <v>716205.29</v>
      </c>
      <c r="J35" s="22">
        <v>19141.22</v>
      </c>
      <c r="K35" s="22">
        <v>41452.75</v>
      </c>
      <c r="L35" s="92">
        <v>776799.26</v>
      </c>
    </row>
    <row r="36" spans="1:12" x14ac:dyDescent="0.3">
      <c r="A36" s="200"/>
      <c r="B36" s="6" t="s">
        <v>556</v>
      </c>
      <c r="C36" s="6" t="s">
        <v>276</v>
      </c>
      <c r="D36" s="6" t="s">
        <v>508</v>
      </c>
      <c r="E36" s="6">
        <v>23449</v>
      </c>
      <c r="F36" s="6">
        <v>4454</v>
      </c>
      <c r="G36" s="6">
        <v>186</v>
      </c>
      <c r="H36" s="221">
        <v>0</v>
      </c>
      <c r="I36" s="22">
        <v>7084922.0800000001</v>
      </c>
      <c r="J36" s="22">
        <v>301684.63</v>
      </c>
      <c r="K36" s="22">
        <v>384522.18</v>
      </c>
      <c r="L36" s="92">
        <v>7771128.8899999997</v>
      </c>
    </row>
    <row r="37" spans="1:12" x14ac:dyDescent="0.3">
      <c r="A37" s="200"/>
      <c r="B37" s="6" t="s">
        <v>556</v>
      </c>
      <c r="C37" s="6" t="s">
        <v>277</v>
      </c>
      <c r="D37" s="6" t="s">
        <v>509</v>
      </c>
      <c r="E37" s="6">
        <v>29088</v>
      </c>
      <c r="F37" s="6">
        <v>7179</v>
      </c>
      <c r="G37" s="6">
        <v>177</v>
      </c>
      <c r="H37" s="221">
        <v>0</v>
      </c>
      <c r="I37" s="22">
        <v>8336471.3499999996</v>
      </c>
      <c r="J37" s="22">
        <v>258611.12</v>
      </c>
      <c r="K37" s="22">
        <v>478129.19</v>
      </c>
      <c r="L37" s="92">
        <v>9073211.6600000001</v>
      </c>
    </row>
    <row r="38" spans="1:12" x14ac:dyDescent="0.3">
      <c r="A38" s="200"/>
      <c r="B38" s="6" t="s">
        <v>556</v>
      </c>
      <c r="C38" s="6" t="s">
        <v>278</v>
      </c>
      <c r="D38" s="6" t="s">
        <v>510</v>
      </c>
      <c r="E38" s="6">
        <v>3729</v>
      </c>
      <c r="F38" s="6">
        <v>883</v>
      </c>
      <c r="G38" s="6">
        <v>64</v>
      </c>
      <c r="H38" s="221">
        <v>0</v>
      </c>
      <c r="I38" s="22">
        <v>1690477.02</v>
      </c>
      <c r="J38" s="22">
        <v>142601.45000000001</v>
      </c>
      <c r="K38" s="22">
        <v>88428.61</v>
      </c>
      <c r="L38" s="92">
        <v>1921507.08</v>
      </c>
    </row>
    <row r="39" spans="1:12" x14ac:dyDescent="0.3">
      <c r="A39" s="200"/>
      <c r="B39" s="6" t="s">
        <v>556</v>
      </c>
      <c r="C39" s="6" t="s">
        <v>407</v>
      </c>
      <c r="D39" s="6" t="s">
        <v>557</v>
      </c>
      <c r="E39" s="6">
        <v>1844</v>
      </c>
      <c r="F39" s="6">
        <v>995</v>
      </c>
      <c r="G39" s="6">
        <v>272</v>
      </c>
      <c r="H39" s="221">
        <v>0</v>
      </c>
      <c r="I39" s="22">
        <v>372688.52</v>
      </c>
      <c r="J39" s="22">
        <v>1825.89</v>
      </c>
      <c r="K39" s="22">
        <v>22234.18</v>
      </c>
      <c r="L39" s="92">
        <v>396748.59</v>
      </c>
    </row>
    <row r="40" spans="1:12" x14ac:dyDescent="0.3">
      <c r="A40" s="200"/>
      <c r="B40" s="6" t="s">
        <v>556</v>
      </c>
      <c r="C40" s="6" t="s">
        <v>279</v>
      </c>
      <c r="D40" s="6" t="s">
        <v>511</v>
      </c>
      <c r="E40" s="6">
        <v>1364</v>
      </c>
      <c r="F40" s="6">
        <v>412</v>
      </c>
      <c r="G40" s="6">
        <v>5</v>
      </c>
      <c r="H40" s="221">
        <v>0</v>
      </c>
      <c r="I40" s="22">
        <v>823903.61</v>
      </c>
      <c r="J40" s="22">
        <v>58091.91</v>
      </c>
      <c r="K40" s="22">
        <v>45874.48</v>
      </c>
      <c r="L40" s="92">
        <v>927870</v>
      </c>
    </row>
    <row r="41" spans="1:12" x14ac:dyDescent="0.3">
      <c r="A41" s="200"/>
      <c r="B41" s="6" t="s">
        <v>556</v>
      </c>
      <c r="C41" s="6" t="s">
        <v>280</v>
      </c>
      <c r="D41" s="6" t="s">
        <v>631</v>
      </c>
      <c r="E41" s="6">
        <v>230838</v>
      </c>
      <c r="F41" s="6">
        <v>34084</v>
      </c>
      <c r="G41" s="6">
        <v>978</v>
      </c>
      <c r="H41" s="221">
        <v>0</v>
      </c>
      <c r="I41" s="22">
        <v>50171608.460000001</v>
      </c>
      <c r="J41" s="22">
        <v>449276.25</v>
      </c>
      <c r="K41" s="22">
        <v>2963703.43</v>
      </c>
      <c r="L41" s="92">
        <v>53584588.140000001</v>
      </c>
    </row>
    <row r="42" spans="1:12" x14ac:dyDescent="0.3">
      <c r="A42" s="200"/>
      <c r="B42" s="6" t="s">
        <v>556</v>
      </c>
      <c r="C42" s="6" t="s">
        <v>281</v>
      </c>
      <c r="D42" s="6" t="s">
        <v>512</v>
      </c>
      <c r="E42" s="6">
        <v>11196</v>
      </c>
      <c r="F42" s="6">
        <v>3636</v>
      </c>
      <c r="G42" s="6">
        <v>89</v>
      </c>
      <c r="H42" s="221">
        <v>0</v>
      </c>
      <c r="I42" s="22">
        <v>1269941.81</v>
      </c>
      <c r="J42" s="22">
        <v>139.55000000000001</v>
      </c>
      <c r="K42" s="22">
        <v>76191.320000000007</v>
      </c>
      <c r="L42" s="92">
        <v>1346272.68</v>
      </c>
    </row>
    <row r="43" spans="1:12" x14ac:dyDescent="0.3">
      <c r="A43" s="200"/>
      <c r="B43" s="6" t="s">
        <v>556</v>
      </c>
      <c r="C43" s="6" t="s">
        <v>282</v>
      </c>
      <c r="D43" s="6" t="s">
        <v>513</v>
      </c>
      <c r="E43" s="6">
        <v>6005</v>
      </c>
      <c r="F43" s="6">
        <v>1588</v>
      </c>
      <c r="G43" s="6">
        <v>90</v>
      </c>
      <c r="H43" s="221">
        <v>0</v>
      </c>
      <c r="I43" s="22">
        <v>849886.53</v>
      </c>
      <c r="J43" s="22">
        <v>160.06</v>
      </c>
      <c r="K43" s="22">
        <v>50979.03</v>
      </c>
      <c r="L43" s="92">
        <v>901025.62</v>
      </c>
    </row>
    <row r="44" spans="1:12" x14ac:dyDescent="0.3">
      <c r="A44" s="200"/>
      <c r="B44" s="6" t="s">
        <v>556</v>
      </c>
      <c r="C44" s="6" t="s">
        <v>283</v>
      </c>
      <c r="D44" s="6" t="s">
        <v>514</v>
      </c>
      <c r="E44" s="6">
        <v>24814</v>
      </c>
      <c r="F44" s="6">
        <v>9995</v>
      </c>
      <c r="G44" s="6">
        <v>583</v>
      </c>
      <c r="H44" s="221">
        <v>0</v>
      </c>
      <c r="I44" s="22">
        <v>3972846.88</v>
      </c>
      <c r="J44" s="22">
        <v>0</v>
      </c>
      <c r="K44" s="22">
        <v>238075.69</v>
      </c>
      <c r="L44" s="92">
        <v>4210922.57</v>
      </c>
    </row>
    <row r="45" spans="1:12" x14ac:dyDescent="0.3">
      <c r="A45" s="200"/>
      <c r="B45" s="6" t="s">
        <v>556</v>
      </c>
      <c r="C45" s="6" t="s">
        <v>284</v>
      </c>
      <c r="D45" s="6" t="s">
        <v>515</v>
      </c>
      <c r="E45" s="6">
        <v>1416</v>
      </c>
      <c r="F45" s="6">
        <v>280</v>
      </c>
      <c r="G45" s="6">
        <v>25</v>
      </c>
      <c r="H45" s="221">
        <v>0</v>
      </c>
      <c r="I45" s="22">
        <v>434594</v>
      </c>
      <c r="J45" s="22">
        <v>22697.03</v>
      </c>
      <c r="K45" s="22">
        <v>24630.54</v>
      </c>
      <c r="L45" s="92">
        <v>481921.57</v>
      </c>
    </row>
    <row r="46" spans="1:12" x14ac:dyDescent="0.3">
      <c r="A46" s="200"/>
      <c r="B46" s="6" t="s">
        <v>556</v>
      </c>
      <c r="C46" s="6" t="s">
        <v>285</v>
      </c>
      <c r="D46" s="6" t="s">
        <v>516</v>
      </c>
      <c r="E46" s="6">
        <v>3965</v>
      </c>
      <c r="F46" s="6">
        <v>1030</v>
      </c>
      <c r="G46" s="6">
        <v>87</v>
      </c>
      <c r="H46" s="221">
        <v>0</v>
      </c>
      <c r="I46" s="22">
        <v>2489115.8199999998</v>
      </c>
      <c r="J46" s="22">
        <v>326559.96000000002</v>
      </c>
      <c r="K46" s="22">
        <v>119325.82</v>
      </c>
      <c r="L46" s="92">
        <v>2935001.6</v>
      </c>
    </row>
    <row r="47" spans="1:12" x14ac:dyDescent="0.3">
      <c r="A47" s="200"/>
      <c r="B47" s="6" t="s">
        <v>556</v>
      </c>
      <c r="C47" s="6" t="s">
        <v>286</v>
      </c>
      <c r="D47" s="6" t="s">
        <v>517</v>
      </c>
      <c r="E47" s="6">
        <v>9793</v>
      </c>
      <c r="F47" s="6">
        <v>3026</v>
      </c>
      <c r="G47" s="6">
        <v>355</v>
      </c>
      <c r="H47" s="221">
        <v>0</v>
      </c>
      <c r="I47" s="22">
        <v>3037388.23</v>
      </c>
      <c r="J47" s="22">
        <v>92891.54</v>
      </c>
      <c r="K47" s="22">
        <v>171159.37</v>
      </c>
      <c r="L47" s="92">
        <v>3301439.14</v>
      </c>
    </row>
    <row r="48" spans="1:12" x14ac:dyDescent="0.3">
      <c r="A48" s="200"/>
      <c r="B48" s="6" t="s">
        <v>556</v>
      </c>
      <c r="C48" s="6" t="s">
        <v>287</v>
      </c>
      <c r="D48" s="6" t="s">
        <v>518</v>
      </c>
      <c r="E48" s="6">
        <v>270005</v>
      </c>
      <c r="F48" s="6">
        <v>82645</v>
      </c>
      <c r="G48" s="6">
        <v>36629</v>
      </c>
      <c r="H48" s="221">
        <v>0</v>
      </c>
      <c r="I48" s="22">
        <v>71435888.340000004</v>
      </c>
      <c r="J48" s="22">
        <v>2723366.71</v>
      </c>
      <c r="K48" s="22">
        <v>4078396.49</v>
      </c>
      <c r="L48" s="92">
        <v>78237651.540000007</v>
      </c>
    </row>
    <row r="49" spans="1:12" x14ac:dyDescent="0.3">
      <c r="A49" s="200"/>
      <c r="B49" s="6" t="s">
        <v>556</v>
      </c>
      <c r="C49" s="6" t="s">
        <v>288</v>
      </c>
      <c r="D49" s="6" t="s">
        <v>519</v>
      </c>
      <c r="E49" s="6">
        <v>30681</v>
      </c>
      <c r="F49" s="6">
        <v>11207</v>
      </c>
      <c r="G49" s="6">
        <v>216</v>
      </c>
      <c r="H49" s="221">
        <v>0</v>
      </c>
      <c r="I49" s="22">
        <v>12294969.119999999</v>
      </c>
      <c r="J49" s="22">
        <v>537056.82999999996</v>
      </c>
      <c r="K49" s="22">
        <v>705099.75</v>
      </c>
      <c r="L49" s="92">
        <v>13537125.699999999</v>
      </c>
    </row>
    <row r="50" spans="1:12" x14ac:dyDescent="0.3">
      <c r="A50" s="200"/>
      <c r="B50" s="6" t="s">
        <v>556</v>
      </c>
      <c r="C50" s="6" t="s">
        <v>406</v>
      </c>
      <c r="D50" s="6" t="s">
        <v>520</v>
      </c>
      <c r="E50" s="6">
        <v>448</v>
      </c>
      <c r="F50" s="6">
        <v>54</v>
      </c>
      <c r="G50" s="6">
        <v>1</v>
      </c>
      <c r="H50" s="221">
        <v>0</v>
      </c>
      <c r="I50" s="22">
        <v>124574.45</v>
      </c>
      <c r="J50" s="22">
        <v>3532.02</v>
      </c>
      <c r="K50" s="22">
        <v>7212.39</v>
      </c>
      <c r="L50" s="92">
        <v>135318.85999999999</v>
      </c>
    </row>
    <row r="51" spans="1:12" x14ac:dyDescent="0.3">
      <c r="A51" s="200"/>
      <c r="B51" s="6" t="s">
        <v>556</v>
      </c>
      <c r="C51" s="6" t="s">
        <v>396</v>
      </c>
      <c r="D51" s="6" t="s">
        <v>558</v>
      </c>
      <c r="E51" s="6">
        <v>789</v>
      </c>
      <c r="F51" s="6">
        <v>293</v>
      </c>
      <c r="G51" s="6">
        <v>58</v>
      </c>
      <c r="H51" s="221">
        <v>0</v>
      </c>
      <c r="I51" s="22">
        <v>245596.87</v>
      </c>
      <c r="J51" s="22">
        <v>4950.4399999999996</v>
      </c>
      <c r="K51" s="22">
        <v>14439.17</v>
      </c>
      <c r="L51" s="92">
        <v>264986.48</v>
      </c>
    </row>
    <row r="52" spans="1:12" x14ac:dyDescent="0.3">
      <c r="A52" s="200"/>
      <c r="B52" s="6" t="s">
        <v>556</v>
      </c>
      <c r="C52" s="6" t="s">
        <v>289</v>
      </c>
      <c r="D52" s="6" t="s">
        <v>628</v>
      </c>
      <c r="E52" s="6">
        <v>545</v>
      </c>
      <c r="F52" s="6">
        <v>187</v>
      </c>
      <c r="G52" s="6">
        <v>3</v>
      </c>
      <c r="H52" s="221">
        <v>0</v>
      </c>
      <c r="I52" s="22">
        <v>285066.17</v>
      </c>
      <c r="J52" s="22">
        <v>34207.69</v>
      </c>
      <c r="K52" s="22">
        <v>14807.2</v>
      </c>
      <c r="L52" s="92">
        <v>334081.06</v>
      </c>
    </row>
    <row r="53" spans="1:12" s="42" customFormat="1" ht="15.6" x14ac:dyDescent="0.3">
      <c r="A53" s="200"/>
      <c r="B53" s="6" t="s">
        <v>556</v>
      </c>
      <c r="C53" s="6" t="s">
        <v>290</v>
      </c>
      <c r="D53" s="6" t="s">
        <v>521</v>
      </c>
      <c r="E53" s="6">
        <v>6501</v>
      </c>
      <c r="F53" s="6">
        <v>2292</v>
      </c>
      <c r="G53" s="6">
        <v>499</v>
      </c>
      <c r="H53" s="221">
        <v>0</v>
      </c>
      <c r="I53" s="22">
        <v>1640474.36</v>
      </c>
      <c r="J53" s="22">
        <v>48742.93</v>
      </c>
      <c r="K53" s="22">
        <v>94825.48</v>
      </c>
      <c r="L53" s="92">
        <v>1784042.77</v>
      </c>
    </row>
    <row r="54" spans="1:12" x14ac:dyDescent="0.3">
      <c r="A54" s="200"/>
      <c r="B54" s="6" t="s">
        <v>556</v>
      </c>
      <c r="C54" s="6" t="s">
        <v>291</v>
      </c>
      <c r="D54" s="6" t="s">
        <v>522</v>
      </c>
      <c r="E54" s="6">
        <v>2593</v>
      </c>
      <c r="F54" s="6">
        <v>424</v>
      </c>
      <c r="G54" s="6">
        <v>40</v>
      </c>
      <c r="H54" s="221">
        <v>0</v>
      </c>
      <c r="I54" s="22">
        <v>1515773.86</v>
      </c>
      <c r="J54" s="22">
        <v>219756.51</v>
      </c>
      <c r="K54" s="22">
        <v>76203.69</v>
      </c>
      <c r="L54" s="92">
        <v>1811734.06</v>
      </c>
    </row>
    <row r="55" spans="1:12" x14ac:dyDescent="0.3">
      <c r="A55" s="200"/>
      <c r="B55" s="6" t="s">
        <v>556</v>
      </c>
      <c r="C55" s="6" t="s">
        <v>292</v>
      </c>
      <c r="D55" s="6" t="s">
        <v>523</v>
      </c>
      <c r="E55" s="6">
        <v>26020</v>
      </c>
      <c r="F55" s="6">
        <v>8811</v>
      </c>
      <c r="G55" s="6">
        <v>566</v>
      </c>
      <c r="H55" s="221">
        <v>0</v>
      </c>
      <c r="I55" s="22">
        <v>12482402.74</v>
      </c>
      <c r="J55" s="22">
        <v>1093634.03</v>
      </c>
      <c r="K55" s="22">
        <v>647861.96</v>
      </c>
      <c r="L55" s="92">
        <v>14223898.73</v>
      </c>
    </row>
    <row r="56" spans="1:12" x14ac:dyDescent="0.3">
      <c r="A56" s="200"/>
      <c r="B56" s="6" t="s">
        <v>556</v>
      </c>
      <c r="C56" s="6" t="s">
        <v>293</v>
      </c>
      <c r="D56" s="6" t="s">
        <v>524</v>
      </c>
      <c r="E56" s="6">
        <v>21483</v>
      </c>
      <c r="F56" s="6">
        <v>5838</v>
      </c>
      <c r="G56" s="6">
        <v>416</v>
      </c>
      <c r="H56" s="221">
        <v>0</v>
      </c>
      <c r="I56" s="22">
        <v>6773780.9699999997</v>
      </c>
      <c r="J56" s="22">
        <v>442485.36</v>
      </c>
      <c r="K56" s="22">
        <v>361284</v>
      </c>
      <c r="L56" s="92">
        <v>7577550.3300000001</v>
      </c>
    </row>
    <row r="57" spans="1:12" x14ac:dyDescent="0.3">
      <c r="A57" s="200"/>
      <c r="B57" s="6" t="s">
        <v>556</v>
      </c>
      <c r="C57" s="6" t="s">
        <v>294</v>
      </c>
      <c r="D57" s="6" t="s">
        <v>629</v>
      </c>
      <c r="E57" s="6">
        <v>8632</v>
      </c>
      <c r="F57" s="6">
        <v>2496</v>
      </c>
      <c r="G57" s="6">
        <v>296</v>
      </c>
      <c r="H57" s="221">
        <v>0</v>
      </c>
      <c r="I57" s="22">
        <v>2227394.7200000002</v>
      </c>
      <c r="J57" s="22">
        <v>47748.94</v>
      </c>
      <c r="K57" s="22">
        <v>130036.51</v>
      </c>
      <c r="L57" s="92">
        <v>2405180.17</v>
      </c>
    </row>
    <row r="58" spans="1:12" x14ac:dyDescent="0.3">
      <c r="A58" s="200"/>
      <c r="B58" s="6" t="s">
        <v>556</v>
      </c>
      <c r="C58" s="6" t="s">
        <v>351</v>
      </c>
      <c r="D58" s="6" t="s">
        <v>525</v>
      </c>
      <c r="E58" s="6">
        <v>545</v>
      </c>
      <c r="F58" s="6">
        <v>192</v>
      </c>
      <c r="G58" s="6">
        <v>37</v>
      </c>
      <c r="H58" s="221">
        <v>0</v>
      </c>
      <c r="I58" s="22">
        <v>171308.28</v>
      </c>
      <c r="J58" s="22">
        <v>4663.8900000000003</v>
      </c>
      <c r="K58" s="22">
        <v>9965.56</v>
      </c>
      <c r="L58" s="92">
        <v>185937.73</v>
      </c>
    </row>
    <row r="59" spans="1:12" x14ac:dyDescent="0.3">
      <c r="A59" s="200"/>
      <c r="B59" s="6" t="s">
        <v>556</v>
      </c>
      <c r="C59" s="6" t="s">
        <v>295</v>
      </c>
      <c r="D59" s="6" t="s">
        <v>526</v>
      </c>
      <c r="E59" s="6">
        <v>1760</v>
      </c>
      <c r="F59" s="6">
        <v>481</v>
      </c>
      <c r="G59" s="6">
        <v>34</v>
      </c>
      <c r="H59" s="221">
        <v>0</v>
      </c>
      <c r="I59" s="22">
        <v>959505.14</v>
      </c>
      <c r="J59" s="22">
        <v>106274.58</v>
      </c>
      <c r="K59" s="22">
        <v>50664.26</v>
      </c>
      <c r="L59" s="92">
        <v>1116443.98</v>
      </c>
    </row>
    <row r="60" spans="1:12" x14ac:dyDescent="0.3">
      <c r="A60" s="200"/>
      <c r="B60" s="6" t="s">
        <v>556</v>
      </c>
      <c r="C60" s="6" t="s">
        <v>402</v>
      </c>
      <c r="D60" s="6" t="s">
        <v>380</v>
      </c>
      <c r="E60" s="6">
        <v>230912</v>
      </c>
      <c r="F60" s="6">
        <v>114334</v>
      </c>
      <c r="G60" s="6">
        <v>26138</v>
      </c>
      <c r="H60" s="221">
        <v>0</v>
      </c>
      <c r="I60" s="22">
        <v>60033066.030000001</v>
      </c>
      <c r="J60" s="22">
        <v>1270731.21</v>
      </c>
      <c r="K60" s="22">
        <v>3509656.95</v>
      </c>
      <c r="L60" s="92">
        <v>64813454.189999998</v>
      </c>
    </row>
    <row r="61" spans="1:12" x14ac:dyDescent="0.3">
      <c r="A61" s="200"/>
      <c r="B61" s="6" t="s">
        <v>556</v>
      </c>
      <c r="C61" s="6" t="s">
        <v>391</v>
      </c>
      <c r="D61" s="6" t="s">
        <v>632</v>
      </c>
      <c r="E61" s="6">
        <v>2995</v>
      </c>
      <c r="F61" s="6">
        <v>539</v>
      </c>
      <c r="G61" s="6">
        <v>227</v>
      </c>
      <c r="H61" s="221">
        <v>0</v>
      </c>
      <c r="I61" s="22">
        <v>276435.52</v>
      </c>
      <c r="J61" s="22">
        <v>856.16</v>
      </c>
      <c r="K61" s="22">
        <v>16527.650000000001</v>
      </c>
      <c r="L61" s="92">
        <v>293819.33</v>
      </c>
    </row>
    <row r="62" spans="1:12" x14ac:dyDescent="0.3">
      <c r="A62" s="200"/>
      <c r="B62" s="6" t="s">
        <v>556</v>
      </c>
      <c r="C62" s="6" t="s">
        <v>585</v>
      </c>
      <c r="D62" s="6" t="s">
        <v>586</v>
      </c>
      <c r="E62" s="6">
        <v>622</v>
      </c>
      <c r="F62" s="6">
        <v>161</v>
      </c>
      <c r="G62" s="6">
        <v>0</v>
      </c>
      <c r="H62" s="221">
        <v>0</v>
      </c>
      <c r="I62" s="22">
        <v>25998.28</v>
      </c>
      <c r="J62" s="22">
        <v>0</v>
      </c>
      <c r="K62" s="22">
        <v>1560.01</v>
      </c>
      <c r="L62" s="92">
        <v>27558.29</v>
      </c>
    </row>
    <row r="63" spans="1:12" x14ac:dyDescent="0.3">
      <c r="A63" s="200"/>
      <c r="B63" s="6" t="s">
        <v>556</v>
      </c>
      <c r="C63" s="6" t="s">
        <v>296</v>
      </c>
      <c r="D63" s="6" t="s">
        <v>527</v>
      </c>
      <c r="E63" s="6">
        <v>1241</v>
      </c>
      <c r="F63" s="6">
        <v>311</v>
      </c>
      <c r="G63" s="6">
        <v>71</v>
      </c>
      <c r="H63" s="221">
        <v>0</v>
      </c>
      <c r="I63" s="22">
        <v>490427.02</v>
      </c>
      <c r="J63" s="22">
        <v>34331.269999999997</v>
      </c>
      <c r="K63" s="22">
        <v>27352.59</v>
      </c>
      <c r="L63" s="92">
        <v>552110.88</v>
      </c>
    </row>
    <row r="64" spans="1:12" x14ac:dyDescent="0.3">
      <c r="A64" s="200"/>
      <c r="B64" s="6" t="s">
        <v>556</v>
      </c>
      <c r="C64" s="6" t="s">
        <v>647</v>
      </c>
      <c r="D64" s="6" t="s">
        <v>646</v>
      </c>
      <c r="E64" s="6">
        <v>159</v>
      </c>
      <c r="F64" s="6">
        <v>66</v>
      </c>
      <c r="G64" s="6">
        <v>0</v>
      </c>
      <c r="H64" s="221">
        <v>0</v>
      </c>
      <c r="I64" s="22">
        <v>81617.66</v>
      </c>
      <c r="J64" s="22">
        <v>3810.34</v>
      </c>
      <c r="K64" s="22">
        <v>4641.46</v>
      </c>
      <c r="L64" s="92">
        <v>90069.46</v>
      </c>
    </row>
    <row r="65" spans="1:12" x14ac:dyDescent="0.3">
      <c r="A65" s="199">
        <v>1</v>
      </c>
      <c r="B65" s="3" t="s">
        <v>636</v>
      </c>
      <c r="C65" s="3"/>
      <c r="D65" s="3" t="s">
        <v>636</v>
      </c>
      <c r="E65" s="3">
        <v>1109559</v>
      </c>
      <c r="F65" s="3">
        <v>463288</v>
      </c>
      <c r="G65" s="3">
        <v>115479</v>
      </c>
      <c r="H65" s="222">
        <v>37860</v>
      </c>
      <c r="I65" s="4">
        <v>1431888981.8800001</v>
      </c>
      <c r="J65" s="4">
        <v>27353300.5</v>
      </c>
      <c r="K65" s="4">
        <v>80965712.439999998</v>
      </c>
      <c r="L65" s="187">
        <v>1540207994.8199999</v>
      </c>
    </row>
    <row r="66" spans="1:12" x14ac:dyDescent="0.3">
      <c r="A66" s="200"/>
      <c r="B66" s="6" t="s">
        <v>636</v>
      </c>
      <c r="C66" s="6" t="s">
        <v>259</v>
      </c>
      <c r="D66" s="6" t="s">
        <v>55</v>
      </c>
      <c r="E66" s="6">
        <v>394211</v>
      </c>
      <c r="F66" s="6">
        <v>122857</v>
      </c>
      <c r="G66" s="6">
        <v>57928</v>
      </c>
      <c r="H66" s="221">
        <v>0</v>
      </c>
      <c r="I66" s="22">
        <v>425246114.87</v>
      </c>
      <c r="J66" s="22">
        <v>4640738.67</v>
      </c>
      <c r="K66" s="22">
        <v>24587162.539999999</v>
      </c>
      <c r="L66" s="92">
        <v>454474016.07999998</v>
      </c>
    </row>
    <row r="67" spans="1:12" s="42" customFormat="1" ht="15.6" x14ac:dyDescent="0.3">
      <c r="A67" s="200"/>
      <c r="B67" s="6" t="s">
        <v>636</v>
      </c>
      <c r="C67" s="6" t="s">
        <v>261</v>
      </c>
      <c r="D67" s="6" t="s">
        <v>56</v>
      </c>
      <c r="E67" s="6">
        <v>8030</v>
      </c>
      <c r="F67" s="6">
        <v>1542</v>
      </c>
      <c r="G67" s="6">
        <v>531</v>
      </c>
      <c r="H67" s="221">
        <v>0</v>
      </c>
      <c r="I67" s="22">
        <v>9545656.1899999995</v>
      </c>
      <c r="J67" s="22">
        <v>41311.519999999997</v>
      </c>
      <c r="K67" s="22">
        <v>562202.62</v>
      </c>
      <c r="L67" s="92">
        <v>10149170.33</v>
      </c>
    </row>
    <row r="68" spans="1:12" x14ac:dyDescent="0.3">
      <c r="A68" s="200"/>
      <c r="B68" s="6" t="s">
        <v>636</v>
      </c>
      <c r="C68" s="6" t="s">
        <v>405</v>
      </c>
      <c r="D68" s="6" t="s">
        <v>381</v>
      </c>
      <c r="E68" s="6">
        <v>933</v>
      </c>
      <c r="F68" s="6">
        <v>306</v>
      </c>
      <c r="G68" s="6">
        <v>88</v>
      </c>
      <c r="H68" s="221">
        <v>0</v>
      </c>
      <c r="I68" s="22">
        <v>3105172.25</v>
      </c>
      <c r="J68" s="22">
        <v>306490.56</v>
      </c>
      <c r="K68" s="22">
        <v>167642.68</v>
      </c>
      <c r="L68" s="92">
        <v>3579305.49</v>
      </c>
    </row>
    <row r="69" spans="1:12" s="42" customFormat="1" ht="15.6" x14ac:dyDescent="0.3">
      <c r="A69" s="200"/>
      <c r="B69" s="6" t="s">
        <v>636</v>
      </c>
      <c r="C69" s="6" t="s">
        <v>349</v>
      </c>
      <c r="D69" s="6" t="s">
        <v>503</v>
      </c>
      <c r="E69" s="6">
        <v>1200</v>
      </c>
      <c r="F69" s="6">
        <v>122</v>
      </c>
      <c r="G69" s="6">
        <v>24</v>
      </c>
      <c r="H69" s="221">
        <v>6</v>
      </c>
      <c r="I69" s="22">
        <v>1872296.99</v>
      </c>
      <c r="J69" s="22">
        <v>65405.63</v>
      </c>
      <c r="K69" s="22">
        <v>102418.44</v>
      </c>
      <c r="L69" s="92">
        <v>2040121.06</v>
      </c>
    </row>
    <row r="70" spans="1:12" x14ac:dyDescent="0.3">
      <c r="A70" s="200"/>
      <c r="B70" s="6" t="s">
        <v>636</v>
      </c>
      <c r="C70" s="6" t="s">
        <v>262</v>
      </c>
      <c r="D70" s="6" t="s">
        <v>57</v>
      </c>
      <c r="E70" s="6">
        <v>10382</v>
      </c>
      <c r="F70" s="6">
        <v>1461</v>
      </c>
      <c r="G70" s="6">
        <v>234</v>
      </c>
      <c r="H70" s="221">
        <v>0</v>
      </c>
      <c r="I70" s="22">
        <v>15872568.26</v>
      </c>
      <c r="J70" s="22">
        <v>563889.73</v>
      </c>
      <c r="K70" s="22">
        <v>784759.07</v>
      </c>
      <c r="L70" s="92">
        <v>17221217.059999999</v>
      </c>
    </row>
    <row r="71" spans="1:12" s="42" customFormat="1" ht="15.6" x14ac:dyDescent="0.3">
      <c r="A71" s="200"/>
      <c r="B71" s="6" t="s">
        <v>636</v>
      </c>
      <c r="C71" s="6" t="s">
        <v>263</v>
      </c>
      <c r="D71" s="6" t="s">
        <v>58</v>
      </c>
      <c r="E71" s="6">
        <v>4418</v>
      </c>
      <c r="F71" s="6">
        <v>1082</v>
      </c>
      <c r="G71" s="6">
        <v>123</v>
      </c>
      <c r="H71" s="221">
        <v>40</v>
      </c>
      <c r="I71" s="22">
        <v>7528718.4199999999</v>
      </c>
      <c r="J71" s="22">
        <v>287397.17</v>
      </c>
      <c r="K71" s="22">
        <v>417899.84</v>
      </c>
      <c r="L71" s="92">
        <v>8234015.4299999997</v>
      </c>
    </row>
    <row r="72" spans="1:12" x14ac:dyDescent="0.3">
      <c r="A72" s="200"/>
      <c r="B72" s="6" t="s">
        <v>636</v>
      </c>
      <c r="C72" s="6" t="s">
        <v>404</v>
      </c>
      <c r="D72" s="6" t="s">
        <v>382</v>
      </c>
      <c r="E72" s="6">
        <v>1944</v>
      </c>
      <c r="F72" s="6">
        <v>283</v>
      </c>
      <c r="G72" s="6">
        <v>82</v>
      </c>
      <c r="H72" s="221">
        <v>0</v>
      </c>
      <c r="I72" s="22">
        <v>3664196.8</v>
      </c>
      <c r="J72" s="22">
        <v>189938.63</v>
      </c>
      <c r="K72" s="22">
        <v>205707.38</v>
      </c>
      <c r="L72" s="92">
        <v>4059842.81</v>
      </c>
    </row>
    <row r="73" spans="1:12" s="42" customFormat="1" ht="15.6" x14ac:dyDescent="0.3">
      <c r="A73" s="200"/>
      <c r="B73" s="6" t="s">
        <v>636</v>
      </c>
      <c r="C73" s="6" t="s">
        <v>264</v>
      </c>
      <c r="D73" s="6" t="s">
        <v>59</v>
      </c>
      <c r="E73" s="6">
        <v>488</v>
      </c>
      <c r="F73" s="6">
        <v>111</v>
      </c>
      <c r="G73" s="6">
        <v>0</v>
      </c>
      <c r="H73" s="221">
        <v>2</v>
      </c>
      <c r="I73" s="22">
        <v>811684.14</v>
      </c>
      <c r="J73" s="22">
        <v>38449.089999999997</v>
      </c>
      <c r="K73" s="22">
        <v>43823.92</v>
      </c>
      <c r="L73" s="92">
        <v>893957.15</v>
      </c>
    </row>
    <row r="74" spans="1:12" x14ac:dyDescent="0.3">
      <c r="A74" s="200"/>
      <c r="B74" s="6" t="s">
        <v>636</v>
      </c>
      <c r="C74" s="6" t="s">
        <v>265</v>
      </c>
      <c r="D74" s="6" t="s">
        <v>60</v>
      </c>
      <c r="E74" s="6">
        <v>34610</v>
      </c>
      <c r="F74" s="6">
        <v>6950</v>
      </c>
      <c r="G74" s="6">
        <v>872</v>
      </c>
      <c r="H74" s="221">
        <v>283</v>
      </c>
      <c r="I74" s="22">
        <v>62689640.149999999</v>
      </c>
      <c r="J74" s="22">
        <v>2572789.9500000002</v>
      </c>
      <c r="K74" s="22">
        <v>3394253.55</v>
      </c>
      <c r="L74" s="92">
        <v>68656683.650000006</v>
      </c>
    </row>
    <row r="75" spans="1:12" s="42" customFormat="1" ht="15.6" x14ac:dyDescent="0.3">
      <c r="A75" s="200"/>
      <c r="B75" s="6" t="s">
        <v>636</v>
      </c>
      <c r="C75" s="6" t="s">
        <v>272</v>
      </c>
      <c r="D75" s="6" t="s">
        <v>355</v>
      </c>
      <c r="E75" s="6">
        <v>19633</v>
      </c>
      <c r="F75" s="6">
        <v>5323</v>
      </c>
      <c r="G75" s="6">
        <v>551</v>
      </c>
      <c r="H75" s="221">
        <v>0</v>
      </c>
      <c r="I75" s="22">
        <v>40692014.149999999</v>
      </c>
      <c r="J75" s="22">
        <v>1708173</v>
      </c>
      <c r="K75" s="22">
        <v>2117293.63</v>
      </c>
      <c r="L75" s="92">
        <v>44517480.780000001</v>
      </c>
    </row>
    <row r="76" spans="1:12" x14ac:dyDescent="0.3">
      <c r="A76" s="200"/>
      <c r="B76" s="6" t="s">
        <v>636</v>
      </c>
      <c r="C76" s="6" t="s">
        <v>390</v>
      </c>
      <c r="D76" s="6" t="s">
        <v>383</v>
      </c>
      <c r="E76" s="6">
        <v>99916</v>
      </c>
      <c r="F76" s="6">
        <v>29498</v>
      </c>
      <c r="G76" s="6">
        <v>10173</v>
      </c>
      <c r="H76" s="221">
        <v>360</v>
      </c>
      <c r="I76" s="22">
        <v>112555052.62</v>
      </c>
      <c r="J76" s="22">
        <v>905652.97</v>
      </c>
      <c r="K76" s="22">
        <v>6593608.7199999997</v>
      </c>
      <c r="L76" s="92">
        <v>120054314.31</v>
      </c>
    </row>
    <row r="77" spans="1:12" x14ac:dyDescent="0.3">
      <c r="A77" s="200"/>
      <c r="B77" s="6" t="s">
        <v>636</v>
      </c>
      <c r="C77" s="6" t="s">
        <v>568</v>
      </c>
      <c r="D77" s="6" t="s">
        <v>569</v>
      </c>
      <c r="E77" s="6">
        <v>533715</v>
      </c>
      <c r="F77" s="6">
        <v>293750</v>
      </c>
      <c r="G77" s="6">
        <v>44871</v>
      </c>
      <c r="H77" s="221">
        <v>37169</v>
      </c>
      <c r="I77" s="22">
        <v>748225624.03999996</v>
      </c>
      <c r="J77" s="22">
        <v>16031298.15</v>
      </c>
      <c r="K77" s="22">
        <v>41984420.219999999</v>
      </c>
      <c r="L77" s="92">
        <v>806241342.40999997</v>
      </c>
    </row>
    <row r="78" spans="1:12" s="42" customFormat="1" ht="15.6" x14ac:dyDescent="0.3">
      <c r="A78" s="200"/>
      <c r="B78" s="6" t="s">
        <v>636</v>
      </c>
      <c r="C78" s="6" t="s">
        <v>413</v>
      </c>
      <c r="D78" s="6" t="s">
        <v>389</v>
      </c>
      <c r="E78" s="6">
        <v>79</v>
      </c>
      <c r="F78" s="6">
        <v>3</v>
      </c>
      <c r="G78" s="6">
        <v>2</v>
      </c>
      <c r="H78" s="221">
        <v>0</v>
      </c>
      <c r="I78" s="22">
        <v>80243</v>
      </c>
      <c r="J78" s="22">
        <v>1765.43</v>
      </c>
      <c r="K78" s="22">
        <v>4519.83</v>
      </c>
      <c r="L78" s="92">
        <v>86528.26</v>
      </c>
    </row>
    <row r="79" spans="1:12" x14ac:dyDescent="0.3">
      <c r="A79" s="199">
        <v>1</v>
      </c>
      <c r="B79" s="3" t="s">
        <v>384</v>
      </c>
      <c r="C79" s="3"/>
      <c r="D79" s="3" t="s">
        <v>384</v>
      </c>
      <c r="E79" s="3">
        <v>12540</v>
      </c>
      <c r="F79" s="3">
        <v>3249</v>
      </c>
      <c r="G79" s="3">
        <v>16</v>
      </c>
      <c r="H79" s="222">
        <v>0</v>
      </c>
      <c r="I79" s="4">
        <v>6715185.2800000003</v>
      </c>
      <c r="J79" s="4">
        <v>0</v>
      </c>
      <c r="K79" s="4">
        <v>138737.82999999999</v>
      </c>
      <c r="L79" s="187">
        <v>6853923.1100000003</v>
      </c>
    </row>
    <row r="80" spans="1:12" x14ac:dyDescent="0.3">
      <c r="A80" s="200"/>
      <c r="B80" s="6" t="s">
        <v>384</v>
      </c>
      <c r="C80" s="6" t="s">
        <v>300</v>
      </c>
      <c r="D80" s="6" t="s">
        <v>67</v>
      </c>
      <c r="E80" s="6">
        <v>12540</v>
      </c>
      <c r="F80" s="6">
        <v>3249</v>
      </c>
      <c r="G80" s="6">
        <v>16</v>
      </c>
      <c r="H80" s="221">
        <v>0</v>
      </c>
      <c r="I80" s="22">
        <v>6715185.2800000003</v>
      </c>
      <c r="J80" s="22">
        <v>0</v>
      </c>
      <c r="K80" s="22">
        <v>138737.82999999999</v>
      </c>
      <c r="L80" s="92">
        <v>6853923.1100000003</v>
      </c>
    </row>
    <row r="81" spans="1:12" x14ac:dyDescent="0.3">
      <c r="A81" s="199">
        <v>1</v>
      </c>
      <c r="B81" s="3" t="s">
        <v>66</v>
      </c>
      <c r="C81" s="3"/>
      <c r="D81" s="3" t="s">
        <v>66</v>
      </c>
      <c r="E81" s="3">
        <v>13351</v>
      </c>
      <c r="F81" s="3">
        <v>3542</v>
      </c>
      <c r="G81" s="3">
        <v>0</v>
      </c>
      <c r="H81" s="222">
        <v>0</v>
      </c>
      <c r="I81" s="4">
        <v>3432134.78</v>
      </c>
      <c r="J81" s="4">
        <v>0</v>
      </c>
      <c r="K81" s="4">
        <v>0</v>
      </c>
      <c r="L81" s="187">
        <v>3432134.78</v>
      </c>
    </row>
    <row r="82" spans="1:12" s="42" customFormat="1" ht="15.6" x14ac:dyDescent="0.3">
      <c r="A82" s="200"/>
      <c r="B82" s="6" t="s">
        <v>66</v>
      </c>
      <c r="C82" s="6" t="s">
        <v>299</v>
      </c>
      <c r="D82" s="6" t="s">
        <v>66</v>
      </c>
      <c r="E82" s="6">
        <v>13351</v>
      </c>
      <c r="F82" s="6">
        <v>3542</v>
      </c>
      <c r="G82" s="6">
        <v>0</v>
      </c>
      <c r="H82" s="221">
        <v>0</v>
      </c>
      <c r="I82" s="22">
        <v>3432134.78</v>
      </c>
      <c r="J82" s="22">
        <v>0</v>
      </c>
      <c r="K82" s="22">
        <v>0</v>
      </c>
      <c r="L82" s="92">
        <v>3432134.78</v>
      </c>
    </row>
    <row r="83" spans="1:12" x14ac:dyDescent="0.3">
      <c r="A83" s="199">
        <v>1</v>
      </c>
      <c r="B83" s="3" t="s">
        <v>68</v>
      </c>
      <c r="C83" s="3"/>
      <c r="D83" s="3" t="s">
        <v>68</v>
      </c>
      <c r="E83" s="3">
        <v>259131</v>
      </c>
      <c r="F83" s="3">
        <v>42619</v>
      </c>
      <c r="G83" s="3">
        <v>0</v>
      </c>
      <c r="H83" s="222">
        <v>0</v>
      </c>
      <c r="I83" s="4">
        <v>27169582.32</v>
      </c>
      <c r="J83" s="4">
        <v>841.2</v>
      </c>
      <c r="K83" s="4">
        <v>0</v>
      </c>
      <c r="L83" s="187">
        <v>27170423.52</v>
      </c>
    </row>
    <row r="84" spans="1:12" x14ac:dyDescent="0.3">
      <c r="A84" s="200"/>
      <c r="B84" s="6" t="s">
        <v>68</v>
      </c>
      <c r="C84" s="6" t="s">
        <v>301</v>
      </c>
      <c r="D84" s="6" t="s">
        <v>68</v>
      </c>
      <c r="E84" s="6">
        <v>259131</v>
      </c>
      <c r="F84" s="6">
        <v>42619</v>
      </c>
      <c r="G84" s="6">
        <v>0</v>
      </c>
      <c r="H84" s="221">
        <v>0</v>
      </c>
      <c r="I84" s="22">
        <v>27169582.32</v>
      </c>
      <c r="J84" s="22">
        <v>841.2</v>
      </c>
      <c r="K84" s="22">
        <v>0</v>
      </c>
      <c r="L84" s="92">
        <v>27170423.52</v>
      </c>
    </row>
    <row r="85" spans="1:12" x14ac:dyDescent="0.3">
      <c r="A85" s="199">
        <v>1</v>
      </c>
      <c r="B85" s="3" t="s">
        <v>65</v>
      </c>
      <c r="C85" s="3"/>
      <c r="D85" s="3" t="s">
        <v>65</v>
      </c>
      <c r="E85" s="3">
        <v>44693</v>
      </c>
      <c r="F85" s="3">
        <v>17642</v>
      </c>
      <c r="G85" s="3">
        <v>0</v>
      </c>
      <c r="H85" s="222">
        <v>0</v>
      </c>
      <c r="I85" s="4">
        <v>7845780</v>
      </c>
      <c r="J85" s="4">
        <v>0</v>
      </c>
      <c r="K85" s="4">
        <v>211821.33</v>
      </c>
      <c r="L85" s="187">
        <v>8057601.3300000001</v>
      </c>
    </row>
    <row r="86" spans="1:12" x14ac:dyDescent="0.3">
      <c r="A86" s="200"/>
      <c r="B86" s="6" t="s">
        <v>65</v>
      </c>
      <c r="C86" s="6" t="s">
        <v>298</v>
      </c>
      <c r="D86" s="6" t="s">
        <v>65</v>
      </c>
      <c r="E86" s="6">
        <v>44693</v>
      </c>
      <c r="F86" s="6">
        <v>17642</v>
      </c>
      <c r="G86" s="6">
        <v>0</v>
      </c>
      <c r="H86" s="221">
        <v>0</v>
      </c>
      <c r="I86" s="22">
        <v>7845780</v>
      </c>
      <c r="J86" s="22">
        <v>0</v>
      </c>
      <c r="K86" s="22">
        <v>211821.33</v>
      </c>
      <c r="L86" s="92">
        <v>8057601.3300000001</v>
      </c>
    </row>
    <row r="87" spans="1:12" x14ac:dyDescent="0.3">
      <c r="A87" s="199">
        <v>1</v>
      </c>
      <c r="B87" s="3" t="s">
        <v>64</v>
      </c>
      <c r="C87" s="3"/>
      <c r="D87" s="3" t="s">
        <v>64</v>
      </c>
      <c r="E87" s="3">
        <v>28303</v>
      </c>
      <c r="F87" s="3">
        <v>14076</v>
      </c>
      <c r="G87" s="3">
        <v>2127</v>
      </c>
      <c r="H87" s="222">
        <v>0</v>
      </c>
      <c r="I87" s="4">
        <v>44733889.020000003</v>
      </c>
      <c r="J87" s="4">
        <v>807949.34</v>
      </c>
      <c r="K87" s="4">
        <v>2520799.8199999998</v>
      </c>
      <c r="L87" s="187">
        <v>48062638.18</v>
      </c>
    </row>
    <row r="88" spans="1:12" x14ac:dyDescent="0.3">
      <c r="A88" s="200"/>
      <c r="B88" s="6" t="s">
        <v>64</v>
      </c>
      <c r="C88" s="6" t="s">
        <v>297</v>
      </c>
      <c r="D88" s="6" t="s">
        <v>64</v>
      </c>
      <c r="E88" s="6">
        <v>28303</v>
      </c>
      <c r="F88" s="6">
        <v>14076</v>
      </c>
      <c r="G88" s="6">
        <v>2127</v>
      </c>
      <c r="H88" s="221">
        <v>0</v>
      </c>
      <c r="I88" s="22">
        <v>44733889.020000003</v>
      </c>
      <c r="J88" s="22">
        <v>807949.34</v>
      </c>
      <c r="K88" s="22">
        <v>2520799.8199999998</v>
      </c>
      <c r="L88" s="92">
        <v>48062638.18</v>
      </c>
    </row>
    <row r="89" spans="1:12" s="42" customFormat="1" ht="15.6" x14ac:dyDescent="0.3">
      <c r="A89" s="199">
        <v>1</v>
      </c>
      <c r="B89" s="3" t="s">
        <v>385</v>
      </c>
      <c r="C89" s="6"/>
      <c r="D89" s="3" t="s">
        <v>385</v>
      </c>
      <c r="E89" s="3">
        <v>138587</v>
      </c>
      <c r="F89" s="3">
        <v>72730</v>
      </c>
      <c r="G89" s="3">
        <v>19256</v>
      </c>
      <c r="H89" s="222">
        <v>2688</v>
      </c>
      <c r="I89" s="4">
        <v>197725530.36000001</v>
      </c>
      <c r="J89" s="4">
        <v>371209.28</v>
      </c>
      <c r="K89" s="4">
        <v>9949815.9199999999</v>
      </c>
      <c r="L89" s="187">
        <v>208046555.56</v>
      </c>
    </row>
    <row r="90" spans="1:12" x14ac:dyDescent="0.3">
      <c r="A90" s="200"/>
      <c r="B90" s="6" t="s">
        <v>385</v>
      </c>
      <c r="C90" s="6" t="s">
        <v>260</v>
      </c>
      <c r="D90" s="6" t="s">
        <v>75</v>
      </c>
      <c r="E90" s="6">
        <v>262</v>
      </c>
      <c r="F90" s="6">
        <v>59</v>
      </c>
      <c r="G90" s="6">
        <v>1</v>
      </c>
      <c r="H90" s="221">
        <v>0</v>
      </c>
      <c r="I90" s="22">
        <v>302908.07</v>
      </c>
      <c r="J90" s="22">
        <v>3395.16</v>
      </c>
      <c r="K90" s="22">
        <v>16961.61</v>
      </c>
      <c r="L90" s="92">
        <v>323264.84000000003</v>
      </c>
    </row>
    <row r="91" spans="1:12" x14ac:dyDescent="0.3">
      <c r="A91" s="199"/>
      <c r="B91" s="6" t="s">
        <v>385</v>
      </c>
      <c r="C91" s="6" t="s">
        <v>266</v>
      </c>
      <c r="D91" s="6" t="s">
        <v>61</v>
      </c>
      <c r="E91" s="6">
        <v>137290</v>
      </c>
      <c r="F91" s="6">
        <v>72277</v>
      </c>
      <c r="G91" s="6">
        <v>19214</v>
      </c>
      <c r="H91" s="221">
        <v>2683</v>
      </c>
      <c r="I91" s="22">
        <v>196291873.96000001</v>
      </c>
      <c r="J91" s="22">
        <v>352326.63</v>
      </c>
      <c r="K91" s="22">
        <v>9867860.2400000002</v>
      </c>
      <c r="L91" s="92">
        <v>206512060.83000001</v>
      </c>
    </row>
    <row r="92" spans="1:12" s="42" customFormat="1" ht="15.6" x14ac:dyDescent="0.3">
      <c r="A92" s="200"/>
      <c r="B92" s="6" t="s">
        <v>385</v>
      </c>
      <c r="C92" s="6" t="s">
        <v>408</v>
      </c>
      <c r="D92" s="6" t="s">
        <v>386</v>
      </c>
      <c r="E92" s="6">
        <v>1035</v>
      </c>
      <c r="F92" s="6">
        <v>394</v>
      </c>
      <c r="G92" s="6">
        <v>41</v>
      </c>
      <c r="H92" s="221">
        <v>5</v>
      </c>
      <c r="I92" s="22">
        <v>1130748.33</v>
      </c>
      <c r="J92" s="22">
        <v>15487.49</v>
      </c>
      <c r="K92" s="22">
        <v>64994.07</v>
      </c>
      <c r="L92" s="92">
        <v>1211229.8899999999</v>
      </c>
    </row>
    <row r="93" spans="1:12" x14ac:dyDescent="0.3">
      <c r="A93" s="199">
        <v>1</v>
      </c>
      <c r="B93" s="3" t="s">
        <v>592</v>
      </c>
      <c r="C93" s="3"/>
      <c r="D93" s="3" t="s">
        <v>592</v>
      </c>
      <c r="E93" s="3">
        <v>261758</v>
      </c>
      <c r="F93" s="3">
        <v>6298</v>
      </c>
      <c r="G93" s="3">
        <v>56382</v>
      </c>
      <c r="H93" s="222">
        <v>5</v>
      </c>
      <c r="I93" s="4">
        <v>165903462.41</v>
      </c>
      <c r="J93" s="4">
        <v>93016.47</v>
      </c>
      <c r="K93" s="4">
        <v>9627617.2799999993</v>
      </c>
      <c r="L93" s="187">
        <v>175624096.16</v>
      </c>
    </row>
    <row r="94" spans="1:12" s="42" customFormat="1" ht="15.6" x14ac:dyDescent="0.3">
      <c r="A94" s="200"/>
      <c r="B94" s="6" t="s">
        <v>592</v>
      </c>
      <c r="C94" s="6" t="s">
        <v>409</v>
      </c>
      <c r="D94" s="6" t="s">
        <v>592</v>
      </c>
      <c r="E94" s="6">
        <v>261330</v>
      </c>
      <c r="F94" s="6">
        <v>0</v>
      </c>
      <c r="G94" s="6">
        <v>56375</v>
      </c>
      <c r="H94" s="221">
        <v>0</v>
      </c>
      <c r="I94" s="22">
        <v>163749892.02000001</v>
      </c>
      <c r="J94" s="22">
        <v>51236.72</v>
      </c>
      <c r="K94" s="22">
        <v>9498632.6699999999</v>
      </c>
      <c r="L94" s="92">
        <v>173299761.41</v>
      </c>
    </row>
    <row r="95" spans="1:12" x14ac:dyDescent="0.3">
      <c r="A95" s="200"/>
      <c r="B95" s="6" t="s">
        <v>592</v>
      </c>
      <c r="C95" s="6" t="s">
        <v>415</v>
      </c>
      <c r="D95" s="6" t="s">
        <v>596</v>
      </c>
      <c r="E95" s="6">
        <v>0</v>
      </c>
      <c r="F95" s="6">
        <v>5109</v>
      </c>
      <c r="G95" s="6">
        <v>0</v>
      </c>
      <c r="H95" s="221">
        <v>0</v>
      </c>
      <c r="I95" s="22">
        <v>945444.03</v>
      </c>
      <c r="J95" s="22">
        <v>0</v>
      </c>
      <c r="K95" s="22">
        <v>56728.83</v>
      </c>
      <c r="L95" s="92">
        <v>1002172.86</v>
      </c>
    </row>
    <row r="96" spans="1:12" x14ac:dyDescent="0.3">
      <c r="A96" s="200"/>
      <c r="B96" s="6" t="s">
        <v>592</v>
      </c>
      <c r="C96" s="6" t="s">
        <v>410</v>
      </c>
      <c r="D96" s="6" t="s">
        <v>597</v>
      </c>
      <c r="E96" s="6">
        <v>428</v>
      </c>
      <c r="F96" s="6">
        <v>49</v>
      </c>
      <c r="G96" s="6">
        <v>7</v>
      </c>
      <c r="H96" s="221">
        <v>5</v>
      </c>
      <c r="I96" s="22">
        <v>731703.26</v>
      </c>
      <c r="J96" s="22">
        <v>41073.550000000003</v>
      </c>
      <c r="K96" s="22">
        <v>43713.73</v>
      </c>
      <c r="L96" s="92">
        <v>816490.54</v>
      </c>
    </row>
    <row r="97" spans="1:12" x14ac:dyDescent="0.3">
      <c r="A97" s="199"/>
      <c r="B97" s="221" t="s">
        <v>592</v>
      </c>
      <c r="C97" s="6" t="s">
        <v>582</v>
      </c>
      <c r="D97" s="221" t="s">
        <v>595</v>
      </c>
      <c r="E97" s="6">
        <v>0</v>
      </c>
      <c r="F97" s="6">
        <v>1140</v>
      </c>
      <c r="G97" s="6">
        <v>0</v>
      </c>
      <c r="H97" s="221">
        <v>0</v>
      </c>
      <c r="I97" s="22">
        <v>476423.1</v>
      </c>
      <c r="J97" s="22">
        <v>706.2</v>
      </c>
      <c r="K97" s="22">
        <v>28542.05</v>
      </c>
      <c r="L97" s="92">
        <v>505671.35</v>
      </c>
    </row>
    <row r="98" spans="1:12" s="42" customFormat="1" ht="15.6" x14ac:dyDescent="0.3">
      <c r="A98" s="199">
        <v>1</v>
      </c>
      <c r="B98" s="222" t="s">
        <v>589</v>
      </c>
      <c r="C98" s="6"/>
      <c r="D98" s="222" t="s">
        <v>589</v>
      </c>
      <c r="E98" s="3">
        <v>12541</v>
      </c>
      <c r="F98" s="3">
        <v>0</v>
      </c>
      <c r="G98" s="3">
        <v>0</v>
      </c>
      <c r="H98" s="222">
        <v>22676</v>
      </c>
      <c r="I98" s="4">
        <v>12905158.789999999</v>
      </c>
      <c r="J98" s="4">
        <v>22.74</v>
      </c>
      <c r="K98" s="4">
        <v>307906.78000000003</v>
      </c>
      <c r="L98" s="187">
        <v>13213088.310000001</v>
      </c>
    </row>
    <row r="99" spans="1:12" s="42" customFormat="1" ht="15.6" x14ac:dyDescent="0.3">
      <c r="A99" s="200"/>
      <c r="B99" s="221" t="s">
        <v>589</v>
      </c>
      <c r="C99" s="6" t="s">
        <v>588</v>
      </c>
      <c r="D99" s="221" t="s">
        <v>589</v>
      </c>
      <c r="E99" s="6">
        <v>12541</v>
      </c>
      <c r="F99" s="6">
        <v>0</v>
      </c>
      <c r="G99" s="6">
        <v>0</v>
      </c>
      <c r="H99" s="221">
        <v>22676</v>
      </c>
      <c r="I99" s="22">
        <v>12905158.789999999</v>
      </c>
      <c r="J99" s="22">
        <v>22.74</v>
      </c>
      <c r="K99" s="22">
        <v>307906.78000000003</v>
      </c>
      <c r="L99" s="92">
        <v>13213088.310000001</v>
      </c>
    </row>
    <row r="100" spans="1:12" s="42" customFormat="1" ht="15.6" x14ac:dyDescent="0.3">
      <c r="A100" s="199">
        <v>1</v>
      </c>
      <c r="B100" s="222" t="s">
        <v>387</v>
      </c>
      <c r="C100" s="6"/>
      <c r="D100" s="222" t="s">
        <v>387</v>
      </c>
      <c r="E100" s="3">
        <v>11</v>
      </c>
      <c r="F100" s="3">
        <v>3</v>
      </c>
      <c r="G100" s="3">
        <v>0</v>
      </c>
      <c r="H100" s="222">
        <v>0</v>
      </c>
      <c r="I100" s="4">
        <v>6841.84</v>
      </c>
      <c r="J100" s="4">
        <v>564.51</v>
      </c>
      <c r="K100" s="4">
        <v>0</v>
      </c>
      <c r="L100" s="187">
        <v>7406.35</v>
      </c>
    </row>
    <row r="101" spans="1:12" x14ac:dyDescent="0.3">
      <c r="A101" s="200"/>
      <c r="B101" s="221" t="s">
        <v>387</v>
      </c>
      <c r="C101" s="6" t="s">
        <v>411</v>
      </c>
      <c r="D101" s="221" t="s">
        <v>387</v>
      </c>
      <c r="E101" s="6">
        <v>11</v>
      </c>
      <c r="F101" s="6">
        <v>3</v>
      </c>
      <c r="G101" s="6">
        <v>0</v>
      </c>
      <c r="H101" s="221">
        <v>0</v>
      </c>
      <c r="I101" s="22">
        <v>6841.84</v>
      </c>
      <c r="J101" s="22">
        <v>564.51</v>
      </c>
      <c r="K101" s="22">
        <v>0</v>
      </c>
      <c r="L101" s="92">
        <v>7406.35</v>
      </c>
    </row>
    <row r="102" spans="1:12" x14ac:dyDescent="0.3">
      <c r="A102" s="186">
        <v>1</v>
      </c>
      <c r="B102" s="1" t="s">
        <v>493</v>
      </c>
      <c r="C102" s="1"/>
      <c r="D102" s="1" t="s">
        <v>493</v>
      </c>
      <c r="E102" s="3">
        <v>2952</v>
      </c>
      <c r="F102" s="3">
        <v>975</v>
      </c>
      <c r="G102" s="3">
        <v>116</v>
      </c>
      <c r="H102" s="222">
        <v>0</v>
      </c>
      <c r="I102" s="4">
        <v>8211744.6799999997</v>
      </c>
      <c r="J102" s="4">
        <v>719224.5</v>
      </c>
      <c r="K102" s="4">
        <v>412799.67</v>
      </c>
      <c r="L102" s="187">
        <v>9343768.8499999996</v>
      </c>
    </row>
    <row r="103" spans="1:12" ht="15" thickBot="1" x14ac:dyDescent="0.35">
      <c r="A103" s="361"/>
      <c r="B103" s="93" t="s">
        <v>493</v>
      </c>
      <c r="C103" s="93" t="s">
        <v>412</v>
      </c>
      <c r="D103" s="93" t="s">
        <v>388</v>
      </c>
      <c r="E103" s="188">
        <v>2952</v>
      </c>
      <c r="F103" s="188">
        <v>975</v>
      </c>
      <c r="G103" s="188">
        <v>116</v>
      </c>
      <c r="H103" s="362">
        <v>0</v>
      </c>
      <c r="I103" s="217">
        <v>8211744.6799999997</v>
      </c>
      <c r="J103" s="217">
        <v>719224.5</v>
      </c>
      <c r="K103" s="217">
        <v>412799.67</v>
      </c>
      <c r="L103" s="94">
        <v>9343768.8499999996</v>
      </c>
    </row>
    <row r="113" spans="12:12" x14ac:dyDescent="0.3">
      <c r="L113" s="204"/>
    </row>
    <row r="119" spans="12:12" x14ac:dyDescent="0.3">
      <c r="L119" s="173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4" t="s">
        <v>811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3">
      <c r="A4" s="80" t="s">
        <v>501</v>
      </c>
      <c r="B4" s="80" t="s">
        <v>502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8">
        <v>0</v>
      </c>
    </row>
    <row r="5" spans="1:11" x14ac:dyDescent="0.3">
      <c r="A5" s="80" t="s">
        <v>501</v>
      </c>
      <c r="B5" s="80" t="s">
        <v>502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3">
      <c r="A6" s="80" t="s">
        <v>501</v>
      </c>
      <c r="B6" s="80" t="s">
        <v>502</v>
      </c>
      <c r="C6" s="80" t="s">
        <v>95</v>
      </c>
      <c r="D6" s="81">
        <v>1</v>
      </c>
      <c r="E6" s="81">
        <v>0</v>
      </c>
      <c r="F6" s="81">
        <v>0</v>
      </c>
      <c r="G6" s="81">
        <v>0</v>
      </c>
      <c r="H6" s="81">
        <v>1</v>
      </c>
      <c r="I6" s="57">
        <v>1494</v>
      </c>
      <c r="J6" s="57">
        <v>747</v>
      </c>
      <c r="K6" s="7">
        <v>747</v>
      </c>
    </row>
    <row r="7" spans="1:11" x14ac:dyDescent="0.3">
      <c r="A7" s="80" t="s">
        <v>501</v>
      </c>
      <c r="B7" s="80" t="s">
        <v>502</v>
      </c>
      <c r="C7" s="80" t="s">
        <v>96</v>
      </c>
      <c r="D7" s="81">
        <v>2</v>
      </c>
      <c r="E7" s="81">
        <v>0</v>
      </c>
      <c r="F7" s="81">
        <v>0</v>
      </c>
      <c r="G7" s="81">
        <v>0</v>
      </c>
      <c r="H7" s="81">
        <v>2</v>
      </c>
      <c r="I7" s="57">
        <v>12726</v>
      </c>
      <c r="J7" s="57">
        <v>1371</v>
      </c>
      <c r="K7" s="7">
        <v>685.5</v>
      </c>
    </row>
    <row r="8" spans="1:11" x14ac:dyDescent="0.3">
      <c r="A8" s="80" t="s">
        <v>501</v>
      </c>
      <c r="B8" s="80" t="s">
        <v>502</v>
      </c>
      <c r="C8" s="80" t="s">
        <v>97</v>
      </c>
      <c r="D8" s="81">
        <v>3</v>
      </c>
      <c r="E8" s="81">
        <v>0</v>
      </c>
      <c r="F8" s="81">
        <v>0</v>
      </c>
      <c r="G8" s="81">
        <v>0</v>
      </c>
      <c r="H8" s="81">
        <v>3</v>
      </c>
      <c r="I8" s="57">
        <v>7188.48</v>
      </c>
      <c r="J8" s="57">
        <v>1943.04</v>
      </c>
      <c r="K8" s="7">
        <v>647.67999999999995</v>
      </c>
    </row>
    <row r="9" spans="1:11" x14ac:dyDescent="0.3">
      <c r="A9" s="80" t="s">
        <v>501</v>
      </c>
      <c r="B9" s="80" t="s">
        <v>502</v>
      </c>
      <c r="C9" s="80" t="s">
        <v>98</v>
      </c>
      <c r="D9" s="81">
        <v>1</v>
      </c>
      <c r="E9" s="81">
        <v>0</v>
      </c>
      <c r="F9" s="81">
        <v>0</v>
      </c>
      <c r="G9" s="81">
        <v>0</v>
      </c>
      <c r="H9" s="81">
        <v>1</v>
      </c>
      <c r="I9" s="57">
        <v>771.98</v>
      </c>
      <c r="J9" s="57">
        <v>385.99</v>
      </c>
      <c r="K9" s="7">
        <v>385.99</v>
      </c>
    </row>
    <row r="10" spans="1:11" x14ac:dyDescent="0.3">
      <c r="A10" s="80" t="s">
        <v>501</v>
      </c>
      <c r="B10" s="80" t="s">
        <v>502</v>
      </c>
      <c r="C10" s="80" t="s">
        <v>99</v>
      </c>
      <c r="D10" s="81">
        <v>1</v>
      </c>
      <c r="E10" s="81">
        <v>0</v>
      </c>
      <c r="F10" s="81">
        <v>0</v>
      </c>
      <c r="G10" s="81">
        <v>0</v>
      </c>
      <c r="H10" s="81">
        <v>1</v>
      </c>
      <c r="I10" s="57">
        <v>1000</v>
      </c>
      <c r="J10" s="57">
        <v>500</v>
      </c>
      <c r="K10" s="7">
        <v>500</v>
      </c>
    </row>
    <row r="11" spans="1:11" x14ac:dyDescent="0.3">
      <c r="A11" s="80" t="s">
        <v>501</v>
      </c>
      <c r="B11" s="80" t="s">
        <v>502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3">
      <c r="A12" s="80" t="s">
        <v>501</v>
      </c>
      <c r="B12" s="80" t="s">
        <v>502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3">
      <c r="A13" s="80" t="s">
        <v>501</v>
      </c>
      <c r="B13" s="80" t="s">
        <v>502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3">
      <c r="A14" s="80" t="s">
        <v>501</v>
      </c>
      <c r="B14" s="80" t="s">
        <v>502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3">
      <c r="A15" s="80" t="s">
        <v>501</v>
      </c>
      <c r="B15" s="80" t="s">
        <v>502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3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501</v>
      </c>
      <c r="B17" s="80" t="s">
        <v>502</v>
      </c>
      <c r="C17" s="80" t="s">
        <v>486</v>
      </c>
      <c r="D17" s="81">
        <v>8</v>
      </c>
      <c r="E17" s="81">
        <v>0</v>
      </c>
      <c r="F17" s="81">
        <v>0</v>
      </c>
      <c r="G17" s="81">
        <v>0</v>
      </c>
      <c r="H17" s="81">
        <v>8</v>
      </c>
      <c r="I17" s="57">
        <v>23180.46</v>
      </c>
      <c r="J17" s="57">
        <v>4947.03</v>
      </c>
      <c r="K17" s="7">
        <v>618.38</v>
      </c>
    </row>
    <row r="18" spans="1:11" x14ac:dyDescent="0.3">
      <c r="A18" s="80" t="s">
        <v>609</v>
      </c>
      <c r="B18" s="80" t="s">
        <v>417</v>
      </c>
      <c r="C18" s="80" t="s">
        <v>76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7">
        <v>0</v>
      </c>
    </row>
    <row r="19" spans="1:11" x14ac:dyDescent="0.3">
      <c r="A19" s="80" t="s">
        <v>609</v>
      </c>
      <c r="B19" s="80" t="s">
        <v>417</v>
      </c>
      <c r="C19" s="80" t="s">
        <v>77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7">
        <v>0</v>
      </c>
    </row>
    <row r="20" spans="1:11" x14ac:dyDescent="0.3">
      <c r="A20" s="80" t="s">
        <v>609</v>
      </c>
      <c r="B20" s="80" t="s">
        <v>417</v>
      </c>
      <c r="C20" s="80" t="s">
        <v>95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7">
        <v>0</v>
      </c>
    </row>
    <row r="21" spans="1:11" x14ac:dyDescent="0.3">
      <c r="A21" s="80" t="s">
        <v>609</v>
      </c>
      <c r="B21" s="80" t="s">
        <v>417</v>
      </c>
      <c r="C21" s="80" t="s">
        <v>96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7">
        <v>0</v>
      </c>
    </row>
    <row r="22" spans="1:11" x14ac:dyDescent="0.3">
      <c r="A22" s="80" t="s">
        <v>609</v>
      </c>
      <c r="B22" s="80" t="s">
        <v>417</v>
      </c>
      <c r="C22" s="80" t="s">
        <v>97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7">
        <v>0</v>
      </c>
    </row>
    <row r="23" spans="1:11" x14ac:dyDescent="0.3">
      <c r="A23" s="80" t="s">
        <v>609</v>
      </c>
      <c r="B23" s="80" t="s">
        <v>417</v>
      </c>
      <c r="C23" s="80" t="s">
        <v>98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7">
        <v>0</v>
      </c>
    </row>
    <row r="24" spans="1:11" x14ac:dyDescent="0.3">
      <c r="A24" s="80" t="s">
        <v>609</v>
      </c>
      <c r="B24" s="80" t="s">
        <v>417</v>
      </c>
      <c r="C24" s="80" t="s">
        <v>99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7">
        <v>0</v>
      </c>
    </row>
    <row r="25" spans="1:11" x14ac:dyDescent="0.3">
      <c r="A25" s="80" t="s">
        <v>609</v>
      </c>
      <c r="B25" s="80" t="s">
        <v>417</v>
      </c>
      <c r="C25" s="80" t="s">
        <v>100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7">
        <v>0</v>
      </c>
    </row>
    <row r="26" spans="1:11" x14ac:dyDescent="0.3">
      <c r="A26" s="80" t="s">
        <v>609</v>
      </c>
      <c r="B26" s="80" t="s">
        <v>417</v>
      </c>
      <c r="C26" s="80" t="s">
        <v>101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57">
        <v>0</v>
      </c>
      <c r="J26" s="57">
        <v>0</v>
      </c>
      <c r="K26" s="7">
        <v>0</v>
      </c>
    </row>
    <row r="27" spans="1:11" x14ac:dyDescent="0.3">
      <c r="A27" s="80" t="s">
        <v>609</v>
      </c>
      <c r="B27" s="80" t="s">
        <v>417</v>
      </c>
      <c r="C27" s="80" t="s">
        <v>109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57">
        <v>0</v>
      </c>
      <c r="J27" s="57">
        <v>0</v>
      </c>
      <c r="K27" s="7">
        <v>0</v>
      </c>
    </row>
    <row r="28" spans="1:11" x14ac:dyDescent="0.3">
      <c r="A28" s="80" t="s">
        <v>609</v>
      </c>
      <c r="B28" s="80" t="s">
        <v>417</v>
      </c>
      <c r="C28" s="80" t="s">
        <v>110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57">
        <v>0</v>
      </c>
      <c r="J28" s="57">
        <v>0</v>
      </c>
      <c r="K28" s="7">
        <v>0</v>
      </c>
    </row>
    <row r="29" spans="1:11" x14ac:dyDescent="0.3">
      <c r="A29" s="80" t="s">
        <v>609</v>
      </c>
      <c r="B29" s="80" t="s">
        <v>417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3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3">
      <c r="A31" s="80" t="s">
        <v>609</v>
      </c>
      <c r="B31" s="80" t="s">
        <v>417</v>
      </c>
      <c r="C31" s="80" t="s">
        <v>486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57">
        <v>0</v>
      </c>
      <c r="J31" s="57">
        <v>0</v>
      </c>
      <c r="K31" s="7">
        <v>0</v>
      </c>
    </row>
    <row r="32" spans="1:11" x14ac:dyDescent="0.3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3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x14ac:dyDescent="0.3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3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3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3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x14ac:dyDescent="0.3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x14ac:dyDescent="0.3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x14ac:dyDescent="0.3">
      <c r="A40" s="7" t="s">
        <v>412</v>
      </c>
      <c r="B40" s="7" t="s">
        <v>493</v>
      </c>
      <c r="C40" s="7" t="s">
        <v>101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3">
      <c r="A41" s="7" t="s">
        <v>412</v>
      </c>
      <c r="B41" s="7" t="s">
        <v>493</v>
      </c>
      <c r="C41" s="7" t="s">
        <v>109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3">
      <c r="A42" s="7" t="s">
        <v>412</v>
      </c>
      <c r="B42" s="7" t="s">
        <v>493</v>
      </c>
      <c r="C42" s="7" t="s">
        <v>110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3">
      <c r="A43" s="7" t="s">
        <v>412</v>
      </c>
      <c r="B43" s="7" t="s">
        <v>493</v>
      </c>
      <c r="C43" s="7" t="s">
        <v>111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3">
      <c r="A44" s="7" t="s">
        <v>412</v>
      </c>
      <c r="B44" s="7" t="s">
        <v>493</v>
      </c>
      <c r="C44" s="7" t="s">
        <v>421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3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7" t="s">
        <v>403</v>
      </c>
      <c r="B46" s="7" t="s">
        <v>556</v>
      </c>
      <c r="C46" s="7" t="s">
        <v>76</v>
      </c>
      <c r="D46" s="7">
        <v>0</v>
      </c>
      <c r="E46" s="7">
        <v>18</v>
      </c>
      <c r="F46" s="7">
        <v>0</v>
      </c>
      <c r="G46" s="7">
        <v>0</v>
      </c>
      <c r="H46" s="7">
        <v>18</v>
      </c>
      <c r="I46" s="7">
        <v>0</v>
      </c>
      <c r="J46" s="7">
        <v>986.87</v>
      </c>
      <c r="K46" s="7">
        <v>54.83</v>
      </c>
    </row>
    <row r="47" spans="1:11" x14ac:dyDescent="0.3">
      <c r="A47" s="7" t="s">
        <v>403</v>
      </c>
      <c r="B47" s="7" t="s">
        <v>556</v>
      </c>
      <c r="C47" s="7" t="s">
        <v>77</v>
      </c>
      <c r="D47" s="7">
        <v>0</v>
      </c>
      <c r="E47" s="7">
        <v>3</v>
      </c>
      <c r="F47" s="7">
        <v>1</v>
      </c>
      <c r="G47" s="7">
        <v>0</v>
      </c>
      <c r="H47" s="7">
        <v>4</v>
      </c>
      <c r="I47" s="7">
        <v>1156.21</v>
      </c>
      <c r="J47" s="7">
        <v>417.71</v>
      </c>
      <c r="K47" s="7">
        <v>104.43</v>
      </c>
    </row>
    <row r="48" spans="1:11" x14ac:dyDescent="0.3">
      <c r="A48" s="7" t="s">
        <v>403</v>
      </c>
      <c r="B48" s="7" t="s">
        <v>556</v>
      </c>
      <c r="C48" s="7" t="s">
        <v>95</v>
      </c>
      <c r="D48" s="7">
        <v>1</v>
      </c>
      <c r="E48" s="7">
        <v>0</v>
      </c>
      <c r="F48" s="7">
        <v>0</v>
      </c>
      <c r="G48" s="7">
        <v>0</v>
      </c>
      <c r="H48" s="7">
        <v>1</v>
      </c>
      <c r="I48" s="7">
        <v>2481.86</v>
      </c>
      <c r="J48" s="7">
        <v>36.049999999999997</v>
      </c>
      <c r="K48" s="7">
        <v>36.049999999999997</v>
      </c>
    </row>
    <row r="49" spans="1:11" x14ac:dyDescent="0.3">
      <c r="A49" s="7" t="s">
        <v>403</v>
      </c>
      <c r="B49" s="7" t="s">
        <v>556</v>
      </c>
      <c r="C49" s="7" t="s">
        <v>96</v>
      </c>
      <c r="D49" s="7">
        <v>0</v>
      </c>
      <c r="E49" s="7">
        <v>2</v>
      </c>
      <c r="F49" s="7">
        <v>1</v>
      </c>
      <c r="G49" s="7">
        <v>0</v>
      </c>
      <c r="H49" s="7">
        <v>3</v>
      </c>
      <c r="I49" s="7">
        <v>0</v>
      </c>
      <c r="J49" s="7">
        <v>418.65</v>
      </c>
      <c r="K49" s="7">
        <v>139.55000000000001</v>
      </c>
    </row>
    <row r="50" spans="1:11" x14ac:dyDescent="0.3">
      <c r="A50" s="7" t="s">
        <v>403</v>
      </c>
      <c r="B50" s="7" t="s">
        <v>556</v>
      </c>
      <c r="C50" s="7" t="s">
        <v>97</v>
      </c>
      <c r="D50" s="7">
        <v>0</v>
      </c>
      <c r="E50" s="7">
        <v>3</v>
      </c>
      <c r="F50" s="7">
        <v>0</v>
      </c>
      <c r="G50" s="7">
        <v>0</v>
      </c>
      <c r="H50" s="7">
        <v>3</v>
      </c>
      <c r="I50" s="7">
        <v>0</v>
      </c>
      <c r="J50" s="7">
        <v>551.33000000000004</v>
      </c>
      <c r="K50" s="7">
        <v>183.78</v>
      </c>
    </row>
    <row r="51" spans="1:11" x14ac:dyDescent="0.3">
      <c r="A51" s="7" t="s">
        <v>403</v>
      </c>
      <c r="B51" s="7" t="s">
        <v>556</v>
      </c>
      <c r="C51" s="7" t="s">
        <v>98</v>
      </c>
      <c r="D51" s="7">
        <v>2</v>
      </c>
      <c r="E51" s="7">
        <v>3</v>
      </c>
      <c r="F51" s="7">
        <v>1</v>
      </c>
      <c r="G51" s="7">
        <v>0</v>
      </c>
      <c r="H51" s="7">
        <v>6</v>
      </c>
      <c r="I51" s="7">
        <v>5256.51</v>
      </c>
      <c r="J51" s="7">
        <v>977.99</v>
      </c>
      <c r="K51" s="7">
        <v>163</v>
      </c>
    </row>
    <row r="52" spans="1:11" x14ac:dyDescent="0.3">
      <c r="A52" s="7" t="s">
        <v>403</v>
      </c>
      <c r="B52" s="7" t="s">
        <v>556</v>
      </c>
      <c r="C52" s="7" t="s">
        <v>99</v>
      </c>
      <c r="D52" s="7">
        <v>3</v>
      </c>
      <c r="E52" s="7">
        <v>1</v>
      </c>
      <c r="F52" s="7">
        <v>0</v>
      </c>
      <c r="G52" s="7">
        <v>0</v>
      </c>
      <c r="H52" s="7">
        <v>4</v>
      </c>
      <c r="I52" s="7">
        <v>5712.74</v>
      </c>
      <c r="J52" s="7">
        <v>1136.67</v>
      </c>
      <c r="K52" s="7">
        <v>284.17</v>
      </c>
    </row>
    <row r="53" spans="1:11" x14ac:dyDescent="0.3">
      <c r="A53" s="7" t="s">
        <v>403</v>
      </c>
      <c r="B53" s="7" t="s">
        <v>556</v>
      </c>
      <c r="C53" s="7" t="s">
        <v>100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x14ac:dyDescent="0.3">
      <c r="A54" s="7" t="s">
        <v>403</v>
      </c>
      <c r="B54" s="7" t="s">
        <v>556</v>
      </c>
      <c r="C54" s="7" t="s">
        <v>101</v>
      </c>
      <c r="D54" s="7">
        <v>0</v>
      </c>
      <c r="E54" s="7">
        <v>3</v>
      </c>
      <c r="F54" s="7">
        <v>0</v>
      </c>
      <c r="G54" s="7">
        <v>0</v>
      </c>
      <c r="H54" s="7">
        <v>3</v>
      </c>
      <c r="I54" s="7">
        <v>0</v>
      </c>
      <c r="J54" s="7">
        <v>274.37</v>
      </c>
      <c r="K54" s="7">
        <v>91.46</v>
      </c>
    </row>
    <row r="55" spans="1:11" x14ac:dyDescent="0.3">
      <c r="A55" s="7" t="s">
        <v>403</v>
      </c>
      <c r="B55" s="7" t="s">
        <v>556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3">
      <c r="A56" s="7" t="s">
        <v>403</v>
      </c>
      <c r="B56" s="7" t="s">
        <v>556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3">
      <c r="A57" s="7" t="s">
        <v>403</v>
      </c>
      <c r="B57" s="7" t="s">
        <v>556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3">
      <c r="A58" s="7" t="s">
        <v>403</v>
      </c>
      <c r="B58" s="7" t="s">
        <v>556</v>
      </c>
      <c r="C58" s="7" t="s">
        <v>421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3">
      <c r="A59" s="7" t="s">
        <v>403</v>
      </c>
      <c r="B59" s="7" t="s">
        <v>556</v>
      </c>
      <c r="C59" s="7" t="s">
        <v>486</v>
      </c>
      <c r="D59" s="7">
        <v>6</v>
      </c>
      <c r="E59" s="7">
        <v>33</v>
      </c>
      <c r="F59" s="7">
        <v>3</v>
      </c>
      <c r="G59" s="7">
        <v>0</v>
      </c>
      <c r="H59" s="7">
        <v>42</v>
      </c>
      <c r="I59" s="7">
        <v>14607.32</v>
      </c>
      <c r="J59" s="7">
        <v>4799.6400000000003</v>
      </c>
      <c r="K59" s="7">
        <v>114.28</v>
      </c>
    </row>
    <row r="60" spans="1:11" x14ac:dyDescent="0.3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88"/>
  <sheetViews>
    <sheetView topLeftCell="A36"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4" t="s">
        <v>812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3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3">
      <c r="A4" s="80" t="s">
        <v>501</v>
      </c>
      <c r="B4" s="80" t="s">
        <v>502</v>
      </c>
      <c r="C4" s="80" t="s">
        <v>76</v>
      </c>
      <c r="D4" s="81">
        <v>0</v>
      </c>
      <c r="E4" s="81">
        <v>45</v>
      </c>
      <c r="F4" s="81">
        <v>3</v>
      </c>
      <c r="G4" s="81">
        <v>0</v>
      </c>
      <c r="H4" s="81">
        <v>48</v>
      </c>
      <c r="I4" s="57">
        <v>36065.96</v>
      </c>
      <c r="J4" s="57">
        <v>14972.62</v>
      </c>
      <c r="K4" s="7">
        <v>311.93</v>
      </c>
    </row>
    <row r="5" spans="1:11" x14ac:dyDescent="0.3">
      <c r="A5" s="80" t="s">
        <v>501</v>
      </c>
      <c r="B5" s="80" t="s">
        <v>502</v>
      </c>
      <c r="C5" s="80" t="s">
        <v>77</v>
      </c>
      <c r="D5" s="81">
        <v>7</v>
      </c>
      <c r="E5" s="81">
        <v>10</v>
      </c>
      <c r="F5" s="81">
        <v>282</v>
      </c>
      <c r="G5" s="81">
        <v>1</v>
      </c>
      <c r="H5" s="81">
        <v>300</v>
      </c>
      <c r="I5" s="57">
        <v>207451.1</v>
      </c>
      <c r="J5" s="57">
        <v>151633.78</v>
      </c>
      <c r="K5" s="7">
        <v>505.45</v>
      </c>
    </row>
    <row r="6" spans="1:11" x14ac:dyDescent="0.3">
      <c r="A6" s="80" t="s">
        <v>501</v>
      </c>
      <c r="B6" s="80" t="s">
        <v>502</v>
      </c>
      <c r="C6" s="80" t="s">
        <v>95</v>
      </c>
      <c r="D6" s="81">
        <v>26</v>
      </c>
      <c r="E6" s="81">
        <v>26</v>
      </c>
      <c r="F6" s="81">
        <v>219</v>
      </c>
      <c r="G6" s="81">
        <v>1</v>
      </c>
      <c r="H6" s="81">
        <v>272</v>
      </c>
      <c r="I6" s="57">
        <v>287065.15000000002</v>
      </c>
      <c r="J6" s="57">
        <v>177121.99</v>
      </c>
      <c r="K6" s="7">
        <v>651.17999999999995</v>
      </c>
    </row>
    <row r="7" spans="1:11" x14ac:dyDescent="0.3">
      <c r="A7" s="80" t="s">
        <v>501</v>
      </c>
      <c r="B7" s="80" t="s">
        <v>502</v>
      </c>
      <c r="C7" s="80" t="s">
        <v>96</v>
      </c>
      <c r="D7" s="81">
        <v>146</v>
      </c>
      <c r="E7" s="81">
        <v>36</v>
      </c>
      <c r="F7" s="81">
        <v>290</v>
      </c>
      <c r="G7" s="81">
        <v>3</v>
      </c>
      <c r="H7" s="81">
        <v>475</v>
      </c>
      <c r="I7" s="57">
        <v>690501.55</v>
      </c>
      <c r="J7" s="57">
        <v>400762.96</v>
      </c>
      <c r="K7" s="7">
        <v>843.71</v>
      </c>
    </row>
    <row r="8" spans="1:11" x14ac:dyDescent="0.3">
      <c r="A8" s="80" t="s">
        <v>501</v>
      </c>
      <c r="B8" s="80" t="s">
        <v>502</v>
      </c>
      <c r="C8" s="80" t="s">
        <v>97</v>
      </c>
      <c r="D8" s="81">
        <v>1401</v>
      </c>
      <c r="E8" s="81">
        <v>25</v>
      </c>
      <c r="F8" s="81">
        <v>226</v>
      </c>
      <c r="G8" s="81">
        <v>1</v>
      </c>
      <c r="H8" s="81">
        <v>1653</v>
      </c>
      <c r="I8" s="57">
        <v>3441636.4</v>
      </c>
      <c r="J8" s="57">
        <v>1814095.73</v>
      </c>
      <c r="K8" s="7">
        <v>1097.46</v>
      </c>
    </row>
    <row r="9" spans="1:11" x14ac:dyDescent="0.3">
      <c r="A9" s="80" t="s">
        <v>501</v>
      </c>
      <c r="B9" s="80" t="s">
        <v>502</v>
      </c>
      <c r="C9" s="80" t="s">
        <v>98</v>
      </c>
      <c r="D9" s="81">
        <v>1666</v>
      </c>
      <c r="E9" s="81">
        <v>28</v>
      </c>
      <c r="F9" s="81">
        <v>89</v>
      </c>
      <c r="G9" s="81">
        <v>4</v>
      </c>
      <c r="H9" s="81">
        <v>1787</v>
      </c>
      <c r="I9" s="57">
        <v>6904394.9199999999</v>
      </c>
      <c r="J9" s="57">
        <v>1921143.89</v>
      </c>
      <c r="K9" s="7">
        <v>1075.07</v>
      </c>
    </row>
    <row r="10" spans="1:11" x14ac:dyDescent="0.3">
      <c r="A10" s="80" t="s">
        <v>501</v>
      </c>
      <c r="B10" s="80" t="s">
        <v>502</v>
      </c>
      <c r="C10" s="80" t="s">
        <v>99</v>
      </c>
      <c r="D10" s="81">
        <v>378</v>
      </c>
      <c r="E10" s="81">
        <v>21</v>
      </c>
      <c r="F10" s="81">
        <v>21</v>
      </c>
      <c r="G10" s="81">
        <v>12</v>
      </c>
      <c r="H10" s="81">
        <v>432</v>
      </c>
      <c r="I10" s="57">
        <v>3759291.52</v>
      </c>
      <c r="J10" s="57">
        <v>575111.53</v>
      </c>
      <c r="K10" s="7">
        <v>1331.28</v>
      </c>
    </row>
    <row r="11" spans="1:11" x14ac:dyDescent="0.3">
      <c r="A11" s="80" t="s">
        <v>501</v>
      </c>
      <c r="B11" s="80" t="s">
        <v>502</v>
      </c>
      <c r="C11" s="80" t="s">
        <v>100</v>
      </c>
      <c r="D11" s="81">
        <v>60</v>
      </c>
      <c r="E11" s="81">
        <v>43</v>
      </c>
      <c r="F11" s="81">
        <v>3</v>
      </c>
      <c r="G11" s="81">
        <v>20</v>
      </c>
      <c r="H11" s="81">
        <v>126</v>
      </c>
      <c r="I11" s="57">
        <v>401744.07</v>
      </c>
      <c r="J11" s="57">
        <v>131636.92000000001</v>
      </c>
      <c r="K11" s="7">
        <v>1044.74</v>
      </c>
    </row>
    <row r="12" spans="1:11" x14ac:dyDescent="0.3">
      <c r="A12" s="80" t="s">
        <v>501</v>
      </c>
      <c r="B12" s="80" t="s">
        <v>502</v>
      </c>
      <c r="C12" s="80" t="s">
        <v>101</v>
      </c>
      <c r="D12" s="81">
        <v>22</v>
      </c>
      <c r="E12" s="81">
        <v>36</v>
      </c>
      <c r="F12" s="81">
        <v>5</v>
      </c>
      <c r="G12" s="81">
        <v>26</v>
      </c>
      <c r="H12" s="81">
        <v>89</v>
      </c>
      <c r="I12" s="57">
        <v>361669.81</v>
      </c>
      <c r="J12" s="57">
        <v>87495.01</v>
      </c>
      <c r="K12" s="7">
        <v>983.09</v>
      </c>
    </row>
    <row r="13" spans="1:11" x14ac:dyDescent="0.3">
      <c r="A13" s="80" t="s">
        <v>501</v>
      </c>
      <c r="B13" s="80" t="s">
        <v>502</v>
      </c>
      <c r="C13" s="80" t="s">
        <v>109</v>
      </c>
      <c r="D13" s="81">
        <v>6</v>
      </c>
      <c r="E13" s="81">
        <v>30</v>
      </c>
      <c r="F13" s="81">
        <v>4</v>
      </c>
      <c r="G13" s="81">
        <v>34</v>
      </c>
      <c r="H13" s="81">
        <v>74</v>
      </c>
      <c r="I13" s="57">
        <v>298617.17</v>
      </c>
      <c r="J13" s="57">
        <v>61915.99</v>
      </c>
      <c r="K13" s="7">
        <v>836.7</v>
      </c>
    </row>
    <row r="14" spans="1:11" x14ac:dyDescent="0.3">
      <c r="A14" s="80" t="s">
        <v>501</v>
      </c>
      <c r="B14" s="80" t="s">
        <v>502</v>
      </c>
      <c r="C14" s="80" t="s">
        <v>110</v>
      </c>
      <c r="D14" s="81">
        <v>1</v>
      </c>
      <c r="E14" s="81">
        <v>17</v>
      </c>
      <c r="F14" s="81">
        <v>0</v>
      </c>
      <c r="G14" s="81">
        <v>20</v>
      </c>
      <c r="H14" s="81">
        <v>38</v>
      </c>
      <c r="I14" s="57">
        <v>129882.04</v>
      </c>
      <c r="J14" s="57">
        <v>27871.62</v>
      </c>
      <c r="K14" s="7">
        <v>733.46</v>
      </c>
    </row>
    <row r="15" spans="1:11" x14ac:dyDescent="0.3">
      <c r="A15" s="80" t="s">
        <v>501</v>
      </c>
      <c r="B15" s="80" t="s">
        <v>502</v>
      </c>
      <c r="C15" s="80" t="s">
        <v>111</v>
      </c>
      <c r="D15" s="81">
        <v>0</v>
      </c>
      <c r="E15" s="81">
        <v>4</v>
      </c>
      <c r="F15" s="81">
        <v>0</v>
      </c>
      <c r="G15" s="81">
        <v>7</v>
      </c>
      <c r="H15" s="81">
        <v>11</v>
      </c>
      <c r="I15" s="57">
        <v>37044.559999999998</v>
      </c>
      <c r="J15" s="57">
        <v>9148.02</v>
      </c>
      <c r="K15" s="7">
        <v>831.64</v>
      </c>
    </row>
    <row r="16" spans="1:11" x14ac:dyDescent="0.3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3">
      <c r="A17" s="80" t="s">
        <v>501</v>
      </c>
      <c r="B17" s="80" t="s">
        <v>502</v>
      </c>
      <c r="C17" s="80" t="s">
        <v>486</v>
      </c>
      <c r="D17" s="81">
        <v>3713</v>
      </c>
      <c r="E17" s="81">
        <v>321</v>
      </c>
      <c r="F17" s="81">
        <v>1142</v>
      </c>
      <c r="G17" s="81">
        <v>129</v>
      </c>
      <c r="H17" s="81">
        <v>5305</v>
      </c>
      <c r="I17" s="57">
        <v>16555364.25</v>
      </c>
      <c r="J17" s="57">
        <v>5372910.0599999996</v>
      </c>
      <c r="K17" s="7">
        <v>1012.8</v>
      </c>
    </row>
    <row r="18" spans="1:11" x14ac:dyDescent="0.3">
      <c r="A18" s="80" t="s">
        <v>609</v>
      </c>
      <c r="B18" s="80" t="s">
        <v>417</v>
      </c>
      <c r="C18" s="80" t="s">
        <v>76</v>
      </c>
      <c r="D18" s="81">
        <v>0</v>
      </c>
      <c r="E18" s="81">
        <v>6</v>
      </c>
      <c r="F18" s="81">
        <v>0</v>
      </c>
      <c r="G18" s="81">
        <v>0</v>
      </c>
      <c r="H18" s="81">
        <v>6</v>
      </c>
      <c r="I18" s="57">
        <v>13486.67</v>
      </c>
      <c r="J18" s="57">
        <v>2129.9699999999998</v>
      </c>
      <c r="K18" s="7">
        <v>355</v>
      </c>
    </row>
    <row r="19" spans="1:11" x14ac:dyDescent="0.3">
      <c r="A19" s="80" t="s">
        <v>609</v>
      </c>
      <c r="B19" s="80" t="s">
        <v>417</v>
      </c>
      <c r="C19" s="80" t="s">
        <v>77</v>
      </c>
      <c r="D19" s="81">
        <v>22</v>
      </c>
      <c r="E19" s="81">
        <v>1</v>
      </c>
      <c r="F19" s="81">
        <v>4</v>
      </c>
      <c r="G19" s="81">
        <v>0</v>
      </c>
      <c r="H19" s="81">
        <v>27</v>
      </c>
      <c r="I19" s="57">
        <v>19483.37</v>
      </c>
      <c r="J19" s="57">
        <v>45228.82</v>
      </c>
      <c r="K19" s="7">
        <v>1675.14</v>
      </c>
    </row>
    <row r="20" spans="1:11" x14ac:dyDescent="0.3">
      <c r="A20" s="80" t="s">
        <v>609</v>
      </c>
      <c r="B20" s="80" t="s">
        <v>417</v>
      </c>
      <c r="C20" s="80" t="s">
        <v>95</v>
      </c>
      <c r="D20" s="81">
        <v>23</v>
      </c>
      <c r="E20" s="81">
        <v>10</v>
      </c>
      <c r="F20" s="81">
        <v>1</v>
      </c>
      <c r="G20" s="81">
        <v>0</v>
      </c>
      <c r="H20" s="81">
        <v>34</v>
      </c>
      <c r="I20" s="57">
        <v>37103.870000000003</v>
      </c>
      <c r="J20" s="57">
        <v>53296.31</v>
      </c>
      <c r="K20" s="7">
        <v>1567.54</v>
      </c>
    </row>
    <row r="21" spans="1:11" x14ac:dyDescent="0.3">
      <c r="A21" s="80" t="s">
        <v>609</v>
      </c>
      <c r="B21" s="80" t="s">
        <v>417</v>
      </c>
      <c r="C21" s="80" t="s">
        <v>96</v>
      </c>
      <c r="D21" s="81">
        <v>103</v>
      </c>
      <c r="E21" s="81">
        <v>8</v>
      </c>
      <c r="F21" s="81">
        <v>8</v>
      </c>
      <c r="G21" s="81">
        <v>0</v>
      </c>
      <c r="H21" s="81">
        <v>119</v>
      </c>
      <c r="I21" s="57">
        <v>231146.25</v>
      </c>
      <c r="J21" s="57">
        <v>155798.34</v>
      </c>
      <c r="K21" s="7">
        <v>1309.23</v>
      </c>
    </row>
    <row r="22" spans="1:11" x14ac:dyDescent="0.3">
      <c r="A22" s="80" t="s">
        <v>609</v>
      </c>
      <c r="B22" s="80" t="s">
        <v>417</v>
      </c>
      <c r="C22" s="80" t="s">
        <v>97</v>
      </c>
      <c r="D22" s="81">
        <v>152</v>
      </c>
      <c r="E22" s="81">
        <v>5</v>
      </c>
      <c r="F22" s="81">
        <v>4</v>
      </c>
      <c r="G22" s="81">
        <v>0</v>
      </c>
      <c r="H22" s="81">
        <v>161</v>
      </c>
      <c r="I22" s="57">
        <v>456203.73</v>
      </c>
      <c r="J22" s="57">
        <v>204137.22</v>
      </c>
      <c r="K22" s="7">
        <v>1267.93</v>
      </c>
    </row>
    <row r="23" spans="1:11" x14ac:dyDescent="0.3">
      <c r="A23" s="80" t="s">
        <v>609</v>
      </c>
      <c r="B23" s="80" t="s">
        <v>417</v>
      </c>
      <c r="C23" s="80" t="s">
        <v>98</v>
      </c>
      <c r="D23" s="81">
        <v>173</v>
      </c>
      <c r="E23" s="81">
        <v>0</v>
      </c>
      <c r="F23" s="81">
        <v>1</v>
      </c>
      <c r="G23" s="81">
        <v>1</v>
      </c>
      <c r="H23" s="81">
        <v>175</v>
      </c>
      <c r="I23" s="57">
        <v>451675.08</v>
      </c>
      <c r="J23" s="57">
        <v>236512.41</v>
      </c>
      <c r="K23" s="7">
        <v>1351.5</v>
      </c>
    </row>
    <row r="24" spans="1:11" x14ac:dyDescent="0.3">
      <c r="A24" s="80" t="s">
        <v>609</v>
      </c>
      <c r="B24" s="80" t="s">
        <v>417</v>
      </c>
      <c r="C24" s="80" t="s">
        <v>99</v>
      </c>
      <c r="D24" s="81">
        <v>46</v>
      </c>
      <c r="E24" s="81">
        <v>3</v>
      </c>
      <c r="F24" s="81">
        <v>0</v>
      </c>
      <c r="G24" s="81">
        <v>10</v>
      </c>
      <c r="H24" s="81">
        <v>59</v>
      </c>
      <c r="I24" s="57">
        <v>249365.76000000001</v>
      </c>
      <c r="J24" s="57">
        <v>63453.48</v>
      </c>
      <c r="K24" s="7">
        <v>1075.48</v>
      </c>
    </row>
    <row r="25" spans="1:11" x14ac:dyDescent="0.3">
      <c r="A25" s="80" t="s">
        <v>609</v>
      </c>
      <c r="B25" s="80" t="s">
        <v>417</v>
      </c>
      <c r="C25" s="80" t="s">
        <v>100</v>
      </c>
      <c r="D25" s="81">
        <v>6</v>
      </c>
      <c r="E25" s="81">
        <v>2</v>
      </c>
      <c r="F25" s="81">
        <v>0</v>
      </c>
      <c r="G25" s="81">
        <v>2</v>
      </c>
      <c r="H25" s="81">
        <v>10</v>
      </c>
      <c r="I25" s="57">
        <v>55902.57</v>
      </c>
      <c r="J25" s="57">
        <v>11733.91</v>
      </c>
      <c r="K25" s="7">
        <v>1173.3900000000001</v>
      </c>
    </row>
    <row r="26" spans="1:11" x14ac:dyDescent="0.3">
      <c r="A26" s="80" t="s">
        <v>609</v>
      </c>
      <c r="B26" s="80" t="s">
        <v>417</v>
      </c>
      <c r="C26" s="80" t="s">
        <v>101</v>
      </c>
      <c r="D26" s="81">
        <v>2</v>
      </c>
      <c r="E26" s="81">
        <v>3</v>
      </c>
      <c r="F26" s="81">
        <v>1</v>
      </c>
      <c r="G26" s="81">
        <v>0</v>
      </c>
      <c r="H26" s="81">
        <v>6</v>
      </c>
      <c r="I26" s="57">
        <v>6653.28</v>
      </c>
      <c r="J26" s="57">
        <v>7806.04</v>
      </c>
      <c r="K26" s="7">
        <v>1301.01</v>
      </c>
    </row>
    <row r="27" spans="1:11" x14ac:dyDescent="0.3">
      <c r="A27" s="80" t="s">
        <v>609</v>
      </c>
      <c r="B27" s="80" t="s">
        <v>417</v>
      </c>
      <c r="C27" s="80" t="s">
        <v>109</v>
      </c>
      <c r="D27" s="81">
        <v>5</v>
      </c>
      <c r="E27" s="81">
        <v>1</v>
      </c>
      <c r="F27" s="81">
        <v>0</v>
      </c>
      <c r="G27" s="81">
        <v>0</v>
      </c>
      <c r="H27" s="81">
        <v>6</v>
      </c>
      <c r="I27" s="57">
        <v>7123</v>
      </c>
      <c r="J27" s="57">
        <v>11782.49</v>
      </c>
      <c r="K27" s="7">
        <v>1963.75</v>
      </c>
    </row>
    <row r="28" spans="1:11" x14ac:dyDescent="0.3">
      <c r="A28" s="80" t="s">
        <v>609</v>
      </c>
      <c r="B28" s="80" t="s">
        <v>417</v>
      </c>
      <c r="C28" s="80" t="s">
        <v>110</v>
      </c>
      <c r="D28" s="81">
        <v>1</v>
      </c>
      <c r="E28" s="81">
        <v>0</v>
      </c>
      <c r="F28" s="81">
        <v>1</v>
      </c>
      <c r="G28" s="81">
        <v>0</v>
      </c>
      <c r="H28" s="81">
        <v>2</v>
      </c>
      <c r="I28" s="57">
        <v>736</v>
      </c>
      <c r="J28" s="57">
        <v>2824.03</v>
      </c>
      <c r="K28" s="7">
        <v>1412.02</v>
      </c>
    </row>
    <row r="29" spans="1:11" x14ac:dyDescent="0.3">
      <c r="A29" s="80" t="s">
        <v>609</v>
      </c>
      <c r="B29" s="80" t="s">
        <v>417</v>
      </c>
      <c r="C29" s="80" t="s">
        <v>111</v>
      </c>
      <c r="D29" s="81">
        <v>0</v>
      </c>
      <c r="E29" s="81">
        <v>1</v>
      </c>
      <c r="F29" s="81">
        <v>0</v>
      </c>
      <c r="G29" s="81">
        <v>0</v>
      </c>
      <c r="H29" s="81">
        <v>1</v>
      </c>
      <c r="I29" s="57">
        <v>0</v>
      </c>
      <c r="J29" s="57">
        <v>339.87</v>
      </c>
      <c r="K29" s="7">
        <v>339.87</v>
      </c>
    </row>
    <row r="30" spans="1:11" x14ac:dyDescent="0.3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3">
      <c r="A31" s="80" t="s">
        <v>609</v>
      </c>
      <c r="B31" s="80" t="s">
        <v>417</v>
      </c>
      <c r="C31" s="80" t="s">
        <v>486</v>
      </c>
      <c r="D31" s="81">
        <v>533</v>
      </c>
      <c r="E31" s="81">
        <v>40</v>
      </c>
      <c r="F31" s="81">
        <v>20</v>
      </c>
      <c r="G31" s="81">
        <v>13</v>
      </c>
      <c r="H31" s="81">
        <v>606</v>
      </c>
      <c r="I31" s="57">
        <v>1528879.58</v>
      </c>
      <c r="J31" s="57">
        <v>795042.89</v>
      </c>
      <c r="K31" s="7">
        <v>1311.95</v>
      </c>
    </row>
    <row r="32" spans="1:11" x14ac:dyDescent="0.3">
      <c r="A32" s="80" t="s">
        <v>412</v>
      </c>
      <c r="B32" s="80" t="s">
        <v>493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3">
      <c r="A33" s="80" t="s">
        <v>412</v>
      </c>
      <c r="B33" s="80" t="s">
        <v>493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3">
      <c r="A34" s="80" t="s">
        <v>412</v>
      </c>
      <c r="B34" s="80" t="s">
        <v>493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3">
      <c r="A35" s="80" t="s">
        <v>412</v>
      </c>
      <c r="B35" s="80" t="s">
        <v>493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3">
      <c r="A36" s="80" t="s">
        <v>412</v>
      </c>
      <c r="B36" s="80" t="s">
        <v>493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3">
      <c r="A37" s="80" t="s">
        <v>412</v>
      </c>
      <c r="B37" s="80" t="s">
        <v>493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3">
      <c r="A38" s="80" t="s">
        <v>412</v>
      </c>
      <c r="B38" s="80" t="s">
        <v>493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3">
      <c r="A39" s="80" t="s">
        <v>412</v>
      </c>
      <c r="B39" s="80" t="s">
        <v>493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3">
      <c r="A40" s="80" t="s">
        <v>412</v>
      </c>
      <c r="B40" s="80" t="s">
        <v>493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3">
      <c r="A41" s="80" t="s">
        <v>412</v>
      </c>
      <c r="B41" s="80" t="s">
        <v>493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3">
      <c r="A42" s="80" t="s">
        <v>412</v>
      </c>
      <c r="B42" s="80" t="s">
        <v>493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3">
      <c r="A43" s="80" t="s">
        <v>412</v>
      </c>
      <c r="B43" s="80" t="s">
        <v>493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3">
      <c r="A44" s="80" t="s">
        <v>412</v>
      </c>
      <c r="B44" s="80" t="s">
        <v>493</v>
      </c>
      <c r="C44" s="80" t="s">
        <v>421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3">
      <c r="A45" s="7" t="s">
        <v>412</v>
      </c>
      <c r="B45" s="7" t="s">
        <v>493</v>
      </c>
      <c r="C45" s="7" t="s">
        <v>486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3">
      <c r="A46" s="80" t="s">
        <v>403</v>
      </c>
      <c r="B46" s="80" t="s">
        <v>556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3">
      <c r="A47" s="80" t="s">
        <v>403</v>
      </c>
      <c r="B47" s="80" t="s">
        <v>556</v>
      </c>
      <c r="C47" s="80" t="s">
        <v>77</v>
      </c>
      <c r="D47" s="81">
        <v>0</v>
      </c>
      <c r="E47" s="81">
        <v>1</v>
      </c>
      <c r="F47" s="81">
        <v>3</v>
      </c>
      <c r="G47" s="81">
        <v>0</v>
      </c>
      <c r="H47" s="81">
        <v>4</v>
      </c>
      <c r="I47" s="57">
        <v>0</v>
      </c>
      <c r="J47" s="57">
        <v>737.26</v>
      </c>
      <c r="K47" s="7">
        <v>184.32</v>
      </c>
    </row>
    <row r="48" spans="1:11" x14ac:dyDescent="0.3">
      <c r="A48" s="80" t="s">
        <v>403</v>
      </c>
      <c r="B48" s="80" t="s">
        <v>556</v>
      </c>
      <c r="C48" s="80" t="s">
        <v>95</v>
      </c>
      <c r="D48" s="81">
        <v>2</v>
      </c>
      <c r="E48" s="81">
        <v>5</v>
      </c>
      <c r="F48" s="81">
        <v>8</v>
      </c>
      <c r="G48" s="81">
        <v>0</v>
      </c>
      <c r="H48" s="81">
        <v>15</v>
      </c>
      <c r="I48" s="57">
        <v>254.67</v>
      </c>
      <c r="J48" s="57">
        <v>2278.48</v>
      </c>
      <c r="K48" s="7">
        <v>151.9</v>
      </c>
    </row>
    <row r="49" spans="1:11" x14ac:dyDescent="0.3">
      <c r="A49" s="80" t="s">
        <v>403</v>
      </c>
      <c r="B49" s="80" t="s">
        <v>556</v>
      </c>
      <c r="C49" s="80" t="s">
        <v>96</v>
      </c>
      <c r="D49" s="81">
        <v>16</v>
      </c>
      <c r="E49" s="81">
        <v>6</v>
      </c>
      <c r="F49" s="81">
        <v>12</v>
      </c>
      <c r="G49" s="81">
        <v>0</v>
      </c>
      <c r="H49" s="81">
        <v>34</v>
      </c>
      <c r="I49" s="57">
        <v>0</v>
      </c>
      <c r="J49" s="57">
        <v>6325.64</v>
      </c>
      <c r="K49" s="7">
        <v>186.05</v>
      </c>
    </row>
    <row r="50" spans="1:11" x14ac:dyDescent="0.3">
      <c r="A50" s="80" t="s">
        <v>403</v>
      </c>
      <c r="B50" s="80" t="s">
        <v>556</v>
      </c>
      <c r="C50" s="80" t="s">
        <v>97</v>
      </c>
      <c r="D50" s="81">
        <v>164</v>
      </c>
      <c r="E50" s="81">
        <v>7</v>
      </c>
      <c r="F50" s="81">
        <v>12</v>
      </c>
      <c r="G50" s="81">
        <v>0</v>
      </c>
      <c r="H50" s="81">
        <v>183</v>
      </c>
      <c r="I50" s="57">
        <v>346.74</v>
      </c>
      <c r="J50" s="57">
        <v>52316.05</v>
      </c>
      <c r="K50" s="7">
        <v>285.88</v>
      </c>
    </row>
    <row r="51" spans="1:11" x14ac:dyDescent="0.3">
      <c r="A51" s="80" t="s">
        <v>403</v>
      </c>
      <c r="B51" s="80" t="s">
        <v>556</v>
      </c>
      <c r="C51" s="80" t="s">
        <v>98</v>
      </c>
      <c r="D51" s="81">
        <v>242</v>
      </c>
      <c r="E51" s="81">
        <v>6</v>
      </c>
      <c r="F51" s="81">
        <v>11</v>
      </c>
      <c r="G51" s="81">
        <v>0</v>
      </c>
      <c r="H51" s="81">
        <v>259</v>
      </c>
      <c r="I51" s="57">
        <v>0</v>
      </c>
      <c r="J51" s="57">
        <v>84523.1</v>
      </c>
      <c r="K51" s="7">
        <v>326.33999999999997</v>
      </c>
    </row>
    <row r="52" spans="1:11" x14ac:dyDescent="0.3">
      <c r="A52" s="80" t="s">
        <v>403</v>
      </c>
      <c r="B52" s="80" t="s">
        <v>556</v>
      </c>
      <c r="C52" s="80" t="s">
        <v>99</v>
      </c>
      <c r="D52" s="81">
        <v>298</v>
      </c>
      <c r="E52" s="81">
        <v>4</v>
      </c>
      <c r="F52" s="81">
        <v>5</v>
      </c>
      <c r="G52" s="81">
        <v>0</v>
      </c>
      <c r="H52" s="81">
        <v>307</v>
      </c>
      <c r="I52" s="57">
        <v>0</v>
      </c>
      <c r="J52" s="57">
        <v>106934.37</v>
      </c>
      <c r="K52" s="7">
        <v>348.32</v>
      </c>
    </row>
    <row r="53" spans="1:11" x14ac:dyDescent="0.3">
      <c r="A53" s="80" t="s">
        <v>403</v>
      </c>
      <c r="B53" s="80" t="s">
        <v>556</v>
      </c>
      <c r="C53" s="80" t="s">
        <v>100</v>
      </c>
      <c r="D53" s="81">
        <v>100</v>
      </c>
      <c r="E53" s="81">
        <v>0</v>
      </c>
      <c r="F53" s="81">
        <v>0</v>
      </c>
      <c r="G53" s="81">
        <v>0</v>
      </c>
      <c r="H53" s="81">
        <v>100</v>
      </c>
      <c r="I53" s="57">
        <v>0</v>
      </c>
      <c r="J53" s="57">
        <v>36075.519999999997</v>
      </c>
      <c r="K53" s="7">
        <v>360.76</v>
      </c>
    </row>
    <row r="54" spans="1:11" x14ac:dyDescent="0.3">
      <c r="A54" s="80" t="s">
        <v>403</v>
      </c>
      <c r="B54" s="80" t="s">
        <v>556</v>
      </c>
      <c r="C54" s="80" t="s">
        <v>101</v>
      </c>
      <c r="D54" s="81">
        <v>13</v>
      </c>
      <c r="E54" s="81">
        <v>0</v>
      </c>
      <c r="F54" s="81">
        <v>0</v>
      </c>
      <c r="G54" s="81">
        <v>0</v>
      </c>
      <c r="H54" s="81">
        <v>13</v>
      </c>
      <c r="I54" s="57">
        <v>0</v>
      </c>
      <c r="J54" s="57">
        <v>4452.03</v>
      </c>
      <c r="K54" s="7">
        <v>342.46</v>
      </c>
    </row>
    <row r="55" spans="1:11" x14ac:dyDescent="0.3">
      <c r="A55" s="80" t="s">
        <v>403</v>
      </c>
      <c r="B55" s="80" t="s">
        <v>556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3">
      <c r="A56" s="80" t="s">
        <v>403</v>
      </c>
      <c r="B56" s="80" t="s">
        <v>556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3">
      <c r="A57" s="80" t="s">
        <v>403</v>
      </c>
      <c r="B57" s="80" t="s">
        <v>556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3">
      <c r="A58" s="80" t="s">
        <v>403</v>
      </c>
      <c r="B58" s="80" t="s">
        <v>556</v>
      </c>
      <c r="C58" s="80" t="s">
        <v>421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3">
      <c r="A59" s="80" t="s">
        <v>403</v>
      </c>
      <c r="B59" s="80" t="s">
        <v>556</v>
      </c>
      <c r="C59" s="80" t="s">
        <v>486</v>
      </c>
      <c r="D59" s="81">
        <v>838</v>
      </c>
      <c r="E59" s="81">
        <v>40</v>
      </c>
      <c r="F59" s="81">
        <v>51</v>
      </c>
      <c r="G59" s="81">
        <v>0</v>
      </c>
      <c r="H59" s="81">
        <v>929</v>
      </c>
      <c r="I59" s="57">
        <v>601.41</v>
      </c>
      <c r="J59" s="57">
        <v>296058.51</v>
      </c>
      <c r="K59" s="7">
        <v>318.69</v>
      </c>
    </row>
    <row r="60" spans="1:11" x14ac:dyDescent="0.3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3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3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3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3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3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3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3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3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3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3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3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3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3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3">
      <c r="I74" s="9"/>
      <c r="J74" s="9"/>
    </row>
    <row r="88" spans="4:10" x14ac:dyDescent="0.3">
      <c r="D88">
        <f t="shared" ref="D88:J88" si="0">SUBTOTAL(9,D17:D87)</f>
        <v>6455</v>
      </c>
      <c r="E88">
        <f t="shared" si="0"/>
        <v>481</v>
      </c>
      <c r="F88">
        <f t="shared" si="0"/>
        <v>1284</v>
      </c>
      <c r="G88">
        <f t="shared" si="0"/>
        <v>155</v>
      </c>
      <c r="H88">
        <f t="shared" si="0"/>
        <v>8375</v>
      </c>
      <c r="I88">
        <f t="shared" si="0"/>
        <v>19614326.229999997</v>
      </c>
      <c r="J88">
        <f t="shared" si="0"/>
        <v>7555112.8599999994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09375" defaultRowHeight="14.4" x14ac:dyDescent="0.3"/>
  <cols>
    <col min="1" max="1" width="4.5546875" style="64" customWidth="1"/>
    <col min="2" max="2" width="21" customWidth="1"/>
    <col min="3" max="3" width="12" customWidth="1"/>
    <col min="4" max="4" width="15.5546875" bestFit="1" customWidth="1"/>
    <col min="5" max="5" width="14.33203125" bestFit="1" customWidth="1"/>
    <col min="6" max="6" width="9.5546875" bestFit="1" customWidth="1"/>
    <col min="7" max="7" width="14.33203125" customWidth="1"/>
    <col min="8" max="8" width="15.5546875" customWidth="1"/>
    <col min="9" max="9" width="11.109375" customWidth="1"/>
    <col min="10" max="10" width="14.109375" customWidth="1"/>
    <col min="11" max="11" width="13.6640625" customWidth="1"/>
    <col min="12" max="12" width="12.6640625" bestFit="1" customWidth="1"/>
    <col min="13" max="13" width="15" customWidth="1"/>
    <col min="14" max="14" width="14.5546875" customWidth="1"/>
    <col min="15" max="15" width="12.5546875" customWidth="1"/>
    <col min="16" max="16" width="17.33203125" customWidth="1"/>
    <col min="17" max="17" width="15.6640625" customWidth="1"/>
    <col min="18" max="18" width="15.109375" customWidth="1"/>
  </cols>
  <sheetData>
    <row r="1" spans="1:21" s="38" customFormat="1" ht="15" customHeight="1" x14ac:dyDescent="0.3">
      <c r="A1" s="451" t="s">
        <v>717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</row>
    <row r="2" spans="1:21" ht="15" thickBot="1" x14ac:dyDescent="0.35"/>
    <row r="3" spans="1:21" s="40" customFormat="1" ht="23.25" customHeight="1" thickBot="1" x14ac:dyDescent="0.35">
      <c r="A3" s="461" t="s">
        <v>17</v>
      </c>
      <c r="B3" s="461" t="s">
        <v>419</v>
      </c>
      <c r="C3" s="463" t="s">
        <v>5</v>
      </c>
      <c r="D3" s="464"/>
      <c r="E3" s="465"/>
      <c r="F3" s="463" t="s">
        <v>6</v>
      </c>
      <c r="G3" s="464"/>
      <c r="H3" s="465"/>
      <c r="I3" s="463" t="s">
        <v>45</v>
      </c>
      <c r="J3" s="464"/>
      <c r="K3" s="465"/>
      <c r="L3" s="463" t="s">
        <v>8</v>
      </c>
      <c r="M3" s="464"/>
      <c r="N3" s="465"/>
      <c r="O3" s="459" t="s">
        <v>492</v>
      </c>
      <c r="P3" s="459" t="s">
        <v>573</v>
      </c>
      <c r="Q3" s="459" t="s">
        <v>574</v>
      </c>
      <c r="R3" s="459" t="s">
        <v>581</v>
      </c>
    </row>
    <row r="4" spans="1:21" s="40" customFormat="1" ht="52.5" customHeight="1" thickBot="1" x14ac:dyDescent="0.35">
      <c r="A4" s="462"/>
      <c r="B4" s="462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60"/>
      <c r="P4" s="460"/>
      <c r="Q4" s="460"/>
      <c r="R4" s="460"/>
      <c r="T4"/>
      <c r="U4"/>
    </row>
    <row r="5" spans="1:21" x14ac:dyDescent="0.3">
      <c r="A5" s="205">
        <v>1</v>
      </c>
      <c r="B5" s="175" t="s">
        <v>502</v>
      </c>
      <c r="C5" s="176">
        <v>8205</v>
      </c>
      <c r="D5" s="302">
        <v>40553673.079999998</v>
      </c>
      <c r="E5" s="302">
        <v>7334052.2999999998</v>
      </c>
      <c r="F5" s="176">
        <v>4350</v>
      </c>
      <c r="G5" s="302">
        <v>11554674.84</v>
      </c>
      <c r="H5" s="302">
        <v>2764553.72</v>
      </c>
      <c r="I5" s="176">
        <v>2742</v>
      </c>
      <c r="J5" s="302">
        <v>7150829.3399999999</v>
      </c>
      <c r="K5" s="302">
        <v>1559103.59</v>
      </c>
      <c r="L5" s="176">
        <v>1572</v>
      </c>
      <c r="M5" s="302">
        <v>10635745.99</v>
      </c>
      <c r="N5" s="302">
        <v>1325231.71</v>
      </c>
      <c r="O5" s="176">
        <v>16869</v>
      </c>
      <c r="P5" s="302">
        <v>69894923.25</v>
      </c>
      <c r="Q5" s="302">
        <v>12982941.32</v>
      </c>
      <c r="R5" s="304">
        <v>769.63</v>
      </c>
    </row>
    <row r="6" spans="1:21" x14ac:dyDescent="0.3">
      <c r="A6" s="206">
        <v>2</v>
      </c>
      <c r="B6" s="173" t="s">
        <v>417</v>
      </c>
      <c r="C6" s="174">
        <v>3976</v>
      </c>
      <c r="D6" s="212">
        <v>11106029.640000001</v>
      </c>
      <c r="E6" s="212">
        <v>5669360.9000000004</v>
      </c>
      <c r="F6" s="174">
        <v>137</v>
      </c>
      <c r="G6" s="212">
        <v>403694.06</v>
      </c>
      <c r="H6" s="212">
        <v>69418.47</v>
      </c>
      <c r="I6" s="174">
        <v>53</v>
      </c>
      <c r="J6" s="212">
        <v>187569.28</v>
      </c>
      <c r="K6" s="212">
        <v>55622.55</v>
      </c>
      <c r="L6" s="174">
        <v>1</v>
      </c>
      <c r="M6" s="212">
        <v>7600</v>
      </c>
      <c r="N6" s="212">
        <v>200</v>
      </c>
      <c r="O6" s="174">
        <v>4167</v>
      </c>
      <c r="P6" s="212">
        <v>11704892.98</v>
      </c>
      <c r="Q6" s="212">
        <v>5794601.9199999999</v>
      </c>
      <c r="R6" s="305">
        <v>1390.59</v>
      </c>
    </row>
    <row r="7" spans="1:21" x14ac:dyDescent="0.3">
      <c r="A7" s="206">
        <v>3</v>
      </c>
      <c r="B7" s="173" t="s">
        <v>589</v>
      </c>
      <c r="C7" s="174" t="s">
        <v>431</v>
      </c>
      <c r="D7" s="212" t="s">
        <v>431</v>
      </c>
      <c r="E7" s="212" t="s">
        <v>431</v>
      </c>
      <c r="F7" s="174" t="s">
        <v>431</v>
      </c>
      <c r="G7" s="212" t="s">
        <v>431</v>
      </c>
      <c r="H7" s="212" t="s">
        <v>431</v>
      </c>
      <c r="I7" s="174" t="s">
        <v>431</v>
      </c>
      <c r="J7" s="212" t="s">
        <v>431</v>
      </c>
      <c r="K7" s="212" t="s">
        <v>431</v>
      </c>
      <c r="L7" s="174">
        <v>316</v>
      </c>
      <c r="M7" s="212">
        <v>1650275.18</v>
      </c>
      <c r="N7" s="212">
        <v>113058.87</v>
      </c>
      <c r="O7" s="174">
        <v>316</v>
      </c>
      <c r="P7" s="212">
        <v>1650275.18</v>
      </c>
      <c r="Q7" s="212">
        <v>113058.87</v>
      </c>
      <c r="R7" s="305">
        <v>357.78</v>
      </c>
    </row>
    <row r="8" spans="1:21" x14ac:dyDescent="0.3">
      <c r="A8" s="206">
        <v>4</v>
      </c>
      <c r="B8" s="173" t="s">
        <v>493</v>
      </c>
      <c r="C8" s="174">
        <v>1</v>
      </c>
      <c r="D8" s="212" t="s">
        <v>431</v>
      </c>
      <c r="E8" s="212">
        <v>1920.97</v>
      </c>
      <c r="F8" s="174">
        <v>8</v>
      </c>
      <c r="G8" s="212">
        <v>19137.150000000001</v>
      </c>
      <c r="H8" s="212">
        <v>11555.83</v>
      </c>
      <c r="I8" s="174" t="s">
        <v>431</v>
      </c>
      <c r="J8" s="212" t="s">
        <v>431</v>
      </c>
      <c r="K8" s="212" t="s">
        <v>431</v>
      </c>
      <c r="L8" s="174" t="s">
        <v>431</v>
      </c>
      <c r="M8" s="212" t="s">
        <v>431</v>
      </c>
      <c r="N8" s="212" t="s">
        <v>431</v>
      </c>
      <c r="O8" s="174">
        <v>9</v>
      </c>
      <c r="P8" s="212">
        <v>19137.150000000001</v>
      </c>
      <c r="Q8" s="212">
        <v>13476.8</v>
      </c>
      <c r="R8" s="305">
        <v>1497.42</v>
      </c>
    </row>
    <row r="9" spans="1:21" x14ac:dyDescent="0.3">
      <c r="A9" s="206">
        <v>5</v>
      </c>
      <c r="B9" s="173" t="s">
        <v>556</v>
      </c>
      <c r="C9" s="174">
        <v>4910</v>
      </c>
      <c r="D9" s="212">
        <v>11007055.15</v>
      </c>
      <c r="E9" s="212">
        <v>987669.02</v>
      </c>
      <c r="F9" s="174">
        <v>2162</v>
      </c>
      <c r="G9" s="212">
        <v>1070607.1399999999</v>
      </c>
      <c r="H9" s="212">
        <v>309455.92</v>
      </c>
      <c r="I9" s="174">
        <v>1198</v>
      </c>
      <c r="J9" s="212">
        <v>418777.1</v>
      </c>
      <c r="K9" s="212">
        <v>221445.41</v>
      </c>
      <c r="L9" s="174" t="s">
        <v>431</v>
      </c>
      <c r="M9" s="212" t="s">
        <v>431</v>
      </c>
      <c r="N9" s="212" t="s">
        <v>431</v>
      </c>
      <c r="O9" s="174">
        <v>8270</v>
      </c>
      <c r="P9" s="212">
        <v>12496439.390000001</v>
      </c>
      <c r="Q9" s="212">
        <v>1518570.35</v>
      </c>
      <c r="R9" s="305">
        <v>183.62</v>
      </c>
    </row>
    <row r="10" spans="1:21" ht="15" thickBot="1" x14ac:dyDescent="0.35">
      <c r="A10" s="207">
        <v>6</v>
      </c>
      <c r="B10" s="208" t="s">
        <v>491</v>
      </c>
      <c r="C10" s="209">
        <v>2116</v>
      </c>
      <c r="D10" s="303">
        <v>784966.63</v>
      </c>
      <c r="E10" s="303">
        <v>418177.5</v>
      </c>
      <c r="F10" s="209">
        <v>533</v>
      </c>
      <c r="G10" s="303">
        <v>142734.70000000001</v>
      </c>
      <c r="H10" s="303">
        <v>52582.45</v>
      </c>
      <c r="I10" s="209" t="s">
        <v>431</v>
      </c>
      <c r="J10" s="303" t="s">
        <v>431</v>
      </c>
      <c r="K10" s="303" t="s">
        <v>431</v>
      </c>
      <c r="L10" s="209" t="s">
        <v>431</v>
      </c>
      <c r="M10" s="303" t="s">
        <v>431</v>
      </c>
      <c r="N10" s="303" t="s">
        <v>431</v>
      </c>
      <c r="O10" s="209">
        <v>2649</v>
      </c>
      <c r="P10" s="303">
        <v>927701.33</v>
      </c>
      <c r="Q10" s="303">
        <v>470759.95</v>
      </c>
      <c r="R10" s="306">
        <v>177.71</v>
      </c>
    </row>
    <row r="11" spans="1:21" ht="15" thickBot="1" x14ac:dyDescent="0.35">
      <c r="A11" s="426"/>
      <c r="B11" s="427"/>
      <c r="C11" s="427">
        <f t="shared" ref="C11:Q11" si="0">SUM(C5:C10)</f>
        <v>19208</v>
      </c>
      <c r="D11" s="428">
        <f t="shared" si="0"/>
        <v>63451724.5</v>
      </c>
      <c r="E11" s="428">
        <f t="shared" si="0"/>
        <v>14411180.689999999</v>
      </c>
      <c r="F11" s="427">
        <f t="shared" si="0"/>
        <v>7190</v>
      </c>
      <c r="G11" s="428">
        <f t="shared" si="0"/>
        <v>13190847.890000001</v>
      </c>
      <c r="H11" s="428">
        <f t="shared" si="0"/>
        <v>3207566.3900000006</v>
      </c>
      <c r="I11" s="427">
        <f t="shared" si="0"/>
        <v>3993</v>
      </c>
      <c r="J11" s="428">
        <f t="shared" si="0"/>
        <v>7757175.7199999997</v>
      </c>
      <c r="K11" s="428">
        <f t="shared" si="0"/>
        <v>1836171.55</v>
      </c>
      <c r="L11" s="427">
        <f t="shared" si="0"/>
        <v>1889</v>
      </c>
      <c r="M11" s="428">
        <f t="shared" si="0"/>
        <v>12293621.17</v>
      </c>
      <c r="N11" s="428">
        <f t="shared" si="0"/>
        <v>1438490.58</v>
      </c>
      <c r="O11" s="427">
        <f t="shared" si="0"/>
        <v>32280</v>
      </c>
      <c r="P11" s="428">
        <f t="shared" si="0"/>
        <v>96693369.280000016</v>
      </c>
      <c r="Q11" s="429">
        <f t="shared" si="0"/>
        <v>20893409.210000005</v>
      </c>
      <c r="R11" s="426"/>
    </row>
    <row r="12" spans="1:21" x14ac:dyDescent="0.3">
      <c r="O12" s="8"/>
      <c r="Q12" s="9"/>
    </row>
    <row r="13" spans="1:21" x14ac:dyDescent="0.3">
      <c r="C13" s="8"/>
      <c r="D13" s="9"/>
      <c r="E13" s="9"/>
      <c r="O13" s="8"/>
      <c r="Q13" s="9"/>
    </row>
    <row r="14" spans="1:21" x14ac:dyDescent="0.3">
      <c r="N14" s="8"/>
      <c r="O14" s="8"/>
      <c r="Q14" s="9"/>
    </row>
    <row r="15" spans="1:21" x14ac:dyDescent="0.3">
      <c r="O15" s="8"/>
      <c r="P15" s="9"/>
      <c r="Q15" s="9"/>
    </row>
    <row r="16" spans="1:21" x14ac:dyDescent="0.3">
      <c r="N16" s="8"/>
      <c r="O16" s="8"/>
      <c r="P16" s="9"/>
      <c r="Q16" s="9"/>
    </row>
    <row r="17" spans="10:17" x14ac:dyDescent="0.3">
      <c r="J17" s="8"/>
      <c r="N17" s="8"/>
      <c r="O17" s="8"/>
      <c r="P17" s="9"/>
      <c r="Q17" s="9"/>
    </row>
    <row r="18" spans="10:17" x14ac:dyDescent="0.3">
      <c r="M18" s="8"/>
      <c r="O18" s="8"/>
      <c r="Q18" s="9"/>
    </row>
    <row r="19" spans="10:17" x14ac:dyDescent="0.3">
      <c r="L19" s="9"/>
      <c r="M19" s="8"/>
      <c r="O19" s="8"/>
    </row>
    <row r="20" spans="10:17" x14ac:dyDescent="0.3">
      <c r="P20" s="9"/>
    </row>
    <row r="21" spans="10:17" x14ac:dyDescent="0.3">
      <c r="O21" s="8"/>
    </row>
    <row r="22" spans="10:17" x14ac:dyDescent="0.3">
      <c r="N22" s="8"/>
    </row>
    <row r="23" spans="10:17" x14ac:dyDescent="0.3">
      <c r="P23" s="9"/>
    </row>
    <row r="24" spans="10:17" x14ac:dyDescent="0.3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12.332031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6" bestFit="1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51" t="s">
        <v>726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52" t="s">
        <v>52</v>
      </c>
      <c r="B3" s="454" t="s">
        <v>102</v>
      </c>
      <c r="C3" s="456" t="s">
        <v>105</v>
      </c>
      <c r="D3" s="457"/>
      <c r="E3" s="457"/>
      <c r="F3" s="458"/>
      <c r="G3" s="456" t="s">
        <v>106</v>
      </c>
      <c r="H3" s="457"/>
      <c r="I3" s="457"/>
      <c r="J3" s="458"/>
      <c r="K3" s="456" t="s">
        <v>107</v>
      </c>
      <c r="L3" s="457"/>
      <c r="M3" s="457"/>
      <c r="N3" s="458"/>
      <c r="O3" s="456" t="s">
        <v>108</v>
      </c>
      <c r="P3" s="457"/>
      <c r="Q3" s="457"/>
      <c r="R3" s="458"/>
      <c r="S3" s="456" t="s">
        <v>104</v>
      </c>
      <c r="T3" s="457"/>
      <c r="U3" s="457"/>
      <c r="V3" s="457"/>
      <c r="W3" s="458"/>
    </row>
    <row r="4" spans="1:23" ht="16.2" thickBot="1" x14ac:dyDescent="0.35">
      <c r="A4" s="453"/>
      <c r="B4" s="455"/>
      <c r="C4" s="261" t="s">
        <v>1</v>
      </c>
      <c r="D4" s="262" t="s">
        <v>103</v>
      </c>
      <c r="E4" s="257" t="s">
        <v>21</v>
      </c>
      <c r="F4" s="263" t="s">
        <v>433</v>
      </c>
      <c r="G4" s="261" t="s">
        <v>1</v>
      </c>
      <c r="H4" s="262" t="s">
        <v>103</v>
      </c>
      <c r="I4" s="257" t="s">
        <v>21</v>
      </c>
      <c r="J4" s="263" t="s">
        <v>433</v>
      </c>
      <c r="K4" s="261" t="s">
        <v>1</v>
      </c>
      <c r="L4" s="262" t="s">
        <v>103</v>
      </c>
      <c r="M4" s="257" t="s">
        <v>21</v>
      </c>
      <c r="N4" s="263" t="s">
        <v>433</v>
      </c>
      <c r="O4" s="261" t="s">
        <v>1</v>
      </c>
      <c r="P4" s="262" t="s">
        <v>103</v>
      </c>
      <c r="Q4" s="257" t="s">
        <v>21</v>
      </c>
      <c r="R4" s="263" t="s">
        <v>433</v>
      </c>
      <c r="S4" s="261" t="s">
        <v>1</v>
      </c>
      <c r="T4" s="262" t="s">
        <v>103</v>
      </c>
      <c r="U4" s="257" t="s">
        <v>21</v>
      </c>
      <c r="V4" s="263" t="s">
        <v>433</v>
      </c>
      <c r="W4" s="257" t="s">
        <v>529</v>
      </c>
    </row>
    <row r="5" spans="1:23" x14ac:dyDescent="0.3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431</v>
      </c>
      <c r="G5" s="128">
        <v>33112</v>
      </c>
      <c r="H5" s="129">
        <v>10857193.57</v>
      </c>
      <c r="I5" s="126">
        <v>327.89</v>
      </c>
      <c r="J5" s="127">
        <v>290.69</v>
      </c>
      <c r="K5" s="128">
        <v>1307</v>
      </c>
      <c r="L5" s="129">
        <v>1011553.21</v>
      </c>
      <c r="M5" s="126">
        <v>773.95</v>
      </c>
      <c r="N5" s="127">
        <v>795.24</v>
      </c>
      <c r="O5" s="128">
        <v>1421</v>
      </c>
      <c r="P5" s="129">
        <v>1132180.6000000001</v>
      </c>
      <c r="Q5" s="126">
        <v>796.75</v>
      </c>
      <c r="R5" s="127">
        <v>795.24</v>
      </c>
      <c r="S5" s="128">
        <v>35840</v>
      </c>
      <c r="T5" s="253">
        <v>13000927.380000001</v>
      </c>
      <c r="U5" s="264">
        <v>362.75</v>
      </c>
      <c r="V5" s="255">
        <v>384.57</v>
      </c>
      <c r="W5" s="108">
        <v>1.42</v>
      </c>
    </row>
    <row r="6" spans="1:23" x14ac:dyDescent="0.3">
      <c r="A6" s="52">
        <v>2</v>
      </c>
      <c r="B6" s="113" t="s">
        <v>77</v>
      </c>
      <c r="C6" s="115">
        <v>3240</v>
      </c>
      <c r="D6" s="116">
        <v>4361609.6399999997</v>
      </c>
      <c r="E6" s="113">
        <v>1346.18</v>
      </c>
      <c r="F6" s="114">
        <v>1441.39</v>
      </c>
      <c r="G6" s="115">
        <v>16765</v>
      </c>
      <c r="H6" s="116">
        <v>9208230.6600000001</v>
      </c>
      <c r="I6" s="113">
        <v>549.25</v>
      </c>
      <c r="J6" s="114">
        <v>457.18</v>
      </c>
      <c r="K6" s="115">
        <v>19728</v>
      </c>
      <c r="L6" s="116">
        <v>12154316.220000001</v>
      </c>
      <c r="M6" s="113">
        <v>616.09</v>
      </c>
      <c r="N6" s="114">
        <v>490.27</v>
      </c>
      <c r="O6" s="115">
        <v>1789</v>
      </c>
      <c r="P6" s="116">
        <v>1415550.24</v>
      </c>
      <c r="Q6" s="113">
        <v>791.25</v>
      </c>
      <c r="R6" s="114">
        <v>795.24</v>
      </c>
      <c r="S6" s="115">
        <v>41522</v>
      </c>
      <c r="T6" s="254">
        <v>27139706.760000002</v>
      </c>
      <c r="U6" s="258">
        <v>653.62</v>
      </c>
      <c r="V6" s="256">
        <v>512.94000000000005</v>
      </c>
      <c r="W6" s="110">
        <v>1.64</v>
      </c>
    </row>
    <row r="7" spans="1:23" x14ac:dyDescent="0.3">
      <c r="A7" s="52">
        <v>3</v>
      </c>
      <c r="B7" s="113" t="s">
        <v>95</v>
      </c>
      <c r="C7" s="115">
        <v>10493</v>
      </c>
      <c r="D7" s="116">
        <v>15293472.07</v>
      </c>
      <c r="E7" s="113">
        <v>1457.49</v>
      </c>
      <c r="F7" s="114">
        <v>1473.31</v>
      </c>
      <c r="G7" s="115">
        <v>15596</v>
      </c>
      <c r="H7" s="116">
        <v>9360138.0299999993</v>
      </c>
      <c r="I7" s="113">
        <v>600.16</v>
      </c>
      <c r="J7" s="114">
        <v>508.79</v>
      </c>
      <c r="K7" s="115">
        <v>15056</v>
      </c>
      <c r="L7" s="116">
        <v>9884880.4299999997</v>
      </c>
      <c r="M7" s="113">
        <v>656.54</v>
      </c>
      <c r="N7" s="114">
        <v>541.86</v>
      </c>
      <c r="O7" s="115">
        <v>473</v>
      </c>
      <c r="P7" s="116">
        <v>372272.9</v>
      </c>
      <c r="Q7" s="113">
        <v>787.05</v>
      </c>
      <c r="R7" s="114">
        <v>795.24</v>
      </c>
      <c r="S7" s="115">
        <v>41618</v>
      </c>
      <c r="T7" s="254">
        <v>34910763.43</v>
      </c>
      <c r="U7" s="258">
        <v>838.84</v>
      </c>
      <c r="V7" s="256">
        <v>651.53</v>
      </c>
      <c r="W7" s="110">
        <v>1.65</v>
      </c>
    </row>
    <row r="8" spans="1:23" x14ac:dyDescent="0.3">
      <c r="A8" s="52">
        <v>4</v>
      </c>
      <c r="B8" s="113" t="s">
        <v>96</v>
      </c>
      <c r="C8" s="115">
        <v>53986</v>
      </c>
      <c r="D8" s="116">
        <v>73664317.010000005</v>
      </c>
      <c r="E8" s="113">
        <v>1364.51</v>
      </c>
      <c r="F8" s="114">
        <v>1353.97</v>
      </c>
      <c r="G8" s="115">
        <v>26803</v>
      </c>
      <c r="H8" s="116">
        <v>17582921.449999999</v>
      </c>
      <c r="I8" s="113">
        <v>656.01</v>
      </c>
      <c r="J8" s="114">
        <v>552.04999999999995</v>
      </c>
      <c r="K8" s="115">
        <v>22793</v>
      </c>
      <c r="L8" s="116">
        <v>16024884.630000001</v>
      </c>
      <c r="M8" s="113">
        <v>703.06</v>
      </c>
      <c r="N8" s="114">
        <v>580.04</v>
      </c>
      <c r="O8" s="115">
        <v>456</v>
      </c>
      <c r="P8" s="116">
        <v>360148.19</v>
      </c>
      <c r="Q8" s="113">
        <v>789.8</v>
      </c>
      <c r="R8" s="114">
        <v>795.24</v>
      </c>
      <c r="S8" s="115">
        <v>104038</v>
      </c>
      <c r="T8" s="254">
        <v>107632271.28</v>
      </c>
      <c r="U8" s="258">
        <v>1034.55</v>
      </c>
      <c r="V8" s="256">
        <v>940.45</v>
      </c>
      <c r="W8" s="110">
        <v>4.12</v>
      </c>
    </row>
    <row r="9" spans="1:23" x14ac:dyDescent="0.3">
      <c r="A9" s="52">
        <v>5</v>
      </c>
      <c r="B9" s="113" t="s">
        <v>97</v>
      </c>
      <c r="C9" s="115">
        <v>236727</v>
      </c>
      <c r="D9" s="116">
        <v>294120263.89999998</v>
      </c>
      <c r="E9" s="113">
        <v>1242.44</v>
      </c>
      <c r="F9" s="114">
        <v>1153.07</v>
      </c>
      <c r="G9" s="115">
        <v>34654</v>
      </c>
      <c r="H9" s="116">
        <v>24632163.399999999</v>
      </c>
      <c r="I9" s="113">
        <v>710.8</v>
      </c>
      <c r="J9" s="114">
        <v>621.34</v>
      </c>
      <c r="K9" s="115">
        <v>26774</v>
      </c>
      <c r="L9" s="116">
        <v>19190328.34</v>
      </c>
      <c r="M9" s="113">
        <v>716.75</v>
      </c>
      <c r="N9" s="114">
        <v>588.6</v>
      </c>
      <c r="O9" s="115">
        <v>394</v>
      </c>
      <c r="P9" s="116">
        <v>308362.28000000003</v>
      </c>
      <c r="Q9" s="113">
        <v>782.65</v>
      </c>
      <c r="R9" s="114">
        <v>795.24</v>
      </c>
      <c r="S9" s="115">
        <v>298549</v>
      </c>
      <c r="T9" s="254">
        <v>338251117.92000002</v>
      </c>
      <c r="U9" s="258">
        <v>1132.98</v>
      </c>
      <c r="V9" s="256">
        <v>1048.3900000000001</v>
      </c>
      <c r="W9" s="110">
        <v>11.81</v>
      </c>
    </row>
    <row r="10" spans="1:23" x14ac:dyDescent="0.3">
      <c r="A10" s="52">
        <v>6</v>
      </c>
      <c r="B10" s="113" t="s">
        <v>98</v>
      </c>
      <c r="C10" s="115">
        <v>402590</v>
      </c>
      <c r="D10" s="116">
        <v>468672127.39999998</v>
      </c>
      <c r="E10" s="113">
        <v>1164.1400000000001</v>
      </c>
      <c r="F10" s="114">
        <v>1092.8800000000001</v>
      </c>
      <c r="G10" s="115">
        <v>38689</v>
      </c>
      <c r="H10" s="116">
        <v>30388108.48</v>
      </c>
      <c r="I10" s="113">
        <v>785.45</v>
      </c>
      <c r="J10" s="114">
        <v>716.95</v>
      </c>
      <c r="K10" s="115">
        <v>26380</v>
      </c>
      <c r="L10" s="116">
        <v>19112888.420000002</v>
      </c>
      <c r="M10" s="113">
        <v>724.52</v>
      </c>
      <c r="N10" s="114">
        <v>599.41999999999996</v>
      </c>
      <c r="O10" s="115">
        <v>5357</v>
      </c>
      <c r="P10" s="116">
        <v>2144673.5699999998</v>
      </c>
      <c r="Q10" s="113">
        <v>400.35</v>
      </c>
      <c r="R10" s="114">
        <v>409.13</v>
      </c>
      <c r="S10" s="115">
        <v>473016</v>
      </c>
      <c r="T10" s="254">
        <v>520317797.87</v>
      </c>
      <c r="U10" s="258">
        <v>1100</v>
      </c>
      <c r="V10" s="256">
        <v>1015.28</v>
      </c>
      <c r="W10" s="110">
        <v>18.71</v>
      </c>
    </row>
    <row r="11" spans="1:23" x14ac:dyDescent="0.3">
      <c r="A11" s="52">
        <v>7</v>
      </c>
      <c r="B11" s="113" t="s">
        <v>99</v>
      </c>
      <c r="C11" s="115">
        <v>401003</v>
      </c>
      <c r="D11" s="116">
        <v>460262644.62</v>
      </c>
      <c r="E11" s="113">
        <v>1147.78</v>
      </c>
      <c r="F11" s="114">
        <v>1099.19</v>
      </c>
      <c r="G11" s="115">
        <v>41262</v>
      </c>
      <c r="H11" s="116">
        <v>33014431.109999999</v>
      </c>
      <c r="I11" s="113">
        <v>800.12</v>
      </c>
      <c r="J11" s="114">
        <v>736.03</v>
      </c>
      <c r="K11" s="115">
        <v>21319</v>
      </c>
      <c r="L11" s="116">
        <v>15169686.93</v>
      </c>
      <c r="M11" s="113">
        <v>711.56</v>
      </c>
      <c r="N11" s="114">
        <v>595.70000000000005</v>
      </c>
      <c r="O11" s="115">
        <v>10855</v>
      </c>
      <c r="P11" s="116">
        <v>4011841.26</v>
      </c>
      <c r="Q11" s="113">
        <v>369.58</v>
      </c>
      <c r="R11" s="114">
        <v>409.13</v>
      </c>
      <c r="S11" s="115">
        <v>474439</v>
      </c>
      <c r="T11" s="254">
        <v>512458603.92000002</v>
      </c>
      <c r="U11" s="258">
        <v>1080.1400000000001</v>
      </c>
      <c r="V11" s="256">
        <v>989.52</v>
      </c>
      <c r="W11" s="110">
        <v>18.77</v>
      </c>
    </row>
    <row r="12" spans="1:23" x14ac:dyDescent="0.3">
      <c r="A12" s="52">
        <v>8</v>
      </c>
      <c r="B12" s="113" t="s">
        <v>100</v>
      </c>
      <c r="C12" s="115">
        <v>347073</v>
      </c>
      <c r="D12" s="116">
        <v>380678453.06999999</v>
      </c>
      <c r="E12" s="113">
        <v>1096.83</v>
      </c>
      <c r="F12" s="114">
        <v>1030.17</v>
      </c>
      <c r="G12" s="115">
        <v>56209</v>
      </c>
      <c r="H12" s="116">
        <v>44263377.380000003</v>
      </c>
      <c r="I12" s="113">
        <v>787.48</v>
      </c>
      <c r="J12" s="114">
        <v>710.32</v>
      </c>
      <c r="K12" s="115">
        <v>18050</v>
      </c>
      <c r="L12" s="116">
        <v>12316697.43</v>
      </c>
      <c r="M12" s="113">
        <v>682.37</v>
      </c>
      <c r="N12" s="114">
        <v>581.09</v>
      </c>
      <c r="O12" s="115">
        <v>5261</v>
      </c>
      <c r="P12" s="116">
        <v>1916907.45</v>
      </c>
      <c r="Q12" s="113">
        <v>364.36</v>
      </c>
      <c r="R12" s="114">
        <v>409.13</v>
      </c>
      <c r="S12" s="115">
        <v>426593</v>
      </c>
      <c r="T12" s="254">
        <v>439175435.32999998</v>
      </c>
      <c r="U12" s="258">
        <v>1029.5</v>
      </c>
      <c r="V12" s="256">
        <v>935.76</v>
      </c>
      <c r="W12" s="110">
        <v>16.88</v>
      </c>
    </row>
    <row r="13" spans="1:23" x14ac:dyDescent="0.3">
      <c r="A13" s="52">
        <v>9</v>
      </c>
      <c r="B13" s="113" t="s">
        <v>101</v>
      </c>
      <c r="C13" s="115">
        <v>230109</v>
      </c>
      <c r="D13" s="116">
        <v>231750390.78999999</v>
      </c>
      <c r="E13" s="113">
        <v>1007.13</v>
      </c>
      <c r="F13" s="114">
        <v>899.25</v>
      </c>
      <c r="G13" s="115">
        <v>48608</v>
      </c>
      <c r="H13" s="116">
        <v>37721291.640000001</v>
      </c>
      <c r="I13" s="113">
        <v>776.03</v>
      </c>
      <c r="J13" s="114">
        <v>683.83</v>
      </c>
      <c r="K13" s="115">
        <v>12048</v>
      </c>
      <c r="L13" s="116">
        <v>8008166.5999999996</v>
      </c>
      <c r="M13" s="113">
        <v>664.69</v>
      </c>
      <c r="N13" s="114">
        <v>565.96</v>
      </c>
      <c r="O13" s="115">
        <v>1381</v>
      </c>
      <c r="P13" s="116">
        <v>471930.6</v>
      </c>
      <c r="Q13" s="113">
        <v>341.73</v>
      </c>
      <c r="R13" s="114">
        <v>236.56</v>
      </c>
      <c r="S13" s="115">
        <v>292146</v>
      </c>
      <c r="T13" s="254">
        <v>277951779.63</v>
      </c>
      <c r="U13" s="258">
        <v>951.41</v>
      </c>
      <c r="V13" s="256">
        <v>824.28</v>
      </c>
      <c r="W13" s="110">
        <v>11.56</v>
      </c>
    </row>
    <row r="14" spans="1:23" x14ac:dyDescent="0.3">
      <c r="A14" s="52">
        <v>10</v>
      </c>
      <c r="B14" s="113" t="s">
        <v>109</v>
      </c>
      <c r="C14" s="115">
        <v>170468</v>
      </c>
      <c r="D14" s="116">
        <v>162931516.31999999</v>
      </c>
      <c r="E14" s="113">
        <v>955.79</v>
      </c>
      <c r="F14" s="114">
        <v>794.44</v>
      </c>
      <c r="G14" s="115">
        <v>44070</v>
      </c>
      <c r="H14" s="116">
        <v>34489215.039999999</v>
      </c>
      <c r="I14" s="113">
        <v>782.6</v>
      </c>
      <c r="J14" s="114">
        <v>681.15</v>
      </c>
      <c r="K14" s="115">
        <v>7863</v>
      </c>
      <c r="L14" s="116">
        <v>5206917.16</v>
      </c>
      <c r="M14" s="113">
        <v>662.2</v>
      </c>
      <c r="N14" s="114">
        <v>534.55999999999995</v>
      </c>
      <c r="O14" s="115">
        <v>783</v>
      </c>
      <c r="P14" s="116">
        <v>267619.28000000003</v>
      </c>
      <c r="Q14" s="113">
        <v>341.79</v>
      </c>
      <c r="R14" s="114">
        <v>210.41</v>
      </c>
      <c r="S14" s="115">
        <v>223184</v>
      </c>
      <c r="T14" s="254">
        <v>202895267.80000001</v>
      </c>
      <c r="U14" s="258">
        <v>909.09</v>
      </c>
      <c r="V14" s="256">
        <v>751.51</v>
      </c>
      <c r="W14" s="110">
        <v>8.83</v>
      </c>
    </row>
    <row r="15" spans="1:23" x14ac:dyDescent="0.3">
      <c r="A15" s="52">
        <v>11</v>
      </c>
      <c r="B15" s="113" t="s">
        <v>110</v>
      </c>
      <c r="C15" s="115">
        <v>70178</v>
      </c>
      <c r="D15" s="116">
        <v>63941508.189999998</v>
      </c>
      <c r="E15" s="113">
        <v>911.13</v>
      </c>
      <c r="F15" s="114">
        <v>730.95</v>
      </c>
      <c r="G15" s="115">
        <v>21840</v>
      </c>
      <c r="H15" s="116">
        <v>17398601.559999999</v>
      </c>
      <c r="I15" s="113">
        <v>796.64</v>
      </c>
      <c r="J15" s="114">
        <v>689.47</v>
      </c>
      <c r="K15" s="115">
        <v>2909</v>
      </c>
      <c r="L15" s="116">
        <v>2040575.76</v>
      </c>
      <c r="M15" s="113">
        <v>701.47</v>
      </c>
      <c r="N15" s="114">
        <v>572.44000000000005</v>
      </c>
      <c r="O15" s="115">
        <v>268</v>
      </c>
      <c r="P15" s="116">
        <v>99150.89</v>
      </c>
      <c r="Q15" s="113">
        <v>369.97</v>
      </c>
      <c r="R15" s="114">
        <v>233.79</v>
      </c>
      <c r="S15" s="115">
        <v>95195</v>
      </c>
      <c r="T15" s="254">
        <v>83479836.400000006</v>
      </c>
      <c r="U15" s="258">
        <v>876.94</v>
      </c>
      <c r="V15" s="256">
        <v>713.14</v>
      </c>
      <c r="W15" s="110">
        <v>3.77</v>
      </c>
    </row>
    <row r="16" spans="1:23" ht="15" thickBot="1" x14ac:dyDescent="0.35">
      <c r="A16" s="266">
        <v>12</v>
      </c>
      <c r="B16" s="279" t="s">
        <v>111</v>
      </c>
      <c r="C16" s="280">
        <v>14745</v>
      </c>
      <c r="D16" s="281">
        <v>12662753.66</v>
      </c>
      <c r="E16" s="282">
        <v>858.78288640217022</v>
      </c>
      <c r="F16" s="282">
        <v>648.70000000000005</v>
      </c>
      <c r="G16" s="280">
        <v>5801</v>
      </c>
      <c r="H16" s="281">
        <v>4680100.83</v>
      </c>
      <c r="I16" s="282">
        <v>806.77483709705223</v>
      </c>
      <c r="J16" s="282">
        <v>686.48</v>
      </c>
      <c r="K16" s="280">
        <v>793</v>
      </c>
      <c r="L16" s="281">
        <v>546748.1</v>
      </c>
      <c r="M16" s="282">
        <v>689.46796973518281</v>
      </c>
      <c r="N16" s="282">
        <v>600.29999999999995</v>
      </c>
      <c r="O16" s="280">
        <v>52</v>
      </c>
      <c r="P16" s="281">
        <v>15135.93</v>
      </c>
      <c r="Q16" s="279">
        <v>291.07557692307694</v>
      </c>
      <c r="R16" s="282">
        <v>186.88</v>
      </c>
      <c r="S16" s="280">
        <v>21391</v>
      </c>
      <c r="T16" s="283">
        <v>17904738.52</v>
      </c>
      <c r="U16" s="341">
        <v>837.0220429152447</v>
      </c>
      <c r="V16" s="285">
        <v>657.94</v>
      </c>
      <c r="W16" s="286">
        <v>0.84631998578850265</v>
      </c>
    </row>
    <row r="17" spans="1:25" ht="16.2" thickBot="1" x14ac:dyDescent="0.35">
      <c r="A17" s="111"/>
      <c r="B17" s="118" t="s">
        <v>528</v>
      </c>
      <c r="C17" s="119">
        <v>1940612</v>
      </c>
      <c r="D17" s="120">
        <v>2168339056.6699996</v>
      </c>
      <c r="E17" s="121">
        <v>1117.3480616784807</v>
      </c>
      <c r="F17" s="121">
        <v>1046.31</v>
      </c>
      <c r="G17" s="119">
        <v>383409</v>
      </c>
      <c r="H17" s="120">
        <v>273595773.14999992</v>
      </c>
      <c r="I17" s="121">
        <v>713.58724795192575</v>
      </c>
      <c r="J17" s="121">
        <v>611.94000000000005</v>
      </c>
      <c r="K17" s="119">
        <v>175020</v>
      </c>
      <c r="L17" s="120">
        <v>120667643.23</v>
      </c>
      <c r="M17" s="121">
        <v>689.45059553193926</v>
      </c>
      <c r="N17" s="121">
        <v>573.95000000000005</v>
      </c>
      <c r="O17" s="119">
        <v>28490</v>
      </c>
      <c r="P17" s="120">
        <v>12515773.189999998</v>
      </c>
      <c r="Q17" s="121">
        <v>439.30407827307818</v>
      </c>
      <c r="R17" s="121">
        <v>409.13</v>
      </c>
      <c r="S17" s="119">
        <v>2527531</v>
      </c>
      <c r="T17" s="120">
        <v>2575118246.2400002</v>
      </c>
      <c r="U17" s="121">
        <v>1018.8275618538408</v>
      </c>
      <c r="V17" s="118">
        <v>914.78</v>
      </c>
      <c r="W17" s="112">
        <v>100</v>
      </c>
      <c r="X17" s="8"/>
      <c r="Y17" s="9"/>
    </row>
    <row r="18" spans="1:25" x14ac:dyDescent="0.3">
      <c r="C18" s="210"/>
      <c r="D18" s="204"/>
      <c r="E18" s="203"/>
      <c r="F18" s="204"/>
      <c r="G18" s="203"/>
      <c r="H18" s="203"/>
      <c r="I18" s="203"/>
      <c r="J18" s="204"/>
      <c r="K18" s="203"/>
      <c r="L18" s="203"/>
      <c r="M18" s="203"/>
      <c r="N18" s="204"/>
      <c r="O18" s="203"/>
      <c r="P18" s="203"/>
      <c r="Q18" s="203"/>
      <c r="R18" s="204"/>
      <c r="S18" s="203"/>
      <c r="T18" s="203"/>
      <c r="U18" s="203"/>
      <c r="V18" s="203"/>
      <c r="W18" s="203"/>
    </row>
    <row r="19" spans="1:25" ht="15.6" x14ac:dyDescent="0.3">
      <c r="A19" s="451" t="s">
        <v>727</v>
      </c>
      <c r="B19" s="451"/>
      <c r="C19" s="451"/>
      <c r="D19" s="451"/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451"/>
      <c r="U19" s="451"/>
      <c r="V19" s="451"/>
      <c r="W19" s="451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52" t="s">
        <v>52</v>
      </c>
      <c r="B21" s="454" t="s">
        <v>102</v>
      </c>
      <c r="C21" s="456" t="s">
        <v>105</v>
      </c>
      <c r="D21" s="457"/>
      <c r="E21" s="457"/>
      <c r="F21" s="458"/>
      <c r="G21" s="456" t="s">
        <v>106</v>
      </c>
      <c r="H21" s="457"/>
      <c r="I21" s="457"/>
      <c r="J21" s="458"/>
      <c r="K21" s="456" t="s">
        <v>107</v>
      </c>
      <c r="L21" s="457"/>
      <c r="M21" s="457"/>
      <c r="N21" s="458"/>
      <c r="O21" s="456" t="s">
        <v>108</v>
      </c>
      <c r="P21" s="457"/>
      <c r="Q21" s="457"/>
      <c r="R21" s="458"/>
      <c r="S21" s="456" t="s">
        <v>104</v>
      </c>
      <c r="T21" s="457"/>
      <c r="U21" s="457"/>
      <c r="V21" s="457"/>
      <c r="W21" s="458"/>
    </row>
    <row r="22" spans="1:25" ht="16.2" thickBot="1" x14ac:dyDescent="0.35">
      <c r="A22" s="453"/>
      <c r="B22" s="455"/>
      <c r="C22" s="261" t="s">
        <v>1</v>
      </c>
      <c r="D22" s="262" t="s">
        <v>103</v>
      </c>
      <c r="E22" s="257" t="s">
        <v>21</v>
      </c>
      <c r="F22" s="263" t="s">
        <v>433</v>
      </c>
      <c r="G22" s="261" t="s">
        <v>1</v>
      </c>
      <c r="H22" s="262" t="s">
        <v>103</v>
      </c>
      <c r="I22" s="257" t="s">
        <v>21</v>
      </c>
      <c r="J22" s="263" t="s">
        <v>433</v>
      </c>
      <c r="K22" s="261" t="s">
        <v>1</v>
      </c>
      <c r="L22" s="262" t="s">
        <v>103</v>
      </c>
      <c r="M22" s="257" t="s">
        <v>21</v>
      </c>
      <c r="N22" s="263" t="s">
        <v>433</v>
      </c>
      <c r="O22" s="261" t="s">
        <v>1</v>
      </c>
      <c r="P22" s="262" t="s">
        <v>103</v>
      </c>
      <c r="Q22" s="257" t="s">
        <v>21</v>
      </c>
      <c r="R22" s="263" t="s">
        <v>433</v>
      </c>
      <c r="S22" s="261" t="s">
        <v>1</v>
      </c>
      <c r="T22" s="262" t="s">
        <v>103</v>
      </c>
      <c r="U22" s="257" t="s">
        <v>21</v>
      </c>
      <c r="V22" s="263" t="s">
        <v>433</v>
      </c>
      <c r="W22" s="257" t="s">
        <v>529</v>
      </c>
    </row>
    <row r="23" spans="1:25" x14ac:dyDescent="0.3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16898</v>
      </c>
      <c r="H23" s="129">
        <v>5535507.5999999996</v>
      </c>
      <c r="I23" s="126">
        <v>327.58</v>
      </c>
      <c r="J23" s="127">
        <v>288.33999999999997</v>
      </c>
      <c r="K23" s="128">
        <v>737</v>
      </c>
      <c r="L23" s="129">
        <v>571184.73</v>
      </c>
      <c r="M23" s="126">
        <v>775.01</v>
      </c>
      <c r="N23" s="127">
        <v>795.24</v>
      </c>
      <c r="O23" s="128">
        <v>826</v>
      </c>
      <c r="P23" s="129">
        <v>657239.96</v>
      </c>
      <c r="Q23" s="126">
        <v>795.69</v>
      </c>
      <c r="R23" s="127">
        <v>795.24</v>
      </c>
      <c r="S23" s="128">
        <v>18461</v>
      </c>
      <c r="T23" s="253">
        <v>6763932.29</v>
      </c>
      <c r="U23" s="264">
        <v>366.39</v>
      </c>
      <c r="V23" s="255">
        <v>384.58</v>
      </c>
      <c r="W23" s="108">
        <v>1.56</v>
      </c>
    </row>
    <row r="24" spans="1:25" x14ac:dyDescent="0.3">
      <c r="A24" s="52">
        <v>2</v>
      </c>
      <c r="B24" s="113" t="s">
        <v>77</v>
      </c>
      <c r="C24" s="115">
        <v>2490</v>
      </c>
      <c r="D24" s="116">
        <v>3377708.43</v>
      </c>
      <c r="E24" s="113">
        <v>1356.51</v>
      </c>
      <c r="F24" s="114">
        <v>1428</v>
      </c>
      <c r="G24" s="115">
        <v>3698</v>
      </c>
      <c r="H24" s="116">
        <v>2213364.2000000002</v>
      </c>
      <c r="I24" s="113">
        <v>598.53</v>
      </c>
      <c r="J24" s="114">
        <v>462.64</v>
      </c>
      <c r="K24" s="115">
        <v>11586</v>
      </c>
      <c r="L24" s="116">
        <v>7357908.29</v>
      </c>
      <c r="M24" s="113">
        <v>635.07000000000005</v>
      </c>
      <c r="N24" s="114">
        <v>511.06</v>
      </c>
      <c r="O24" s="115">
        <v>947</v>
      </c>
      <c r="P24" s="116">
        <v>747636.2</v>
      </c>
      <c r="Q24" s="113">
        <v>789.48</v>
      </c>
      <c r="R24" s="114">
        <v>795.24</v>
      </c>
      <c r="S24" s="115">
        <v>18721</v>
      </c>
      <c r="T24" s="254">
        <v>13696617.119999999</v>
      </c>
      <c r="U24" s="258">
        <v>731.62</v>
      </c>
      <c r="V24" s="256">
        <v>574.72</v>
      </c>
      <c r="W24" s="110">
        <v>1.58</v>
      </c>
    </row>
    <row r="25" spans="1:25" x14ac:dyDescent="0.3">
      <c r="A25" s="52">
        <v>3</v>
      </c>
      <c r="B25" s="113" t="s">
        <v>95</v>
      </c>
      <c r="C25" s="115">
        <v>7296</v>
      </c>
      <c r="D25" s="116">
        <v>11220471.07</v>
      </c>
      <c r="E25" s="113">
        <v>1537.89</v>
      </c>
      <c r="F25" s="114">
        <v>1538.26</v>
      </c>
      <c r="G25" s="115">
        <v>2138</v>
      </c>
      <c r="H25" s="116">
        <v>1263090.18</v>
      </c>
      <c r="I25" s="113">
        <v>590.78</v>
      </c>
      <c r="J25" s="114">
        <v>460.99</v>
      </c>
      <c r="K25" s="115">
        <v>8689</v>
      </c>
      <c r="L25" s="116">
        <v>5965202.2699999996</v>
      </c>
      <c r="M25" s="113">
        <v>686.52</v>
      </c>
      <c r="N25" s="114">
        <v>573.08000000000004</v>
      </c>
      <c r="O25" s="115">
        <v>216</v>
      </c>
      <c r="P25" s="116">
        <v>168106.99</v>
      </c>
      <c r="Q25" s="113">
        <v>778.27</v>
      </c>
      <c r="R25" s="114">
        <v>795.24</v>
      </c>
      <c r="S25" s="115">
        <v>18339</v>
      </c>
      <c r="T25" s="254">
        <v>18616870.510000002</v>
      </c>
      <c r="U25" s="258">
        <v>1015.15</v>
      </c>
      <c r="V25" s="256">
        <v>863.88</v>
      </c>
      <c r="W25" s="110">
        <v>1.55</v>
      </c>
    </row>
    <row r="26" spans="1:25" x14ac:dyDescent="0.3">
      <c r="A26" s="52">
        <v>4</v>
      </c>
      <c r="B26" s="337" t="s">
        <v>96</v>
      </c>
      <c r="C26" s="338">
        <v>25234</v>
      </c>
      <c r="D26" s="339">
        <v>39824027.399999999</v>
      </c>
      <c r="E26" s="113">
        <v>1578.19</v>
      </c>
      <c r="F26" s="114">
        <v>1548.85</v>
      </c>
      <c r="G26" s="115">
        <v>2936</v>
      </c>
      <c r="H26" s="116">
        <v>1782070.55</v>
      </c>
      <c r="I26" s="113">
        <v>606.97</v>
      </c>
      <c r="J26" s="114">
        <v>480.21</v>
      </c>
      <c r="K26" s="115">
        <v>13688</v>
      </c>
      <c r="L26" s="116">
        <v>10186036.67</v>
      </c>
      <c r="M26" s="113">
        <v>744.16</v>
      </c>
      <c r="N26" s="114">
        <v>618.64</v>
      </c>
      <c r="O26" s="115">
        <v>216</v>
      </c>
      <c r="P26" s="116">
        <v>169875.66</v>
      </c>
      <c r="Q26" s="113">
        <v>786.46</v>
      </c>
      <c r="R26" s="114">
        <v>795.24</v>
      </c>
      <c r="S26" s="115">
        <v>42074</v>
      </c>
      <c r="T26" s="254">
        <v>51962010.280000001</v>
      </c>
      <c r="U26" s="258">
        <v>1235.01</v>
      </c>
      <c r="V26" s="256">
        <v>1298.43</v>
      </c>
      <c r="W26" s="110">
        <v>3.55</v>
      </c>
    </row>
    <row r="27" spans="1:25" x14ac:dyDescent="0.3">
      <c r="A27" s="52">
        <v>5</v>
      </c>
      <c r="B27" s="113" t="s">
        <v>97</v>
      </c>
      <c r="C27" s="115">
        <v>128121</v>
      </c>
      <c r="D27" s="116">
        <v>175169854.34</v>
      </c>
      <c r="E27" s="113">
        <v>1367.22</v>
      </c>
      <c r="F27" s="114">
        <v>1266.0999999999999</v>
      </c>
      <c r="G27" s="115">
        <v>2628</v>
      </c>
      <c r="H27" s="116">
        <v>1681943.06</v>
      </c>
      <c r="I27" s="113">
        <v>640.01</v>
      </c>
      <c r="J27" s="114">
        <v>501.21</v>
      </c>
      <c r="K27" s="115">
        <v>16803</v>
      </c>
      <c r="L27" s="116">
        <v>13016778.300000001</v>
      </c>
      <c r="M27" s="113">
        <v>774.67</v>
      </c>
      <c r="N27" s="114">
        <v>651.17999999999995</v>
      </c>
      <c r="O27" s="115">
        <v>152</v>
      </c>
      <c r="P27" s="116">
        <v>117736.49</v>
      </c>
      <c r="Q27" s="113">
        <v>774.58</v>
      </c>
      <c r="R27" s="114">
        <v>795.24</v>
      </c>
      <c r="S27" s="115">
        <v>147704</v>
      </c>
      <c r="T27" s="254">
        <v>189986312.19</v>
      </c>
      <c r="U27" s="258">
        <v>1286.26</v>
      </c>
      <c r="V27" s="256">
        <v>1182.8499999999999</v>
      </c>
      <c r="W27" s="110">
        <v>12.45</v>
      </c>
    </row>
    <row r="28" spans="1:25" x14ac:dyDescent="0.3">
      <c r="A28" s="52">
        <v>6</v>
      </c>
      <c r="B28" s="113" t="s">
        <v>98</v>
      </c>
      <c r="C28" s="115">
        <v>221252</v>
      </c>
      <c r="D28" s="116">
        <v>283627094.93000001</v>
      </c>
      <c r="E28" s="113">
        <v>1281.92</v>
      </c>
      <c r="F28" s="114">
        <v>1207.3499999999999</v>
      </c>
      <c r="G28" s="115">
        <v>1815</v>
      </c>
      <c r="H28" s="116">
        <v>1317870.1599999999</v>
      </c>
      <c r="I28" s="113">
        <v>726.1</v>
      </c>
      <c r="J28" s="114">
        <v>549.04999999999995</v>
      </c>
      <c r="K28" s="115">
        <v>16791</v>
      </c>
      <c r="L28" s="116">
        <v>13240752.630000001</v>
      </c>
      <c r="M28" s="113">
        <v>788.56</v>
      </c>
      <c r="N28" s="114">
        <v>677.13</v>
      </c>
      <c r="O28" s="115">
        <v>2249</v>
      </c>
      <c r="P28" s="116">
        <v>890923.28</v>
      </c>
      <c r="Q28" s="113">
        <v>396.14</v>
      </c>
      <c r="R28" s="114">
        <v>409.13</v>
      </c>
      <c r="S28" s="115">
        <v>242107</v>
      </c>
      <c r="T28" s="254">
        <v>299076641</v>
      </c>
      <c r="U28" s="258">
        <v>1235.31</v>
      </c>
      <c r="V28" s="256">
        <v>1156.81</v>
      </c>
      <c r="W28" s="110">
        <v>20.41</v>
      </c>
    </row>
    <row r="29" spans="1:25" x14ac:dyDescent="0.3">
      <c r="A29" s="52">
        <v>7</v>
      </c>
      <c r="B29" s="113" t="s">
        <v>99</v>
      </c>
      <c r="C29" s="115">
        <v>219131</v>
      </c>
      <c r="D29" s="116">
        <v>276976358.66000003</v>
      </c>
      <c r="E29" s="113">
        <v>1263.98</v>
      </c>
      <c r="F29" s="114">
        <v>1254.75</v>
      </c>
      <c r="G29" s="115">
        <v>1227</v>
      </c>
      <c r="H29" s="116">
        <v>999011.46</v>
      </c>
      <c r="I29" s="113">
        <v>814.19</v>
      </c>
      <c r="J29" s="114">
        <v>671.55</v>
      </c>
      <c r="K29" s="115">
        <v>13675</v>
      </c>
      <c r="L29" s="116">
        <v>10596932.539999999</v>
      </c>
      <c r="M29" s="113">
        <v>774.91</v>
      </c>
      <c r="N29" s="114">
        <v>678.34</v>
      </c>
      <c r="O29" s="115">
        <v>4523</v>
      </c>
      <c r="P29" s="116">
        <v>1670898.98</v>
      </c>
      <c r="Q29" s="113">
        <v>369.42</v>
      </c>
      <c r="R29" s="114">
        <v>409.13</v>
      </c>
      <c r="S29" s="115">
        <v>238556</v>
      </c>
      <c r="T29" s="254">
        <v>290243201.63999999</v>
      </c>
      <c r="U29" s="258">
        <v>1216.67</v>
      </c>
      <c r="V29" s="256">
        <v>1208.05</v>
      </c>
      <c r="W29" s="110">
        <v>20.11</v>
      </c>
    </row>
    <row r="30" spans="1:25" x14ac:dyDescent="0.3">
      <c r="A30" s="52">
        <v>8</v>
      </c>
      <c r="B30" s="113" t="s">
        <v>100</v>
      </c>
      <c r="C30" s="115">
        <v>188641</v>
      </c>
      <c r="D30" s="116">
        <v>228252158.21000001</v>
      </c>
      <c r="E30" s="113">
        <v>1209.98</v>
      </c>
      <c r="F30" s="114">
        <v>1206.97</v>
      </c>
      <c r="G30" s="115">
        <v>1169</v>
      </c>
      <c r="H30" s="116">
        <v>960967.47</v>
      </c>
      <c r="I30" s="113">
        <v>822.04</v>
      </c>
      <c r="J30" s="114">
        <v>734.07</v>
      </c>
      <c r="K30" s="115">
        <v>11172</v>
      </c>
      <c r="L30" s="116">
        <v>8266086.29</v>
      </c>
      <c r="M30" s="113">
        <v>739.89</v>
      </c>
      <c r="N30" s="114">
        <v>647.4</v>
      </c>
      <c r="O30" s="115">
        <v>1919</v>
      </c>
      <c r="P30" s="116">
        <v>674905.56</v>
      </c>
      <c r="Q30" s="113">
        <v>351.7</v>
      </c>
      <c r="R30" s="114">
        <v>409.13</v>
      </c>
      <c r="S30" s="115">
        <v>202901</v>
      </c>
      <c r="T30" s="254">
        <v>238154117.53</v>
      </c>
      <c r="U30" s="258">
        <v>1173.75</v>
      </c>
      <c r="V30" s="256">
        <v>1161.75</v>
      </c>
      <c r="W30" s="110">
        <v>17.100000000000001</v>
      </c>
    </row>
    <row r="31" spans="1:25" x14ac:dyDescent="0.3">
      <c r="A31" s="52">
        <v>9</v>
      </c>
      <c r="B31" s="113" t="s">
        <v>101</v>
      </c>
      <c r="C31" s="115">
        <v>119764</v>
      </c>
      <c r="D31" s="116">
        <v>131909402.91</v>
      </c>
      <c r="E31" s="113">
        <v>1101.4100000000001</v>
      </c>
      <c r="F31" s="114">
        <v>1037.22</v>
      </c>
      <c r="G31" s="115">
        <v>984</v>
      </c>
      <c r="H31" s="116">
        <v>753979.93</v>
      </c>
      <c r="I31" s="113">
        <v>766.24</v>
      </c>
      <c r="J31" s="114">
        <v>601.09</v>
      </c>
      <c r="K31" s="115">
        <v>6884</v>
      </c>
      <c r="L31" s="116">
        <v>4938175.91</v>
      </c>
      <c r="M31" s="113">
        <v>717.34</v>
      </c>
      <c r="N31" s="114">
        <v>622.42999999999995</v>
      </c>
      <c r="O31" s="115">
        <v>431</v>
      </c>
      <c r="P31" s="116">
        <v>122509.45</v>
      </c>
      <c r="Q31" s="113">
        <v>284.24</v>
      </c>
      <c r="R31" s="114">
        <v>233.79</v>
      </c>
      <c r="S31" s="115">
        <v>128063</v>
      </c>
      <c r="T31" s="254">
        <v>137724068.19999999</v>
      </c>
      <c r="U31" s="258">
        <v>1075.44</v>
      </c>
      <c r="V31" s="256">
        <v>999.12</v>
      </c>
      <c r="W31" s="110">
        <v>10.79</v>
      </c>
    </row>
    <row r="32" spans="1:25" x14ac:dyDescent="0.3">
      <c r="A32" s="266">
        <v>10</v>
      </c>
      <c r="B32" s="279" t="s">
        <v>109</v>
      </c>
      <c r="C32" s="280">
        <v>83238</v>
      </c>
      <c r="D32" s="281">
        <v>86705479.549999997</v>
      </c>
      <c r="E32" s="279">
        <v>1041.6600000000001</v>
      </c>
      <c r="F32" s="282">
        <v>934.85</v>
      </c>
      <c r="G32" s="280">
        <v>854</v>
      </c>
      <c r="H32" s="281">
        <v>612507.76</v>
      </c>
      <c r="I32" s="279">
        <v>717.22</v>
      </c>
      <c r="J32" s="282">
        <v>498.84</v>
      </c>
      <c r="K32" s="280">
        <v>4017</v>
      </c>
      <c r="L32" s="281">
        <v>2817588.84</v>
      </c>
      <c r="M32" s="279">
        <v>701.42</v>
      </c>
      <c r="N32" s="282">
        <v>601.16999999999996</v>
      </c>
      <c r="O32" s="280">
        <v>200</v>
      </c>
      <c r="P32" s="281">
        <v>46775.55</v>
      </c>
      <c r="Q32" s="279">
        <v>233.88</v>
      </c>
      <c r="R32" s="282">
        <v>186.88</v>
      </c>
      <c r="S32" s="280">
        <v>88309</v>
      </c>
      <c r="T32" s="283">
        <v>90182351.700000003</v>
      </c>
      <c r="U32" s="284">
        <v>1021.21</v>
      </c>
      <c r="V32" s="285">
        <v>908.72</v>
      </c>
      <c r="W32" s="286">
        <v>7.44</v>
      </c>
    </row>
    <row r="33" spans="1:23" x14ac:dyDescent="0.3">
      <c r="A33" s="35">
        <v>11</v>
      </c>
      <c r="B33" s="258" t="s">
        <v>110</v>
      </c>
      <c r="C33" s="287">
        <v>32543</v>
      </c>
      <c r="D33" s="272">
        <v>32337378.27</v>
      </c>
      <c r="E33" s="258">
        <v>993.68</v>
      </c>
      <c r="F33" s="288">
        <v>869.36</v>
      </c>
      <c r="G33" s="287">
        <v>527</v>
      </c>
      <c r="H33" s="272">
        <v>367236.32</v>
      </c>
      <c r="I33" s="258">
        <v>696.84</v>
      </c>
      <c r="J33" s="288">
        <v>452.65</v>
      </c>
      <c r="K33" s="287">
        <v>1349</v>
      </c>
      <c r="L33" s="272">
        <v>980063.74</v>
      </c>
      <c r="M33" s="258">
        <v>726.51</v>
      </c>
      <c r="N33" s="288">
        <v>649.46</v>
      </c>
      <c r="O33" s="287">
        <v>54</v>
      </c>
      <c r="P33" s="272">
        <v>12879.12</v>
      </c>
      <c r="Q33" s="258">
        <v>238.5</v>
      </c>
      <c r="R33" s="288">
        <v>186.96</v>
      </c>
      <c r="S33" s="287">
        <v>34473</v>
      </c>
      <c r="T33" s="272">
        <v>33697557.450000003</v>
      </c>
      <c r="U33" s="258">
        <v>977.51</v>
      </c>
      <c r="V33" s="288">
        <v>849.01</v>
      </c>
      <c r="W33" s="289">
        <v>2.91</v>
      </c>
    </row>
    <row r="34" spans="1:23" ht="15" thickBot="1" x14ac:dyDescent="0.35">
      <c r="A34" s="342">
        <v>12</v>
      </c>
      <c r="B34" s="284" t="s">
        <v>111</v>
      </c>
      <c r="C34" s="251">
        <v>6263</v>
      </c>
      <c r="D34" s="343">
        <v>5924338.1700000009</v>
      </c>
      <c r="E34" s="252">
        <v>945.92657991377951</v>
      </c>
      <c r="F34" s="341">
        <v>812.79</v>
      </c>
      <c r="G34" s="251">
        <v>132</v>
      </c>
      <c r="H34" s="343">
        <v>79891.98000000001</v>
      </c>
      <c r="I34" s="252">
        <v>605.24227272727285</v>
      </c>
      <c r="J34" s="341">
        <v>429.84</v>
      </c>
      <c r="K34" s="251">
        <v>311</v>
      </c>
      <c r="L34" s="343">
        <v>211449.95</v>
      </c>
      <c r="M34" s="252">
        <v>679.90337620578782</v>
      </c>
      <c r="N34" s="341">
        <v>600.29999999999995</v>
      </c>
      <c r="O34" s="251">
        <v>5</v>
      </c>
      <c r="P34" s="343">
        <v>1745.34</v>
      </c>
      <c r="Q34" s="252">
        <v>349.06799999999998</v>
      </c>
      <c r="R34" s="341">
        <v>186.88</v>
      </c>
      <c r="S34" s="251">
        <v>6711</v>
      </c>
      <c r="T34" s="343">
        <v>6217425.4400000004</v>
      </c>
      <c r="U34" s="252">
        <v>926.45290418715547</v>
      </c>
      <c r="V34" s="341">
        <v>797.81</v>
      </c>
      <c r="W34" s="344">
        <v>0.56565176383722782</v>
      </c>
    </row>
    <row r="35" spans="1:23" ht="16.2" thickBot="1" x14ac:dyDescent="0.35">
      <c r="A35" s="345"/>
      <c r="B35" s="346" t="s">
        <v>528</v>
      </c>
      <c r="C35" s="119">
        <v>1033973</v>
      </c>
      <c r="D35" s="120">
        <v>1275324271.9400001</v>
      </c>
      <c r="E35" s="121">
        <v>1233.4212517541562</v>
      </c>
      <c r="F35" s="121">
        <v>1196.77</v>
      </c>
      <c r="G35" s="119">
        <v>35006</v>
      </c>
      <c r="H35" s="120">
        <v>17567440.670000002</v>
      </c>
      <c r="I35" s="121">
        <v>501.84084642632695</v>
      </c>
      <c r="J35" s="121">
        <v>410.22</v>
      </c>
      <c r="K35" s="119">
        <v>105702</v>
      </c>
      <c r="L35" s="120">
        <v>78148160.160000011</v>
      </c>
      <c r="M35" s="121">
        <v>739.32527445081462</v>
      </c>
      <c r="N35" s="121">
        <v>628.33000000000004</v>
      </c>
      <c r="O35" s="119">
        <v>11738</v>
      </c>
      <c r="P35" s="120">
        <v>5281232.580000001</v>
      </c>
      <c r="Q35" s="121">
        <v>449.92610155051977</v>
      </c>
      <c r="R35" s="121">
        <v>409.13</v>
      </c>
      <c r="S35" s="119">
        <v>1186419</v>
      </c>
      <c r="T35" s="120">
        <v>1376321105.3500001</v>
      </c>
      <c r="U35" s="121">
        <v>1160.0632705224716</v>
      </c>
      <c r="V35" s="118">
        <v>1105.1099999999999</v>
      </c>
      <c r="W35" s="112">
        <v>100</v>
      </c>
    </row>
    <row r="36" spans="1:23" x14ac:dyDescent="0.3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51" t="s">
        <v>728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52" t="s">
        <v>52</v>
      </c>
      <c r="B39" s="454" t="s">
        <v>102</v>
      </c>
      <c r="C39" s="456" t="s">
        <v>105</v>
      </c>
      <c r="D39" s="457"/>
      <c r="E39" s="457"/>
      <c r="F39" s="458"/>
      <c r="G39" s="456" t="s">
        <v>106</v>
      </c>
      <c r="H39" s="457"/>
      <c r="I39" s="457"/>
      <c r="J39" s="458"/>
      <c r="K39" s="456" t="s">
        <v>107</v>
      </c>
      <c r="L39" s="457"/>
      <c r="M39" s="457"/>
      <c r="N39" s="458"/>
      <c r="O39" s="456" t="s">
        <v>108</v>
      </c>
      <c r="P39" s="457"/>
      <c r="Q39" s="457"/>
      <c r="R39" s="458"/>
      <c r="S39" s="456" t="s">
        <v>104</v>
      </c>
      <c r="T39" s="457"/>
      <c r="U39" s="457"/>
      <c r="V39" s="457"/>
      <c r="W39" s="458"/>
    </row>
    <row r="40" spans="1:23" ht="16.2" thickBot="1" x14ac:dyDescent="0.35">
      <c r="A40" s="453"/>
      <c r="B40" s="455"/>
      <c r="C40" s="261" t="s">
        <v>1</v>
      </c>
      <c r="D40" s="262" t="s">
        <v>103</v>
      </c>
      <c r="E40" s="257" t="s">
        <v>21</v>
      </c>
      <c r="F40" s="263" t="s">
        <v>433</v>
      </c>
      <c r="G40" s="261" t="s">
        <v>1</v>
      </c>
      <c r="H40" s="262" t="s">
        <v>103</v>
      </c>
      <c r="I40" s="257" t="s">
        <v>21</v>
      </c>
      <c r="J40" s="263" t="s">
        <v>433</v>
      </c>
      <c r="K40" s="261" t="s">
        <v>1</v>
      </c>
      <c r="L40" s="262" t="s">
        <v>103</v>
      </c>
      <c r="M40" s="257" t="s">
        <v>21</v>
      </c>
      <c r="N40" s="263" t="s">
        <v>433</v>
      </c>
      <c r="O40" s="261" t="s">
        <v>1</v>
      </c>
      <c r="P40" s="262" t="s">
        <v>103</v>
      </c>
      <c r="Q40" s="257" t="s">
        <v>21</v>
      </c>
      <c r="R40" s="263" t="s">
        <v>433</v>
      </c>
      <c r="S40" s="261" t="s">
        <v>1</v>
      </c>
      <c r="T40" s="262" t="s">
        <v>103</v>
      </c>
      <c r="U40" s="257" t="s">
        <v>21</v>
      </c>
      <c r="V40" s="263" t="s">
        <v>433</v>
      </c>
      <c r="W40" s="257" t="s">
        <v>529</v>
      </c>
    </row>
    <row r="41" spans="1:23" x14ac:dyDescent="0.3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16214</v>
      </c>
      <c r="H41" s="129">
        <v>5321685.97</v>
      </c>
      <c r="I41" s="126">
        <v>328.22</v>
      </c>
      <c r="J41" s="127">
        <v>294.14</v>
      </c>
      <c r="K41" s="128">
        <v>570</v>
      </c>
      <c r="L41" s="129">
        <v>440368.48</v>
      </c>
      <c r="M41" s="126">
        <v>772.58</v>
      </c>
      <c r="N41" s="127">
        <v>795.24</v>
      </c>
      <c r="O41" s="128">
        <v>595</v>
      </c>
      <c r="P41" s="129">
        <v>474940.64</v>
      </c>
      <c r="Q41" s="126">
        <v>798.22</v>
      </c>
      <c r="R41" s="127">
        <v>795.24</v>
      </c>
      <c r="S41" s="128">
        <v>17379</v>
      </c>
      <c r="T41" s="253">
        <v>6236995.0899999999</v>
      </c>
      <c r="U41" s="264">
        <v>358.88</v>
      </c>
      <c r="V41" s="259">
        <v>384.57</v>
      </c>
      <c r="W41" s="108">
        <v>1.3</v>
      </c>
    </row>
    <row r="42" spans="1:23" x14ac:dyDescent="0.3">
      <c r="A42" s="52">
        <v>2</v>
      </c>
      <c r="B42" s="113" t="s">
        <v>77</v>
      </c>
      <c r="C42" s="115">
        <v>750</v>
      </c>
      <c r="D42" s="116">
        <v>983901.21</v>
      </c>
      <c r="E42" s="113">
        <v>1311.87</v>
      </c>
      <c r="F42" s="114">
        <v>1472.85</v>
      </c>
      <c r="G42" s="115">
        <v>13067</v>
      </c>
      <c r="H42" s="116">
        <v>6994866.46</v>
      </c>
      <c r="I42" s="113">
        <v>535.30999999999995</v>
      </c>
      <c r="J42" s="114">
        <v>455.04</v>
      </c>
      <c r="K42" s="115">
        <v>8142</v>
      </c>
      <c r="L42" s="116">
        <v>4796407.93</v>
      </c>
      <c r="M42" s="113">
        <v>589.09</v>
      </c>
      <c r="N42" s="114">
        <v>465.98</v>
      </c>
      <c r="O42" s="115">
        <v>842</v>
      </c>
      <c r="P42" s="116">
        <v>667914.04</v>
      </c>
      <c r="Q42" s="113">
        <v>793.25</v>
      </c>
      <c r="R42" s="114">
        <v>795.24</v>
      </c>
      <c r="S42" s="115">
        <v>22801</v>
      </c>
      <c r="T42" s="254">
        <v>13443089.640000001</v>
      </c>
      <c r="U42" s="258">
        <v>589.58000000000004</v>
      </c>
      <c r="V42" s="260">
        <v>478.45</v>
      </c>
      <c r="W42" s="110">
        <v>1.7</v>
      </c>
    </row>
    <row r="43" spans="1:23" x14ac:dyDescent="0.3">
      <c r="A43" s="52">
        <v>3</v>
      </c>
      <c r="B43" s="113" t="s">
        <v>95</v>
      </c>
      <c r="C43" s="115">
        <v>3197</v>
      </c>
      <c r="D43" s="116">
        <v>4073001</v>
      </c>
      <c r="E43" s="113">
        <v>1274.01</v>
      </c>
      <c r="F43" s="114">
        <v>1243.0999999999999</v>
      </c>
      <c r="G43" s="115">
        <v>13458</v>
      </c>
      <c r="H43" s="116">
        <v>8097047.8499999996</v>
      </c>
      <c r="I43" s="113">
        <v>601.65</v>
      </c>
      <c r="J43" s="114">
        <v>517.73</v>
      </c>
      <c r="K43" s="115">
        <v>6367</v>
      </c>
      <c r="L43" s="116">
        <v>3919678.16</v>
      </c>
      <c r="M43" s="113">
        <v>615.62</v>
      </c>
      <c r="N43" s="114">
        <v>504</v>
      </c>
      <c r="O43" s="115">
        <v>257</v>
      </c>
      <c r="P43" s="116">
        <v>204165.91</v>
      </c>
      <c r="Q43" s="113">
        <v>794.42</v>
      </c>
      <c r="R43" s="114">
        <v>795.24</v>
      </c>
      <c r="S43" s="115">
        <v>23279</v>
      </c>
      <c r="T43" s="254">
        <v>16293892.92</v>
      </c>
      <c r="U43" s="258">
        <v>699.94</v>
      </c>
      <c r="V43" s="260">
        <v>564.41</v>
      </c>
      <c r="W43" s="110">
        <v>1.74</v>
      </c>
    </row>
    <row r="44" spans="1:23" x14ac:dyDescent="0.3">
      <c r="A44" s="52">
        <v>4</v>
      </c>
      <c r="B44" s="337" t="s">
        <v>96</v>
      </c>
      <c r="C44" s="338">
        <v>28752</v>
      </c>
      <c r="D44" s="339">
        <v>33840289.609999999</v>
      </c>
      <c r="E44" s="113">
        <v>1176.97</v>
      </c>
      <c r="F44" s="114">
        <v>1131.0899999999999</v>
      </c>
      <c r="G44" s="115">
        <v>23867</v>
      </c>
      <c r="H44" s="116">
        <v>15800850.9</v>
      </c>
      <c r="I44" s="113">
        <v>662.04</v>
      </c>
      <c r="J44" s="114">
        <v>561.17999999999995</v>
      </c>
      <c r="K44" s="115">
        <v>9105</v>
      </c>
      <c r="L44" s="116">
        <v>5838847.96</v>
      </c>
      <c r="M44" s="113">
        <v>641.28</v>
      </c>
      <c r="N44" s="114">
        <v>519.21</v>
      </c>
      <c r="O44" s="115">
        <v>240</v>
      </c>
      <c r="P44" s="116">
        <v>190272.53</v>
      </c>
      <c r="Q44" s="113">
        <v>792.8</v>
      </c>
      <c r="R44" s="114">
        <v>795.24</v>
      </c>
      <c r="S44" s="115">
        <v>61964</v>
      </c>
      <c r="T44" s="254">
        <v>55670261</v>
      </c>
      <c r="U44" s="258">
        <v>898.43</v>
      </c>
      <c r="V44" s="260">
        <v>812.69</v>
      </c>
      <c r="W44" s="110">
        <v>4.62</v>
      </c>
    </row>
    <row r="45" spans="1:23" x14ac:dyDescent="0.3">
      <c r="A45" s="52">
        <v>5</v>
      </c>
      <c r="B45" s="113" t="s">
        <v>97</v>
      </c>
      <c r="C45" s="115">
        <v>108606</v>
      </c>
      <c r="D45" s="116">
        <v>118950409.56</v>
      </c>
      <c r="E45" s="113">
        <v>1095.25</v>
      </c>
      <c r="F45" s="114">
        <v>1032.8599999999999</v>
      </c>
      <c r="G45" s="115">
        <v>32026</v>
      </c>
      <c r="H45" s="116">
        <v>22950220.34</v>
      </c>
      <c r="I45" s="113">
        <v>716.61</v>
      </c>
      <c r="J45" s="114">
        <v>630.22</v>
      </c>
      <c r="K45" s="115">
        <v>9971</v>
      </c>
      <c r="L45" s="116">
        <v>6173550.04</v>
      </c>
      <c r="M45" s="113">
        <v>619.15</v>
      </c>
      <c r="N45" s="114">
        <v>507.18</v>
      </c>
      <c r="O45" s="115">
        <v>242</v>
      </c>
      <c r="P45" s="116">
        <v>190625.79</v>
      </c>
      <c r="Q45" s="113">
        <v>787.71</v>
      </c>
      <c r="R45" s="114">
        <v>795.24</v>
      </c>
      <c r="S45" s="115">
        <v>150845</v>
      </c>
      <c r="T45" s="254">
        <v>148264805.72999999</v>
      </c>
      <c r="U45" s="258">
        <v>982.9</v>
      </c>
      <c r="V45" s="260">
        <v>893.39</v>
      </c>
      <c r="W45" s="110">
        <v>11.25</v>
      </c>
    </row>
    <row r="46" spans="1:23" x14ac:dyDescent="0.3">
      <c r="A46" s="52">
        <v>6</v>
      </c>
      <c r="B46" s="113" t="s">
        <v>98</v>
      </c>
      <c r="C46" s="115">
        <v>181338</v>
      </c>
      <c r="D46" s="116">
        <v>185045032.47</v>
      </c>
      <c r="E46" s="113">
        <v>1020.44</v>
      </c>
      <c r="F46" s="114">
        <v>921.68</v>
      </c>
      <c r="G46" s="115">
        <v>36874</v>
      </c>
      <c r="H46" s="116">
        <v>29070238.32</v>
      </c>
      <c r="I46" s="113">
        <v>788.37</v>
      </c>
      <c r="J46" s="114">
        <v>724.04</v>
      </c>
      <c r="K46" s="115">
        <v>9589</v>
      </c>
      <c r="L46" s="116">
        <v>5872135.79</v>
      </c>
      <c r="M46" s="113">
        <v>612.38</v>
      </c>
      <c r="N46" s="114">
        <v>510.39</v>
      </c>
      <c r="O46" s="115">
        <v>3108</v>
      </c>
      <c r="P46" s="116">
        <v>1253750.29</v>
      </c>
      <c r="Q46" s="113">
        <v>403.39</v>
      </c>
      <c r="R46" s="114">
        <v>409.13</v>
      </c>
      <c r="S46" s="115">
        <v>230909</v>
      </c>
      <c r="T46" s="254">
        <v>221241156.87</v>
      </c>
      <c r="U46" s="258">
        <v>958.13</v>
      </c>
      <c r="V46" s="260">
        <v>842.69</v>
      </c>
      <c r="W46" s="110">
        <v>17.22</v>
      </c>
    </row>
    <row r="47" spans="1:23" x14ac:dyDescent="0.3">
      <c r="A47" s="52">
        <v>7</v>
      </c>
      <c r="B47" s="113" t="s">
        <v>99</v>
      </c>
      <c r="C47" s="115">
        <v>181872</v>
      </c>
      <c r="D47" s="116">
        <v>183286285.96000001</v>
      </c>
      <c r="E47" s="113">
        <v>1007.78</v>
      </c>
      <c r="F47" s="114">
        <v>883.3</v>
      </c>
      <c r="G47" s="115">
        <v>40035</v>
      </c>
      <c r="H47" s="116">
        <v>32015419.649999999</v>
      </c>
      <c r="I47" s="113">
        <v>799.69</v>
      </c>
      <c r="J47" s="114">
        <v>737.3</v>
      </c>
      <c r="K47" s="115">
        <v>7644</v>
      </c>
      <c r="L47" s="116">
        <v>4572754.3899999997</v>
      </c>
      <c r="M47" s="113">
        <v>598.21</v>
      </c>
      <c r="N47" s="114">
        <v>517.59</v>
      </c>
      <c r="O47" s="115">
        <v>6332</v>
      </c>
      <c r="P47" s="116">
        <v>2340942.2799999998</v>
      </c>
      <c r="Q47" s="113">
        <v>369.7</v>
      </c>
      <c r="R47" s="114">
        <v>409.13</v>
      </c>
      <c r="S47" s="115">
        <v>235883</v>
      </c>
      <c r="T47" s="254">
        <v>222215402.28</v>
      </c>
      <c r="U47" s="258">
        <v>942.06</v>
      </c>
      <c r="V47" s="260">
        <v>806.73</v>
      </c>
      <c r="W47" s="110">
        <v>17.59</v>
      </c>
    </row>
    <row r="48" spans="1:23" x14ac:dyDescent="0.3">
      <c r="A48" s="52">
        <v>8</v>
      </c>
      <c r="B48" s="113" t="s">
        <v>100</v>
      </c>
      <c r="C48" s="115">
        <v>158432</v>
      </c>
      <c r="D48" s="116">
        <v>152426294.86000001</v>
      </c>
      <c r="E48" s="113">
        <v>962.09</v>
      </c>
      <c r="F48" s="114">
        <v>810.3</v>
      </c>
      <c r="G48" s="115">
        <v>55040</v>
      </c>
      <c r="H48" s="116">
        <v>43302409.909999996</v>
      </c>
      <c r="I48" s="113">
        <v>786.74</v>
      </c>
      <c r="J48" s="114">
        <v>709.94</v>
      </c>
      <c r="K48" s="115">
        <v>6878</v>
      </c>
      <c r="L48" s="116">
        <v>4050611.14</v>
      </c>
      <c r="M48" s="113">
        <v>588.91999999999996</v>
      </c>
      <c r="N48" s="114">
        <v>518.11</v>
      </c>
      <c r="O48" s="115">
        <v>3342</v>
      </c>
      <c r="P48" s="116">
        <v>1242001.8899999999</v>
      </c>
      <c r="Q48" s="113">
        <v>371.63</v>
      </c>
      <c r="R48" s="114">
        <v>409.13</v>
      </c>
      <c r="S48" s="115">
        <v>223692</v>
      </c>
      <c r="T48" s="254">
        <v>201021317.80000001</v>
      </c>
      <c r="U48" s="258">
        <v>898.65</v>
      </c>
      <c r="V48" s="260">
        <v>755.84</v>
      </c>
      <c r="W48" s="110">
        <v>16.68</v>
      </c>
    </row>
    <row r="49" spans="1:23" x14ac:dyDescent="0.3">
      <c r="A49" s="52">
        <v>9</v>
      </c>
      <c r="B49" s="113" t="s">
        <v>101</v>
      </c>
      <c r="C49" s="115">
        <v>110345</v>
      </c>
      <c r="D49" s="116">
        <v>99840987.879999995</v>
      </c>
      <c r="E49" s="113">
        <v>904.81</v>
      </c>
      <c r="F49" s="114">
        <v>715.17</v>
      </c>
      <c r="G49" s="115">
        <v>47624</v>
      </c>
      <c r="H49" s="116">
        <v>36967311.710000001</v>
      </c>
      <c r="I49" s="113">
        <v>776.23</v>
      </c>
      <c r="J49" s="114">
        <v>684.95</v>
      </c>
      <c r="K49" s="115">
        <v>5164</v>
      </c>
      <c r="L49" s="116">
        <v>3069990.69</v>
      </c>
      <c r="M49" s="113">
        <v>594.5</v>
      </c>
      <c r="N49" s="114">
        <v>518.11</v>
      </c>
      <c r="O49" s="115">
        <v>950</v>
      </c>
      <c r="P49" s="116">
        <v>349421.15</v>
      </c>
      <c r="Q49" s="113">
        <v>367.81</v>
      </c>
      <c r="R49" s="114">
        <v>240.22</v>
      </c>
      <c r="S49" s="115">
        <v>164083</v>
      </c>
      <c r="T49" s="254">
        <v>140227711.43000001</v>
      </c>
      <c r="U49" s="258">
        <v>854.61</v>
      </c>
      <c r="V49" s="260">
        <v>696.24</v>
      </c>
      <c r="W49" s="110">
        <v>12.23</v>
      </c>
    </row>
    <row r="50" spans="1:23" x14ac:dyDescent="0.3">
      <c r="A50" s="52">
        <v>10</v>
      </c>
      <c r="B50" s="113" t="s">
        <v>109</v>
      </c>
      <c r="C50" s="115">
        <v>87230</v>
      </c>
      <c r="D50" s="116">
        <v>76226036.769999996</v>
      </c>
      <c r="E50" s="113">
        <v>873.85</v>
      </c>
      <c r="F50" s="114">
        <v>659.29</v>
      </c>
      <c r="G50" s="115">
        <v>43216</v>
      </c>
      <c r="H50" s="116">
        <v>33876707.280000001</v>
      </c>
      <c r="I50" s="113">
        <v>783.89</v>
      </c>
      <c r="J50" s="114">
        <v>682.65</v>
      </c>
      <c r="K50" s="115">
        <v>3846</v>
      </c>
      <c r="L50" s="116">
        <v>2389328.3199999998</v>
      </c>
      <c r="M50" s="113">
        <v>621.25</v>
      </c>
      <c r="N50" s="114">
        <v>478.63</v>
      </c>
      <c r="O50" s="115">
        <v>583</v>
      </c>
      <c r="P50" s="116">
        <v>220843.73</v>
      </c>
      <c r="Q50" s="113">
        <v>378.81</v>
      </c>
      <c r="R50" s="114">
        <v>233.33</v>
      </c>
      <c r="S50" s="115">
        <v>134875</v>
      </c>
      <c r="T50" s="254">
        <v>112712916.09999999</v>
      </c>
      <c r="U50" s="258">
        <v>835.68</v>
      </c>
      <c r="V50" s="260">
        <v>658.19</v>
      </c>
      <c r="W50" s="110">
        <v>10.06</v>
      </c>
    </row>
    <row r="51" spans="1:23" x14ac:dyDescent="0.3">
      <c r="A51" s="52">
        <v>11</v>
      </c>
      <c r="B51" s="113" t="s">
        <v>110</v>
      </c>
      <c r="C51" s="115">
        <v>37635</v>
      </c>
      <c r="D51" s="116">
        <v>31604129.920000002</v>
      </c>
      <c r="E51" s="113">
        <v>839.75</v>
      </c>
      <c r="F51" s="114">
        <v>572.92999999999995</v>
      </c>
      <c r="G51" s="115">
        <v>21313</v>
      </c>
      <c r="H51" s="116">
        <v>17031365.239999998</v>
      </c>
      <c r="I51" s="113">
        <v>799.11</v>
      </c>
      <c r="J51" s="114">
        <v>692.97</v>
      </c>
      <c r="K51" s="115">
        <v>1560</v>
      </c>
      <c r="L51" s="116">
        <v>1060512.02</v>
      </c>
      <c r="M51" s="113">
        <v>679.82</v>
      </c>
      <c r="N51" s="114">
        <v>457.63</v>
      </c>
      <c r="O51" s="115">
        <v>214</v>
      </c>
      <c r="P51" s="116">
        <v>86271.77</v>
      </c>
      <c r="Q51" s="113">
        <v>403.14</v>
      </c>
      <c r="R51" s="114">
        <v>233.79</v>
      </c>
      <c r="S51" s="115">
        <v>60722</v>
      </c>
      <c r="T51" s="254">
        <v>49782278.950000003</v>
      </c>
      <c r="U51" s="258">
        <v>819.84</v>
      </c>
      <c r="V51" s="260">
        <v>621.91</v>
      </c>
      <c r="W51" s="110">
        <v>4.53</v>
      </c>
    </row>
    <row r="52" spans="1:23" ht="15" thickBot="1" x14ac:dyDescent="0.35">
      <c r="A52" s="266">
        <v>12</v>
      </c>
      <c r="B52" s="284" t="s">
        <v>111</v>
      </c>
      <c r="C52" s="251">
        <v>8482</v>
      </c>
      <c r="D52" s="343">
        <v>6738415.4900000002</v>
      </c>
      <c r="E52" s="252">
        <v>794.43710091959451</v>
      </c>
      <c r="F52" s="282">
        <v>487.19</v>
      </c>
      <c r="G52" s="251">
        <v>5669</v>
      </c>
      <c r="H52" s="343">
        <v>4600208.8499999996</v>
      </c>
      <c r="I52" s="252">
        <v>811.46742811783372</v>
      </c>
      <c r="J52" s="282">
        <v>694.51</v>
      </c>
      <c r="K52" s="251">
        <v>482</v>
      </c>
      <c r="L52" s="343">
        <v>335298.15000000002</v>
      </c>
      <c r="M52" s="252">
        <v>695.63931535269717</v>
      </c>
      <c r="N52" s="282">
        <v>565.12</v>
      </c>
      <c r="O52" s="251">
        <v>47</v>
      </c>
      <c r="P52" s="343">
        <v>13390.59</v>
      </c>
      <c r="Q52" s="252">
        <v>284.90617021276597</v>
      </c>
      <c r="R52" s="282">
        <v>186.88</v>
      </c>
      <c r="S52" s="251">
        <v>14680</v>
      </c>
      <c r="T52" s="343">
        <v>11687313.08</v>
      </c>
      <c r="U52" s="252">
        <v>796.1384931880109</v>
      </c>
      <c r="V52" s="279">
        <v>586.72</v>
      </c>
      <c r="W52" s="252">
        <v>1.0946140217968372</v>
      </c>
    </row>
    <row r="53" spans="1:23" ht="16.2" thickBot="1" x14ac:dyDescent="0.35">
      <c r="A53" s="345"/>
      <c r="B53" s="346" t="s">
        <v>528</v>
      </c>
      <c r="C53" s="119">
        <v>906639</v>
      </c>
      <c r="D53" s="120">
        <v>893014784.73000002</v>
      </c>
      <c r="E53" s="121">
        <v>984.97283343204958</v>
      </c>
      <c r="F53" s="121">
        <v>864.84</v>
      </c>
      <c r="G53" s="119">
        <v>348403</v>
      </c>
      <c r="H53" s="120">
        <v>256028332.48000002</v>
      </c>
      <c r="I53" s="121">
        <v>734.86259440934782</v>
      </c>
      <c r="J53" s="121">
        <v>640.04</v>
      </c>
      <c r="K53" s="119">
        <v>69318</v>
      </c>
      <c r="L53" s="120">
        <v>42519483.07</v>
      </c>
      <c r="M53" s="121">
        <v>613.39743024899735</v>
      </c>
      <c r="N53" s="121">
        <v>511.46</v>
      </c>
      <c r="O53" s="119">
        <v>16752</v>
      </c>
      <c r="P53" s="120">
        <v>7234540.6100000003</v>
      </c>
      <c r="Q53" s="121">
        <v>431.86130670964661</v>
      </c>
      <c r="R53" s="121">
        <v>409.13</v>
      </c>
      <c r="S53" s="119">
        <v>1341112</v>
      </c>
      <c r="T53" s="120">
        <v>1198797140.8899999</v>
      </c>
      <c r="U53" s="121">
        <v>893.88294258048529</v>
      </c>
      <c r="V53" s="118">
        <v>755.8</v>
      </c>
      <c r="W53" s="112">
        <v>100</v>
      </c>
    </row>
    <row r="54" spans="1:23" x14ac:dyDescent="0.3">
      <c r="C54" s="8"/>
      <c r="D54" s="9"/>
    </row>
    <row r="55" spans="1:23" x14ac:dyDescent="0.3">
      <c r="C55" s="8"/>
      <c r="D55" s="15"/>
    </row>
    <row r="56" spans="1:23" x14ac:dyDescent="0.3">
      <c r="C56" s="8"/>
      <c r="E56" s="8"/>
      <c r="F56" s="8"/>
    </row>
    <row r="57" spans="1:23" x14ac:dyDescent="0.3">
      <c r="B57" s="8"/>
      <c r="C57" s="8"/>
      <c r="D57" s="8"/>
      <c r="G57" s="8"/>
    </row>
    <row r="58" spans="1:23" x14ac:dyDescent="0.3">
      <c r="C58" s="8"/>
      <c r="D58" s="8"/>
      <c r="E58" s="8"/>
    </row>
    <row r="59" spans="1:23" x14ac:dyDescent="0.3">
      <c r="B59" s="8"/>
      <c r="C59" s="8"/>
    </row>
    <row r="60" spans="1:23" x14ac:dyDescent="0.3">
      <c r="C60" s="8"/>
      <c r="D60" s="8"/>
      <c r="I60" s="8"/>
    </row>
    <row r="61" spans="1:23" x14ac:dyDescent="0.3">
      <c r="C61" s="8"/>
      <c r="D61" s="8"/>
    </row>
    <row r="62" spans="1:23" x14ac:dyDescent="0.3">
      <c r="C62" s="8"/>
    </row>
    <row r="63" spans="1:23" x14ac:dyDescent="0.3">
      <c r="C63" s="8"/>
      <c r="I63" s="8"/>
    </row>
    <row r="64" spans="1:23" x14ac:dyDescent="0.3">
      <c r="C64" s="8"/>
    </row>
    <row r="67" spans="4:5" x14ac:dyDescent="0.3">
      <c r="E67" s="8"/>
    </row>
    <row r="75" spans="4:5" x14ac:dyDescent="0.3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K9" sqref="K9:L9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51" t="s">
        <v>720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ht="15.75" customHeight="1" thickBot="1" x14ac:dyDescent="0.35"/>
    <row r="3" spans="1:12" x14ac:dyDescent="0.3">
      <c r="A3" s="498" t="s">
        <v>17</v>
      </c>
      <c r="B3" s="495" t="s">
        <v>420</v>
      </c>
      <c r="C3" s="495" t="s">
        <v>419</v>
      </c>
      <c r="D3" s="495" t="s">
        <v>5</v>
      </c>
      <c r="E3" s="495"/>
      <c r="F3" s="495" t="s">
        <v>6</v>
      </c>
      <c r="G3" s="495"/>
      <c r="H3" s="495" t="s">
        <v>45</v>
      </c>
      <c r="I3" s="495"/>
      <c r="J3" s="495" t="s">
        <v>8</v>
      </c>
      <c r="K3" s="495"/>
      <c r="L3" s="496" t="s">
        <v>492</v>
      </c>
    </row>
    <row r="4" spans="1:12" ht="15" thickBot="1" x14ac:dyDescent="0.35">
      <c r="A4" s="499"/>
      <c r="B4" s="500"/>
      <c r="C4" s="500"/>
      <c r="D4" s="396" t="s">
        <v>1</v>
      </c>
      <c r="E4" s="395" t="s">
        <v>50</v>
      </c>
      <c r="F4" s="396" t="s">
        <v>1</v>
      </c>
      <c r="G4" s="395" t="s">
        <v>50</v>
      </c>
      <c r="H4" s="396" t="s">
        <v>1</v>
      </c>
      <c r="I4" s="395" t="s">
        <v>50</v>
      </c>
      <c r="J4" s="396" t="s">
        <v>1</v>
      </c>
      <c r="K4" s="395" t="s">
        <v>50</v>
      </c>
      <c r="L4" s="497"/>
    </row>
    <row r="5" spans="1:12" x14ac:dyDescent="0.3">
      <c r="A5" s="378">
        <v>1</v>
      </c>
      <c r="B5" s="379" t="s">
        <v>501</v>
      </c>
      <c r="C5" s="379" t="s">
        <v>502</v>
      </c>
      <c r="D5" s="379" t="s">
        <v>431</v>
      </c>
      <c r="E5" s="379" t="s">
        <v>431</v>
      </c>
      <c r="F5" s="30">
        <v>101</v>
      </c>
      <c r="G5" s="31">
        <v>44834.82</v>
      </c>
      <c r="H5" s="379" t="s">
        <v>431</v>
      </c>
      <c r="I5" s="31" t="s">
        <v>431</v>
      </c>
      <c r="J5" s="379" t="s">
        <v>431</v>
      </c>
      <c r="K5" s="379" t="s">
        <v>431</v>
      </c>
      <c r="L5" s="380">
        <v>101</v>
      </c>
    </row>
    <row r="6" spans="1:12" x14ac:dyDescent="0.3">
      <c r="A6" s="375">
        <v>2</v>
      </c>
      <c r="B6" s="7" t="s">
        <v>609</v>
      </c>
      <c r="C6" s="7" t="s">
        <v>417</v>
      </c>
      <c r="D6" s="7" t="s">
        <v>431</v>
      </c>
      <c r="E6" s="7" t="s">
        <v>431</v>
      </c>
      <c r="F6" s="6">
        <v>3</v>
      </c>
      <c r="G6" s="22">
        <v>1568.24</v>
      </c>
      <c r="H6" s="7" t="s">
        <v>431</v>
      </c>
      <c r="I6" s="22" t="s">
        <v>431</v>
      </c>
      <c r="J6" s="7" t="s">
        <v>431</v>
      </c>
      <c r="K6" s="7" t="s">
        <v>431</v>
      </c>
      <c r="L6" s="376">
        <v>3</v>
      </c>
    </row>
    <row r="7" spans="1:12" x14ac:dyDescent="0.3">
      <c r="A7" s="382">
        <v>3</v>
      </c>
      <c r="B7" s="267" t="s">
        <v>403</v>
      </c>
      <c r="C7" s="267" t="s">
        <v>556</v>
      </c>
      <c r="D7" s="267" t="s">
        <v>431</v>
      </c>
      <c r="E7" s="267" t="s">
        <v>431</v>
      </c>
      <c r="F7" s="251">
        <v>46</v>
      </c>
      <c r="G7" s="252">
        <v>6500.04</v>
      </c>
      <c r="H7" s="267" t="s">
        <v>431</v>
      </c>
      <c r="I7" s="252" t="s">
        <v>431</v>
      </c>
      <c r="J7" s="267" t="s">
        <v>431</v>
      </c>
      <c r="K7" s="267" t="s">
        <v>431</v>
      </c>
      <c r="L7" s="383">
        <v>46</v>
      </c>
    </row>
    <row r="8" spans="1:12" ht="15" thickBot="1" x14ac:dyDescent="0.35">
      <c r="A8" s="351">
        <v>4</v>
      </c>
      <c r="B8" s="93" t="s">
        <v>298</v>
      </c>
      <c r="C8" s="93" t="s">
        <v>491</v>
      </c>
      <c r="D8" s="93" t="s">
        <v>431</v>
      </c>
      <c r="E8" s="93" t="s">
        <v>431</v>
      </c>
      <c r="F8" s="188">
        <v>8</v>
      </c>
      <c r="G8" s="217">
        <v>412.6</v>
      </c>
      <c r="H8" s="93" t="s">
        <v>431</v>
      </c>
      <c r="I8" s="217" t="s">
        <v>431</v>
      </c>
      <c r="J8" s="93" t="s">
        <v>431</v>
      </c>
      <c r="K8" s="93" t="s">
        <v>431</v>
      </c>
      <c r="L8" s="377">
        <v>8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activeCell="K11" sqref="K11:L11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51" t="s">
        <v>721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</row>
    <row r="2" spans="1:12" ht="15" thickBot="1" x14ac:dyDescent="0.35"/>
    <row r="3" spans="1:12" ht="22.5" customHeight="1" x14ac:dyDescent="0.3">
      <c r="A3" s="498" t="s">
        <v>17</v>
      </c>
      <c r="B3" s="495" t="s">
        <v>420</v>
      </c>
      <c r="C3" s="495" t="s">
        <v>419</v>
      </c>
      <c r="D3" s="495" t="s">
        <v>5</v>
      </c>
      <c r="E3" s="495"/>
      <c r="F3" s="495" t="s">
        <v>6</v>
      </c>
      <c r="G3" s="495"/>
      <c r="H3" s="495" t="s">
        <v>45</v>
      </c>
      <c r="I3" s="495"/>
      <c r="J3" s="495" t="s">
        <v>8</v>
      </c>
      <c r="K3" s="495"/>
      <c r="L3" s="496" t="s">
        <v>492</v>
      </c>
    </row>
    <row r="4" spans="1:12" ht="24" customHeight="1" thickBot="1" x14ac:dyDescent="0.35">
      <c r="A4" s="499"/>
      <c r="B4" s="500"/>
      <c r="C4" s="500"/>
      <c r="D4" s="396" t="s">
        <v>1</v>
      </c>
      <c r="E4" s="395" t="s">
        <v>50</v>
      </c>
      <c r="F4" s="396" t="s">
        <v>1</v>
      </c>
      <c r="G4" s="395" t="s">
        <v>50</v>
      </c>
      <c r="H4" s="396" t="s">
        <v>1</v>
      </c>
      <c r="I4" s="395" t="s">
        <v>50</v>
      </c>
      <c r="J4" s="396" t="s">
        <v>1</v>
      </c>
      <c r="K4" s="395" t="s">
        <v>50</v>
      </c>
      <c r="L4" s="497"/>
    </row>
    <row r="5" spans="1:12" x14ac:dyDescent="0.3">
      <c r="A5" s="387">
        <v>1</v>
      </c>
      <c r="B5" s="388" t="s">
        <v>501</v>
      </c>
      <c r="C5" s="389" t="s">
        <v>502</v>
      </c>
      <c r="D5" s="390">
        <v>5804</v>
      </c>
      <c r="E5" s="391">
        <v>3873410.78</v>
      </c>
      <c r="F5" s="392">
        <v>2504</v>
      </c>
      <c r="G5" s="391">
        <v>1366258.52</v>
      </c>
      <c r="H5" s="390">
        <v>994</v>
      </c>
      <c r="I5" s="391">
        <v>631809.72</v>
      </c>
      <c r="J5" s="393">
        <v>1029</v>
      </c>
      <c r="K5" s="391">
        <v>1462951.77</v>
      </c>
      <c r="L5" s="394">
        <v>10331</v>
      </c>
    </row>
    <row r="6" spans="1:12" x14ac:dyDescent="0.3">
      <c r="A6" s="52">
        <v>2</v>
      </c>
      <c r="B6" s="78" t="s">
        <v>609</v>
      </c>
      <c r="C6" s="79" t="s">
        <v>417</v>
      </c>
      <c r="D6" s="17">
        <v>296</v>
      </c>
      <c r="E6" s="18">
        <v>285274.49</v>
      </c>
      <c r="F6" s="84">
        <v>174</v>
      </c>
      <c r="G6" s="18">
        <v>124122.33</v>
      </c>
      <c r="H6" s="17">
        <v>12</v>
      </c>
      <c r="I6" s="18">
        <v>10545.93</v>
      </c>
      <c r="J6" s="58">
        <v>1</v>
      </c>
      <c r="K6" s="18">
        <v>200</v>
      </c>
      <c r="L6" s="131">
        <v>483</v>
      </c>
    </row>
    <row r="7" spans="1:12" x14ac:dyDescent="0.3">
      <c r="A7" s="52">
        <v>3</v>
      </c>
      <c r="B7" s="78" t="s">
        <v>588</v>
      </c>
      <c r="C7" s="79" t="s">
        <v>589</v>
      </c>
      <c r="D7" s="17">
        <v>118</v>
      </c>
      <c r="E7" s="18">
        <v>45389.8</v>
      </c>
      <c r="F7" s="84" t="s">
        <v>431</v>
      </c>
      <c r="G7" s="18" t="s">
        <v>431</v>
      </c>
      <c r="H7" s="17" t="s">
        <v>431</v>
      </c>
      <c r="I7" s="18" t="s">
        <v>431</v>
      </c>
      <c r="J7" s="17">
        <v>78</v>
      </c>
      <c r="K7" s="18">
        <v>27176.49</v>
      </c>
      <c r="L7" s="131">
        <v>196</v>
      </c>
    </row>
    <row r="8" spans="1:12" x14ac:dyDescent="0.3">
      <c r="A8" s="52">
        <v>4</v>
      </c>
      <c r="B8" s="78" t="s">
        <v>412</v>
      </c>
      <c r="C8" s="79" t="s">
        <v>493</v>
      </c>
      <c r="D8" s="17">
        <v>6</v>
      </c>
      <c r="E8" s="18">
        <v>6741.73</v>
      </c>
      <c r="F8" s="84">
        <v>5</v>
      </c>
      <c r="G8" s="18">
        <v>6478.09</v>
      </c>
      <c r="H8" s="17" t="s">
        <v>431</v>
      </c>
      <c r="I8" s="18" t="s">
        <v>431</v>
      </c>
      <c r="J8" s="58" t="s">
        <v>431</v>
      </c>
      <c r="K8" s="18" t="s">
        <v>431</v>
      </c>
      <c r="L8" s="131">
        <v>11</v>
      </c>
    </row>
    <row r="9" spans="1:12" x14ac:dyDescent="0.3">
      <c r="A9" s="52">
        <v>5</v>
      </c>
      <c r="B9" s="78" t="s">
        <v>403</v>
      </c>
      <c r="C9" s="79" t="s">
        <v>556</v>
      </c>
      <c r="D9" s="17">
        <v>2684</v>
      </c>
      <c r="E9" s="18">
        <v>502160.01</v>
      </c>
      <c r="F9" s="84">
        <v>1314</v>
      </c>
      <c r="G9" s="18">
        <v>151499.82</v>
      </c>
      <c r="H9" s="17">
        <v>286</v>
      </c>
      <c r="I9" s="18">
        <v>41049.64</v>
      </c>
      <c r="J9" s="17" t="s">
        <v>431</v>
      </c>
      <c r="K9" s="18" t="s">
        <v>431</v>
      </c>
      <c r="L9" s="131">
        <v>4284</v>
      </c>
    </row>
    <row r="10" spans="1:12" ht="15" thickBot="1" x14ac:dyDescent="0.35">
      <c r="A10" s="381">
        <v>6</v>
      </c>
      <c r="B10" s="348" t="s">
        <v>298</v>
      </c>
      <c r="C10" s="384" t="s">
        <v>491</v>
      </c>
      <c r="D10" s="247">
        <v>652</v>
      </c>
      <c r="E10" s="197">
        <v>62184.11</v>
      </c>
      <c r="F10" s="385">
        <v>345</v>
      </c>
      <c r="G10" s="197">
        <v>28117.040000000001</v>
      </c>
      <c r="H10" s="247" t="s">
        <v>431</v>
      </c>
      <c r="I10" s="197" t="s">
        <v>431</v>
      </c>
      <c r="J10" s="247" t="s">
        <v>431</v>
      </c>
      <c r="K10" s="197" t="s">
        <v>431</v>
      </c>
      <c r="L10" s="386">
        <v>997</v>
      </c>
    </row>
    <row r="11" spans="1:12" x14ac:dyDescent="0.3">
      <c r="A11" s="347"/>
      <c r="B11" s="308"/>
      <c r="C11" s="308"/>
      <c r="D11" s="309"/>
      <c r="E11" s="310"/>
      <c r="F11" s="309"/>
      <c r="G11" s="310"/>
      <c r="H11" s="309"/>
      <c r="I11" s="310"/>
      <c r="J11" s="309"/>
      <c r="K11" s="310"/>
      <c r="L11" s="309"/>
    </row>
    <row r="12" spans="1:12" x14ac:dyDescent="0.3">
      <c r="A12" s="308"/>
      <c r="B12" s="308"/>
      <c r="C12" s="308"/>
      <c r="D12" s="309"/>
      <c r="E12" s="310"/>
      <c r="F12" s="309"/>
      <c r="G12" s="310"/>
      <c r="H12" s="309"/>
      <c r="I12" s="310"/>
      <c r="J12" s="309"/>
      <c r="K12" s="310"/>
      <c r="L12" s="309"/>
    </row>
    <row r="13" spans="1:12" x14ac:dyDescent="0.3">
      <c r="A13" s="308"/>
      <c r="B13" s="308"/>
      <c r="C13" s="308"/>
      <c r="D13" s="309"/>
      <c r="E13" s="310"/>
      <c r="F13" s="309"/>
      <c r="G13" s="310"/>
      <c r="H13" s="309"/>
      <c r="I13" s="310"/>
      <c r="J13" s="309"/>
      <c r="K13" s="310"/>
      <c r="L13" s="309"/>
    </row>
    <row r="14" spans="1:12" x14ac:dyDescent="0.3">
      <c r="A14" s="308"/>
      <c r="B14" s="308"/>
      <c r="C14" s="308"/>
      <c r="D14" s="309"/>
      <c r="E14" s="310"/>
      <c r="F14" s="309"/>
      <c r="G14" s="310"/>
      <c r="H14" s="309"/>
      <c r="I14" s="310"/>
      <c r="J14" s="309"/>
      <c r="K14" s="310"/>
      <c r="L14" s="30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activeCell="E6" sqref="E6"/>
    </sheetView>
  </sheetViews>
  <sheetFormatPr defaultRowHeight="14.4" x14ac:dyDescent="0.3"/>
  <cols>
    <col min="1" max="1" width="4.5546875" customWidth="1"/>
    <col min="2" max="2" width="18" customWidth="1"/>
    <col min="3" max="3" width="10.109375" bestFit="1" customWidth="1"/>
    <col min="4" max="4" width="14.5546875" bestFit="1" customWidth="1"/>
    <col min="5" max="5" width="15.88671875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51" t="s">
        <v>719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</row>
    <row r="2" spans="1:18" ht="15" thickBot="1" x14ac:dyDescent="0.35"/>
    <row r="3" spans="1:18" ht="16.5" customHeight="1" thickBot="1" x14ac:dyDescent="0.35">
      <c r="A3" s="461" t="s">
        <v>17</v>
      </c>
      <c r="B3" s="461" t="s">
        <v>419</v>
      </c>
      <c r="C3" s="463" t="s">
        <v>5</v>
      </c>
      <c r="D3" s="464"/>
      <c r="E3" s="465"/>
      <c r="F3" s="463" t="s">
        <v>6</v>
      </c>
      <c r="G3" s="464"/>
      <c r="H3" s="465"/>
      <c r="I3" s="463" t="s">
        <v>45</v>
      </c>
      <c r="J3" s="464"/>
      <c r="K3" s="465"/>
      <c r="L3" s="463" t="s">
        <v>8</v>
      </c>
      <c r="M3" s="464"/>
      <c r="N3" s="465"/>
      <c r="O3" s="459" t="s">
        <v>492</v>
      </c>
      <c r="P3" s="459" t="s">
        <v>573</v>
      </c>
      <c r="Q3" s="459" t="s">
        <v>574</v>
      </c>
      <c r="R3" s="459" t="s">
        <v>581</v>
      </c>
    </row>
    <row r="4" spans="1:18" ht="47.4" thickBot="1" x14ac:dyDescent="0.35">
      <c r="A4" s="462"/>
      <c r="B4" s="462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60"/>
      <c r="P4" s="460"/>
      <c r="Q4" s="460"/>
      <c r="R4" s="460"/>
    </row>
    <row r="5" spans="1:18" x14ac:dyDescent="0.3">
      <c r="A5" s="177">
        <v>1</v>
      </c>
      <c r="B5" s="133" t="s">
        <v>502</v>
      </c>
      <c r="C5" s="230">
        <v>3713</v>
      </c>
      <c r="D5" s="90">
        <v>14263416.15</v>
      </c>
      <c r="E5" s="90">
        <v>4360190.67</v>
      </c>
      <c r="F5" s="133">
        <v>321</v>
      </c>
      <c r="G5" s="90">
        <v>476864.87</v>
      </c>
      <c r="H5" s="90">
        <v>213676.48</v>
      </c>
      <c r="I5" s="133">
        <v>1142</v>
      </c>
      <c r="J5" s="90">
        <v>1108692.17</v>
      </c>
      <c r="K5" s="90">
        <v>691177.91</v>
      </c>
      <c r="L5" s="133">
        <v>129</v>
      </c>
      <c r="M5" s="90">
        <v>706391.06</v>
      </c>
      <c r="N5" s="90">
        <v>107865</v>
      </c>
      <c r="O5" s="230">
        <v>5305</v>
      </c>
      <c r="P5" s="90">
        <v>16555364.25</v>
      </c>
      <c r="Q5" s="90">
        <v>5372910.0599999996</v>
      </c>
      <c r="R5" s="91">
        <v>1012.8</v>
      </c>
    </row>
    <row r="6" spans="1:18" x14ac:dyDescent="0.3">
      <c r="A6" s="178">
        <v>2</v>
      </c>
      <c r="B6" s="7" t="s">
        <v>417</v>
      </c>
      <c r="C6" s="6">
        <v>533</v>
      </c>
      <c r="D6" s="22">
        <v>1287866.92</v>
      </c>
      <c r="E6" s="22">
        <v>741220.9</v>
      </c>
      <c r="F6" s="7">
        <v>40</v>
      </c>
      <c r="G6" s="22">
        <v>93583.3</v>
      </c>
      <c r="H6" s="22">
        <v>30720.77</v>
      </c>
      <c r="I6" s="7">
        <v>20</v>
      </c>
      <c r="J6" s="22">
        <v>147429.35999999999</v>
      </c>
      <c r="K6" s="7">
        <v>20501.22</v>
      </c>
      <c r="L6" s="7">
        <v>13</v>
      </c>
      <c r="M6" s="22" t="s">
        <v>431</v>
      </c>
      <c r="N6" s="7">
        <v>2600</v>
      </c>
      <c r="O6" s="6">
        <v>606</v>
      </c>
      <c r="P6" s="22">
        <v>1528879.58</v>
      </c>
      <c r="Q6" s="22">
        <v>795042.89</v>
      </c>
      <c r="R6" s="92">
        <v>1311.95</v>
      </c>
    </row>
    <row r="7" spans="1:18" ht="15" thickBot="1" x14ac:dyDescent="0.35">
      <c r="A7" s="191">
        <v>3</v>
      </c>
      <c r="B7" s="93" t="s">
        <v>556</v>
      </c>
      <c r="C7" s="188">
        <v>838</v>
      </c>
      <c r="D7" s="217" t="s">
        <v>431</v>
      </c>
      <c r="E7" s="217">
        <v>276822.96000000002</v>
      </c>
      <c r="F7" s="93">
        <v>40</v>
      </c>
      <c r="G7" s="217">
        <v>346.74</v>
      </c>
      <c r="H7" s="217">
        <v>6112.36</v>
      </c>
      <c r="I7" s="93">
        <v>51</v>
      </c>
      <c r="J7" s="217">
        <v>254.67</v>
      </c>
      <c r="K7" s="217">
        <v>13123.19</v>
      </c>
      <c r="L7" s="93" t="s">
        <v>431</v>
      </c>
      <c r="M7" s="93" t="s">
        <v>431</v>
      </c>
      <c r="N7" s="93" t="s">
        <v>431</v>
      </c>
      <c r="O7" s="188">
        <v>929</v>
      </c>
      <c r="P7" s="217">
        <v>601.41</v>
      </c>
      <c r="Q7" s="217">
        <v>296058.51</v>
      </c>
      <c r="R7" s="94">
        <v>318.69</v>
      </c>
    </row>
    <row r="8" spans="1:18" ht="15" thickBot="1" x14ac:dyDescent="0.35">
      <c r="A8" s="419"/>
      <c r="B8" s="420"/>
      <c r="C8" s="421">
        <f t="shared" ref="C8:Q8" si="0">SUM(C5:C7)</f>
        <v>5084</v>
      </c>
      <c r="D8" s="422">
        <f t="shared" si="0"/>
        <v>15551283.07</v>
      </c>
      <c r="E8" s="422">
        <f t="shared" si="0"/>
        <v>5378234.5300000003</v>
      </c>
      <c r="F8" s="421">
        <f t="shared" si="0"/>
        <v>401</v>
      </c>
      <c r="G8" s="422">
        <f t="shared" si="0"/>
        <v>570794.91</v>
      </c>
      <c r="H8" s="422">
        <f t="shared" si="0"/>
        <v>250509.61</v>
      </c>
      <c r="I8" s="421">
        <f t="shared" si="0"/>
        <v>1213</v>
      </c>
      <c r="J8" s="422">
        <f t="shared" si="0"/>
        <v>1256376.1999999997</v>
      </c>
      <c r="K8" s="422">
        <f t="shared" si="0"/>
        <v>724802.32</v>
      </c>
      <c r="L8" s="420">
        <f t="shared" si="0"/>
        <v>142</v>
      </c>
      <c r="M8" s="422">
        <f t="shared" si="0"/>
        <v>706391.06</v>
      </c>
      <c r="N8" s="422">
        <f t="shared" si="0"/>
        <v>110465</v>
      </c>
      <c r="O8" s="421">
        <f t="shared" si="0"/>
        <v>6840</v>
      </c>
      <c r="P8" s="422">
        <f t="shared" si="0"/>
        <v>18084845.239999998</v>
      </c>
      <c r="Q8" s="422">
        <f t="shared" si="0"/>
        <v>6464011.459999999</v>
      </c>
      <c r="R8" s="423"/>
    </row>
    <row r="9" spans="1:18" x14ac:dyDescent="0.3">
      <c r="O9" s="8"/>
      <c r="P9" s="9"/>
      <c r="Q9" s="9"/>
    </row>
    <row r="12" spans="1:18" x14ac:dyDescent="0.3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activeCell="D4" sqref="D4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51" t="s">
        <v>718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</row>
    <row r="2" spans="1:18" ht="15" thickBot="1" x14ac:dyDescent="0.35"/>
    <row r="3" spans="1:18" ht="16.5" customHeight="1" x14ac:dyDescent="0.3">
      <c r="A3" s="467" t="s">
        <v>17</v>
      </c>
      <c r="B3" s="466" t="s">
        <v>419</v>
      </c>
      <c r="C3" s="466" t="s">
        <v>5</v>
      </c>
      <c r="D3" s="466"/>
      <c r="E3" s="466"/>
      <c r="F3" s="466" t="s">
        <v>6</v>
      </c>
      <c r="G3" s="466"/>
      <c r="H3" s="466"/>
      <c r="I3" s="466" t="s">
        <v>45</v>
      </c>
      <c r="J3" s="466"/>
      <c r="K3" s="466"/>
      <c r="L3" s="466" t="s">
        <v>8</v>
      </c>
      <c r="M3" s="466"/>
      <c r="N3" s="466"/>
      <c r="O3" s="470" t="s">
        <v>492</v>
      </c>
      <c r="P3" s="470" t="s">
        <v>573</v>
      </c>
      <c r="Q3" s="470" t="s">
        <v>574</v>
      </c>
      <c r="R3" s="472" t="s">
        <v>581</v>
      </c>
    </row>
    <row r="4" spans="1:18" ht="47.4" thickBot="1" x14ac:dyDescent="0.35">
      <c r="A4" s="468"/>
      <c r="B4" s="469"/>
      <c r="C4" s="401" t="s">
        <v>1</v>
      </c>
      <c r="D4" s="402" t="s">
        <v>579</v>
      </c>
      <c r="E4" s="402" t="s">
        <v>580</v>
      </c>
      <c r="F4" s="401" t="s">
        <v>1</v>
      </c>
      <c r="G4" s="402" t="s">
        <v>579</v>
      </c>
      <c r="H4" s="402" t="s">
        <v>580</v>
      </c>
      <c r="I4" s="401" t="s">
        <v>1</v>
      </c>
      <c r="J4" s="402" t="s">
        <v>579</v>
      </c>
      <c r="K4" s="402" t="s">
        <v>580</v>
      </c>
      <c r="L4" s="401" t="s">
        <v>1</v>
      </c>
      <c r="M4" s="402" t="s">
        <v>579</v>
      </c>
      <c r="N4" s="402" t="s">
        <v>580</v>
      </c>
      <c r="O4" s="471"/>
      <c r="P4" s="471"/>
      <c r="Q4" s="471"/>
      <c r="R4" s="473"/>
    </row>
    <row r="5" spans="1:18" x14ac:dyDescent="0.3">
      <c r="A5" s="378">
        <v>1</v>
      </c>
      <c r="B5" s="379" t="s">
        <v>502</v>
      </c>
      <c r="C5" s="30">
        <v>8</v>
      </c>
      <c r="D5" s="31">
        <v>23180.46</v>
      </c>
      <c r="E5" s="31">
        <v>4947.03</v>
      </c>
      <c r="F5" s="379" t="s">
        <v>431</v>
      </c>
      <c r="G5" s="31" t="s">
        <v>431</v>
      </c>
      <c r="H5" s="31" t="s">
        <v>431</v>
      </c>
      <c r="I5" s="379" t="s">
        <v>431</v>
      </c>
      <c r="J5" s="31" t="s">
        <v>431</v>
      </c>
      <c r="K5" s="31" t="s">
        <v>431</v>
      </c>
      <c r="L5" s="379" t="s">
        <v>431</v>
      </c>
      <c r="M5" s="31" t="s">
        <v>431</v>
      </c>
      <c r="N5" s="31" t="s">
        <v>431</v>
      </c>
      <c r="O5" s="30">
        <v>8</v>
      </c>
      <c r="P5" s="31">
        <v>23180.46</v>
      </c>
      <c r="Q5" s="31">
        <v>4947.03</v>
      </c>
      <c r="R5" s="400">
        <v>618.38</v>
      </c>
    </row>
    <row r="6" spans="1:18" ht="15" thickBot="1" x14ac:dyDescent="0.35">
      <c r="A6" s="351">
        <v>2</v>
      </c>
      <c r="B6" s="93" t="s">
        <v>556</v>
      </c>
      <c r="C6" s="188">
        <v>6</v>
      </c>
      <c r="D6" s="217">
        <v>8194.6</v>
      </c>
      <c r="E6" s="217">
        <v>1282.22</v>
      </c>
      <c r="F6" s="93">
        <v>33</v>
      </c>
      <c r="G6" s="217">
        <v>5256.51</v>
      </c>
      <c r="H6" s="217">
        <v>3128.93</v>
      </c>
      <c r="I6" s="93">
        <v>3</v>
      </c>
      <c r="J6" s="217">
        <v>1156.21</v>
      </c>
      <c r="K6" s="217">
        <v>388.49</v>
      </c>
      <c r="L6" s="93" t="s">
        <v>431</v>
      </c>
      <c r="M6" s="217" t="s">
        <v>431</v>
      </c>
      <c r="N6" s="217" t="s">
        <v>431</v>
      </c>
      <c r="O6" s="188">
        <v>42</v>
      </c>
      <c r="P6" s="217">
        <v>14607.32</v>
      </c>
      <c r="Q6" s="217">
        <v>4799.6400000000003</v>
      </c>
      <c r="R6" s="94">
        <v>114.28</v>
      </c>
    </row>
    <row r="7" spans="1:18" ht="15" thickBot="1" x14ac:dyDescent="0.35">
      <c r="A7" s="419"/>
      <c r="B7" s="420"/>
      <c r="C7" s="421">
        <f t="shared" ref="C7:K7" si="0">SUM(C5:C6)</f>
        <v>14</v>
      </c>
      <c r="D7" s="422">
        <f t="shared" si="0"/>
        <v>31375.059999999998</v>
      </c>
      <c r="E7" s="422">
        <f t="shared" si="0"/>
        <v>6229.25</v>
      </c>
      <c r="F7" s="420">
        <f t="shared" si="0"/>
        <v>33</v>
      </c>
      <c r="G7" s="422">
        <f t="shared" si="0"/>
        <v>5256.51</v>
      </c>
      <c r="H7" s="422">
        <f t="shared" si="0"/>
        <v>3128.93</v>
      </c>
      <c r="I7" s="421">
        <f t="shared" si="0"/>
        <v>3</v>
      </c>
      <c r="J7" s="422">
        <f t="shared" si="0"/>
        <v>1156.21</v>
      </c>
      <c r="K7" s="422">
        <f t="shared" si="0"/>
        <v>388.49</v>
      </c>
      <c r="L7" s="420"/>
      <c r="M7" s="420"/>
      <c r="N7" s="420"/>
      <c r="O7" s="421">
        <f>SUM(O5:O6)</f>
        <v>50</v>
      </c>
      <c r="P7" s="422">
        <f>SUM(P5:P6)</f>
        <v>37787.78</v>
      </c>
      <c r="Q7" s="422">
        <f>SUM(Q5:Q6)</f>
        <v>9746.67</v>
      </c>
      <c r="R7" s="423"/>
    </row>
    <row r="10" spans="1:18" x14ac:dyDescent="0.3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topLeftCell="A16" workbookViewId="0">
      <selection sqref="A1:M1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51" t="s">
        <v>696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4" x14ac:dyDescent="0.3">
      <c r="A2" s="39"/>
    </row>
    <row r="3" spans="1:14" s="42" customFormat="1" ht="15" customHeight="1" x14ac:dyDescent="0.3">
      <c r="A3" s="477" t="s">
        <v>18</v>
      </c>
      <c r="B3" s="474" t="s">
        <v>5</v>
      </c>
      <c r="C3" s="475"/>
      <c r="D3" s="476"/>
      <c r="E3" s="474" t="s">
        <v>6</v>
      </c>
      <c r="F3" s="476"/>
      <c r="G3" s="62"/>
      <c r="H3" s="474" t="s">
        <v>19</v>
      </c>
      <c r="I3" s="475"/>
      <c r="J3" s="476"/>
      <c r="K3" s="474" t="s">
        <v>20</v>
      </c>
      <c r="L3" s="475"/>
      <c r="M3" s="476"/>
    </row>
    <row r="4" spans="1:14" s="42" customFormat="1" ht="15.6" x14ac:dyDescent="0.3">
      <c r="A4" s="478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436</v>
      </c>
      <c r="B6" s="26">
        <v>283359</v>
      </c>
      <c r="C6" s="54">
        <v>353.34</v>
      </c>
      <c r="D6" s="212">
        <v>409.13</v>
      </c>
      <c r="E6" s="174">
        <v>316846</v>
      </c>
      <c r="F6" s="212">
        <v>385.36</v>
      </c>
      <c r="G6" s="212">
        <v>425.5</v>
      </c>
      <c r="H6" s="174">
        <v>82506</v>
      </c>
      <c r="I6" s="212">
        <v>400.87</v>
      </c>
      <c r="J6" s="212">
        <v>409.13</v>
      </c>
      <c r="K6" s="174">
        <v>3113</v>
      </c>
      <c r="L6" s="212">
        <v>249.98</v>
      </c>
      <c r="M6" s="212">
        <v>200</v>
      </c>
    </row>
    <row r="7" spans="1:14" x14ac:dyDescent="0.3">
      <c r="A7" s="16" t="s">
        <v>437</v>
      </c>
      <c r="B7" s="26">
        <v>861397</v>
      </c>
      <c r="C7" s="54">
        <v>701.89</v>
      </c>
      <c r="D7" s="212">
        <v>671.97</v>
      </c>
      <c r="E7" s="174">
        <v>266469</v>
      </c>
      <c r="F7" s="212">
        <v>720.58</v>
      </c>
      <c r="G7" s="212">
        <v>708.17</v>
      </c>
      <c r="H7" s="174">
        <v>99827</v>
      </c>
      <c r="I7" s="212">
        <v>693.12</v>
      </c>
      <c r="J7" s="212">
        <v>664.93</v>
      </c>
      <c r="K7" s="174">
        <v>40100</v>
      </c>
      <c r="L7" s="212">
        <v>846.19</v>
      </c>
      <c r="M7" s="212">
        <v>846</v>
      </c>
    </row>
    <row r="8" spans="1:14" x14ac:dyDescent="0.3">
      <c r="A8" s="16" t="s">
        <v>438</v>
      </c>
      <c r="B8" s="26">
        <v>583466</v>
      </c>
      <c r="C8" s="54">
        <v>1227.46</v>
      </c>
      <c r="D8" s="212">
        <v>1221.1099999999999</v>
      </c>
      <c r="E8" s="174">
        <v>66400</v>
      </c>
      <c r="F8" s="212">
        <v>1160.79</v>
      </c>
      <c r="G8" s="212">
        <v>1128.6600000000001</v>
      </c>
      <c r="H8" s="174">
        <v>19292</v>
      </c>
      <c r="I8" s="212">
        <v>1185.06</v>
      </c>
      <c r="J8" s="212">
        <v>1156.71</v>
      </c>
      <c r="K8" s="174">
        <v>1</v>
      </c>
      <c r="L8" s="212">
        <v>1293.8800000000001</v>
      </c>
      <c r="M8" s="212">
        <v>1293.8800000000001</v>
      </c>
    </row>
    <row r="9" spans="1:14" x14ac:dyDescent="0.3">
      <c r="A9" s="16" t="s">
        <v>439</v>
      </c>
      <c r="B9" s="26">
        <v>155779</v>
      </c>
      <c r="C9" s="54">
        <v>1689.75</v>
      </c>
      <c r="D9" s="212">
        <v>1663.45</v>
      </c>
      <c r="E9" s="174">
        <v>5892</v>
      </c>
      <c r="F9" s="212">
        <v>1663.22</v>
      </c>
      <c r="G9" s="212">
        <v>1627.33</v>
      </c>
      <c r="H9" s="174">
        <v>3009</v>
      </c>
      <c r="I9" s="212">
        <v>1688.76</v>
      </c>
      <c r="J9" s="212">
        <v>1664.85</v>
      </c>
      <c r="K9" s="174">
        <v>18</v>
      </c>
      <c r="L9" s="212">
        <v>1745.6</v>
      </c>
      <c r="M9" s="212">
        <v>1745.6</v>
      </c>
    </row>
    <row r="10" spans="1:14" x14ac:dyDescent="0.3">
      <c r="A10" s="16" t="s">
        <v>440</v>
      </c>
      <c r="B10" s="26">
        <v>42766</v>
      </c>
      <c r="C10" s="54">
        <v>2215.44</v>
      </c>
      <c r="D10" s="212">
        <v>2202.2399999999998</v>
      </c>
      <c r="E10" s="174">
        <v>1136</v>
      </c>
      <c r="F10" s="212">
        <v>2193.3200000000002</v>
      </c>
      <c r="G10" s="212">
        <v>2159.5300000000002</v>
      </c>
      <c r="H10" s="174">
        <v>598</v>
      </c>
      <c r="I10" s="212">
        <v>2179.71</v>
      </c>
      <c r="J10" s="212">
        <v>2143.83</v>
      </c>
      <c r="K10" s="174">
        <v>0</v>
      </c>
      <c r="L10" s="212">
        <v>0</v>
      </c>
      <c r="M10" s="212" t="s">
        <v>431</v>
      </c>
    </row>
    <row r="11" spans="1:14" ht="15" customHeight="1" x14ac:dyDescent="0.3">
      <c r="A11" s="16" t="s">
        <v>441</v>
      </c>
      <c r="B11" s="26">
        <v>28507</v>
      </c>
      <c r="C11" s="54">
        <v>3178.13</v>
      </c>
      <c r="D11" s="212">
        <v>2955.9</v>
      </c>
      <c r="E11" s="174">
        <v>720</v>
      </c>
      <c r="F11" s="212">
        <v>3103.42</v>
      </c>
      <c r="G11" s="212">
        <v>3009.45</v>
      </c>
      <c r="H11" s="174">
        <v>222</v>
      </c>
      <c r="I11" s="212">
        <v>3037.89</v>
      </c>
      <c r="J11" s="212">
        <v>2799.46</v>
      </c>
      <c r="K11" s="174">
        <v>0</v>
      </c>
      <c r="L11" s="212">
        <v>0</v>
      </c>
      <c r="M11" s="212" t="s">
        <v>431</v>
      </c>
    </row>
    <row r="12" spans="1:14" s="38" customFormat="1" ht="15.6" x14ac:dyDescent="0.3">
      <c r="A12" s="70" t="s">
        <v>26</v>
      </c>
      <c r="B12" s="53">
        <f>SUM(B6:B11)</f>
        <v>1955274</v>
      </c>
      <c r="C12" s="71"/>
      <c r="D12" s="71"/>
      <c r="E12" s="53">
        <f>SUM(E6:E11)</f>
        <v>657463</v>
      </c>
      <c r="F12" s="71"/>
      <c r="G12" s="71"/>
      <c r="H12" s="53">
        <f>SUM(H6:H11)</f>
        <v>205454</v>
      </c>
      <c r="I12" s="71"/>
      <c r="J12" s="71"/>
      <c r="K12" s="53">
        <f>SUM(K6:K11)</f>
        <v>43232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442</v>
      </c>
      <c r="B14" s="26">
        <v>82691</v>
      </c>
      <c r="C14" s="54">
        <v>71.819999999999993</v>
      </c>
      <c r="D14" s="54">
        <v>76.98</v>
      </c>
      <c r="E14" s="26">
        <v>123308</v>
      </c>
      <c r="F14" s="54">
        <v>66.39</v>
      </c>
      <c r="G14" s="54">
        <v>70.56</v>
      </c>
      <c r="H14" s="26">
        <v>24945</v>
      </c>
      <c r="I14" s="54">
        <v>59.11</v>
      </c>
      <c r="J14" s="54">
        <v>61.52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3">
      <c r="A15" s="16" t="s">
        <v>443</v>
      </c>
      <c r="B15" s="26">
        <v>422726</v>
      </c>
      <c r="C15" s="54">
        <v>160.93</v>
      </c>
      <c r="D15" s="54">
        <v>167.63</v>
      </c>
      <c r="E15" s="26">
        <v>154871</v>
      </c>
      <c r="F15" s="54">
        <v>147.58000000000001</v>
      </c>
      <c r="G15" s="54">
        <v>146.06</v>
      </c>
      <c r="H15" s="26">
        <v>34825</v>
      </c>
      <c r="I15" s="54">
        <v>147.54</v>
      </c>
      <c r="J15" s="54">
        <v>146.85</v>
      </c>
      <c r="K15" s="26">
        <v>0</v>
      </c>
      <c r="L15" s="54">
        <v>0</v>
      </c>
      <c r="M15" s="54" t="s">
        <v>431</v>
      </c>
      <c r="N15" s="11"/>
    </row>
    <row r="16" spans="1:14" ht="15" customHeight="1" x14ac:dyDescent="0.3">
      <c r="A16" s="16" t="s">
        <v>444</v>
      </c>
      <c r="B16" s="26">
        <v>337527</v>
      </c>
      <c r="C16" s="54">
        <v>238.97</v>
      </c>
      <c r="D16" s="54">
        <v>235.9</v>
      </c>
      <c r="E16" s="26">
        <v>25934</v>
      </c>
      <c r="F16" s="54">
        <v>235.17</v>
      </c>
      <c r="G16" s="54">
        <v>231.42</v>
      </c>
      <c r="H16" s="26">
        <v>9415</v>
      </c>
      <c r="I16" s="54">
        <v>238.58</v>
      </c>
      <c r="J16" s="54">
        <v>234.37</v>
      </c>
      <c r="K16" s="26">
        <v>0</v>
      </c>
      <c r="L16" s="54">
        <v>0</v>
      </c>
      <c r="M16" s="54" t="s">
        <v>431</v>
      </c>
      <c r="N16" s="11"/>
    </row>
    <row r="17" spans="1:14" x14ac:dyDescent="0.3">
      <c r="A17" s="16" t="s">
        <v>445</v>
      </c>
      <c r="B17" s="26">
        <v>100519</v>
      </c>
      <c r="C17" s="54">
        <v>340.93</v>
      </c>
      <c r="D17" s="54">
        <v>335.68</v>
      </c>
      <c r="E17" s="26">
        <v>5595</v>
      </c>
      <c r="F17" s="54">
        <v>334.34</v>
      </c>
      <c r="G17" s="54">
        <v>330.9</v>
      </c>
      <c r="H17" s="26">
        <v>2091</v>
      </c>
      <c r="I17" s="54">
        <v>338.24</v>
      </c>
      <c r="J17" s="54">
        <v>333.04</v>
      </c>
      <c r="K17" s="26">
        <v>0</v>
      </c>
      <c r="L17" s="54">
        <v>0</v>
      </c>
      <c r="M17" s="54" t="s">
        <v>431</v>
      </c>
      <c r="N17" s="11"/>
    </row>
    <row r="18" spans="1:14" x14ac:dyDescent="0.3">
      <c r="A18" s="16" t="s">
        <v>446</v>
      </c>
      <c r="B18" s="26">
        <v>37497</v>
      </c>
      <c r="C18" s="54">
        <v>440.24</v>
      </c>
      <c r="D18" s="54">
        <v>437.87</v>
      </c>
      <c r="E18" s="26">
        <v>1496</v>
      </c>
      <c r="F18" s="54">
        <v>446.04</v>
      </c>
      <c r="G18" s="54">
        <v>442.24</v>
      </c>
      <c r="H18" s="26">
        <v>628</v>
      </c>
      <c r="I18" s="54">
        <v>441.36</v>
      </c>
      <c r="J18" s="54">
        <v>436.16</v>
      </c>
      <c r="K18" s="26">
        <v>0</v>
      </c>
      <c r="L18" s="54">
        <v>0</v>
      </c>
      <c r="M18" s="54" t="s">
        <v>431</v>
      </c>
    </row>
    <row r="19" spans="1:14" x14ac:dyDescent="0.3">
      <c r="A19" s="75" t="s">
        <v>447</v>
      </c>
      <c r="B19" s="26">
        <v>27075</v>
      </c>
      <c r="C19" s="54">
        <v>622.25</v>
      </c>
      <c r="D19" s="54">
        <v>591.92999999999995</v>
      </c>
      <c r="E19" s="26">
        <v>802</v>
      </c>
      <c r="F19" s="54">
        <v>602.23</v>
      </c>
      <c r="G19" s="54">
        <v>572.77</v>
      </c>
      <c r="H19" s="26">
        <v>376</v>
      </c>
      <c r="I19" s="54">
        <v>603</v>
      </c>
      <c r="J19" s="54">
        <v>574.92999999999995</v>
      </c>
      <c r="K19" s="26">
        <v>0</v>
      </c>
      <c r="L19" s="54">
        <v>0</v>
      </c>
      <c r="M19" s="54" t="s">
        <v>431</v>
      </c>
    </row>
    <row r="20" spans="1:14" x14ac:dyDescent="0.3">
      <c r="A20" s="16" t="s">
        <v>448</v>
      </c>
      <c r="B20" s="26">
        <v>748</v>
      </c>
      <c r="C20" s="54">
        <v>1156.32</v>
      </c>
      <c r="D20" s="54">
        <v>1110.83</v>
      </c>
      <c r="E20" s="26">
        <v>28</v>
      </c>
      <c r="F20" s="54">
        <v>1125.8699999999999</v>
      </c>
      <c r="G20" s="54">
        <v>1063.98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431</v>
      </c>
    </row>
    <row r="21" spans="1:14" ht="15" customHeight="1" x14ac:dyDescent="0.3">
      <c r="A21" s="16" t="s">
        <v>449</v>
      </c>
      <c r="B21" s="26">
        <v>103</v>
      </c>
      <c r="C21" s="54">
        <v>1629.54</v>
      </c>
      <c r="D21" s="54">
        <v>1592.14</v>
      </c>
      <c r="E21" s="26">
        <v>4</v>
      </c>
      <c r="F21" s="54">
        <v>1555.66</v>
      </c>
      <c r="G21" s="54">
        <v>1558.7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431</v>
      </c>
    </row>
    <row r="22" spans="1:14" ht="15" customHeight="1" x14ac:dyDescent="0.3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3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6" x14ac:dyDescent="0.3">
      <c r="A24" s="70" t="s">
        <v>28</v>
      </c>
      <c r="B24" s="53">
        <f>SUM(B14:B23)</f>
        <v>1008890</v>
      </c>
      <c r="C24" s="71"/>
      <c r="D24" s="71"/>
      <c r="E24" s="53">
        <f>SUM(E14:E23)</f>
        <v>312038</v>
      </c>
      <c r="F24" s="71"/>
      <c r="G24" s="71"/>
      <c r="H24" s="53">
        <f>SUM(H14:H23)</f>
        <v>72288</v>
      </c>
      <c r="I24" s="71"/>
      <c r="J24" s="71"/>
      <c r="K24" s="53">
        <f>SUM(K14:K23)</f>
        <v>0</v>
      </c>
      <c r="L24" s="71"/>
      <c r="M24" s="71"/>
    </row>
    <row r="25" spans="1:14" x14ac:dyDescent="0.3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442</v>
      </c>
      <c r="B26" s="174">
        <v>162565</v>
      </c>
      <c r="C26" s="212">
        <v>73.31</v>
      </c>
      <c r="D26" s="212">
        <v>75.09</v>
      </c>
      <c r="E26" s="26">
        <v>60986</v>
      </c>
      <c r="F26" s="54">
        <v>47.64</v>
      </c>
      <c r="G26" s="54">
        <v>44.73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431</v>
      </c>
    </row>
    <row r="27" spans="1:14" ht="15" customHeight="1" x14ac:dyDescent="0.3">
      <c r="A27" s="16" t="s">
        <v>443</v>
      </c>
      <c r="B27" s="174">
        <v>165544</v>
      </c>
      <c r="C27" s="212">
        <v>129.99</v>
      </c>
      <c r="D27" s="212">
        <v>122.11</v>
      </c>
      <c r="E27" s="26">
        <v>11279</v>
      </c>
      <c r="F27" s="54">
        <v>134.06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431</v>
      </c>
    </row>
    <row r="28" spans="1:14" x14ac:dyDescent="0.3">
      <c r="A28" s="16" t="s">
        <v>444</v>
      </c>
      <c r="B28" s="174">
        <v>20380</v>
      </c>
      <c r="C28" s="212">
        <v>225.6</v>
      </c>
      <c r="D28" s="212">
        <v>215.16</v>
      </c>
      <c r="E28" s="26">
        <v>2703</v>
      </c>
      <c r="F28" s="54">
        <v>223.79</v>
      </c>
      <c r="G28" s="54">
        <v>212.34</v>
      </c>
      <c r="H28" s="26">
        <v>1</v>
      </c>
      <c r="I28" s="54">
        <v>269.44</v>
      </c>
      <c r="J28" s="54">
        <v>269.44</v>
      </c>
      <c r="K28" s="174">
        <v>0</v>
      </c>
      <c r="L28" s="212">
        <v>0</v>
      </c>
      <c r="M28" s="212" t="s">
        <v>431</v>
      </c>
    </row>
    <row r="29" spans="1:14" ht="15" customHeight="1" x14ac:dyDescent="0.3">
      <c r="A29" s="16" t="s">
        <v>445</v>
      </c>
      <c r="B29" s="174">
        <v>4319</v>
      </c>
      <c r="C29" s="212">
        <v>349.42</v>
      </c>
      <c r="D29" s="212">
        <v>352</v>
      </c>
      <c r="E29" s="26">
        <v>1186</v>
      </c>
      <c r="F29" s="54">
        <v>344.96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2">
        <v>0</v>
      </c>
      <c r="M29" s="212" t="s">
        <v>431</v>
      </c>
    </row>
    <row r="30" spans="1:14" ht="15" customHeight="1" x14ac:dyDescent="0.3">
      <c r="A30" s="16" t="s">
        <v>446</v>
      </c>
      <c r="B30" s="174">
        <v>4834</v>
      </c>
      <c r="C30" s="212">
        <v>457.35</v>
      </c>
      <c r="D30" s="212">
        <v>464</v>
      </c>
      <c r="E30" s="26">
        <v>509</v>
      </c>
      <c r="F30" s="54">
        <v>457.64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2">
        <v>0</v>
      </c>
      <c r="M30" s="212" t="s">
        <v>431</v>
      </c>
    </row>
    <row r="31" spans="1:14" ht="15" customHeight="1" x14ac:dyDescent="0.3">
      <c r="A31" s="75" t="s">
        <v>447</v>
      </c>
      <c r="B31" s="174">
        <v>4868</v>
      </c>
      <c r="C31" s="212">
        <v>536.83000000000004</v>
      </c>
      <c r="D31" s="212">
        <v>512</v>
      </c>
      <c r="E31" s="26">
        <v>216</v>
      </c>
      <c r="F31" s="54">
        <v>531.11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431</v>
      </c>
    </row>
    <row r="32" spans="1:14" s="38" customFormat="1" ht="15.6" x14ac:dyDescent="0.3">
      <c r="A32" s="16" t="s">
        <v>448</v>
      </c>
      <c r="B32" s="174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3">
      <c r="A33" s="16" t="s">
        <v>449</v>
      </c>
      <c r="B33" s="174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3">
      <c r="A34" s="16" t="s">
        <v>450</v>
      </c>
      <c r="B34" s="174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3">
      <c r="A35" s="16" t="s">
        <v>441</v>
      </c>
      <c r="B35" s="174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6" x14ac:dyDescent="0.3">
      <c r="A36" s="70" t="s">
        <v>638</v>
      </c>
      <c r="B36" s="53">
        <f>SUM(B26:B35)</f>
        <v>362510</v>
      </c>
      <c r="C36" s="71"/>
      <c r="D36" s="71"/>
      <c r="E36" s="53">
        <f>SUM(E26:E35)</f>
        <v>76879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436</v>
      </c>
      <c r="B38" s="174">
        <v>12541</v>
      </c>
      <c r="C38" s="212">
        <v>409.17</v>
      </c>
      <c r="D38" s="212">
        <v>409.13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4">
        <v>22676</v>
      </c>
      <c r="L38" s="54">
        <v>342.82</v>
      </c>
      <c r="M38" s="54">
        <v>409.13</v>
      </c>
    </row>
    <row r="39" spans="1:13" x14ac:dyDescent="0.3">
      <c r="A39" s="16" t="s">
        <v>437</v>
      </c>
      <c r="B39" s="174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3">
      <c r="A40" s="16" t="s">
        <v>438</v>
      </c>
      <c r="B40" s="174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3">
      <c r="A41" s="16" t="s">
        <v>439</v>
      </c>
      <c r="B41" s="174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3">
      <c r="A42" s="16" t="s">
        <v>440</v>
      </c>
      <c r="B42" s="174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3">
      <c r="A43" s="16" t="s">
        <v>441</v>
      </c>
      <c r="B43" s="174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6" x14ac:dyDescent="0.3">
      <c r="A44" s="70" t="s">
        <v>601</v>
      </c>
      <c r="B44" s="72">
        <f>SUM(B38:B43)</f>
        <v>12541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22676</v>
      </c>
      <c r="L44" s="71"/>
      <c r="M44" s="71"/>
    </row>
    <row r="45" spans="1:13" x14ac:dyDescent="0.3">
      <c r="A45" s="10" t="s">
        <v>590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436</v>
      </c>
      <c r="B46" s="174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3">
      <c r="A47" s="16" t="s">
        <v>437</v>
      </c>
      <c r="B47" s="174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3">
      <c r="A48" s="16" t="s">
        <v>438</v>
      </c>
      <c r="B48" s="174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3">
      <c r="A49" s="16" t="s">
        <v>439</v>
      </c>
      <c r="B49" s="174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3">
      <c r="A50" s="16" t="s">
        <v>440</v>
      </c>
      <c r="B50" s="174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3">
      <c r="A51" s="16" t="s">
        <v>441</v>
      </c>
      <c r="B51" s="174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6" x14ac:dyDescent="0.3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</cols>
  <sheetData>
    <row r="1" spans="1:15" ht="15.6" x14ac:dyDescent="0.3">
      <c r="A1" s="451" t="s">
        <v>698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</row>
    <row r="2" spans="1:15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5" ht="15.6" x14ac:dyDescent="0.3">
      <c r="A3" s="481" t="s">
        <v>565</v>
      </c>
      <c r="B3" s="479" t="s">
        <v>5</v>
      </c>
      <c r="C3" s="479"/>
      <c r="D3" s="479"/>
      <c r="E3" s="479" t="s">
        <v>6</v>
      </c>
      <c r="F3" s="479"/>
      <c r="G3" s="479"/>
      <c r="H3" s="479" t="s">
        <v>19</v>
      </c>
      <c r="I3" s="479"/>
      <c r="J3" s="479"/>
      <c r="K3" s="479" t="s">
        <v>20</v>
      </c>
      <c r="L3" s="479"/>
      <c r="M3" s="479"/>
      <c r="N3" s="479" t="s">
        <v>564</v>
      </c>
      <c r="O3" s="480"/>
    </row>
    <row r="4" spans="1:15" ht="32.25" customHeight="1" thickBot="1" x14ac:dyDescent="0.35">
      <c r="A4" s="482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0" t="s">
        <v>492</v>
      </c>
      <c r="O4" s="216" t="s">
        <v>563</v>
      </c>
    </row>
    <row r="5" spans="1:15" x14ac:dyDescent="0.3">
      <c r="A5" s="227" t="s">
        <v>502</v>
      </c>
      <c r="B5" s="192">
        <v>1586230</v>
      </c>
      <c r="C5" s="193">
        <v>1408891495.76</v>
      </c>
      <c r="D5" s="403">
        <v>888.2</v>
      </c>
      <c r="E5" s="192">
        <v>571081</v>
      </c>
      <c r="F5" s="193">
        <v>344699939.38</v>
      </c>
      <c r="G5" s="403">
        <v>603.59</v>
      </c>
      <c r="H5" s="192">
        <v>195279</v>
      </c>
      <c r="I5" s="193">
        <v>121191323.66</v>
      </c>
      <c r="J5" s="403">
        <v>620.61</v>
      </c>
      <c r="K5" s="192">
        <v>40713</v>
      </c>
      <c r="L5" s="193">
        <v>34155220.100000001</v>
      </c>
      <c r="M5" s="403">
        <v>838.93</v>
      </c>
      <c r="N5" s="349">
        <v>2393303</v>
      </c>
      <c r="O5" s="350">
        <v>1908937978.9000001</v>
      </c>
    </row>
    <row r="6" spans="1:15" x14ac:dyDescent="0.3">
      <c r="A6" s="186" t="s">
        <v>417</v>
      </c>
      <c r="B6" s="17">
        <v>365903</v>
      </c>
      <c r="C6" s="18">
        <v>453525155.02999997</v>
      </c>
      <c r="D6" s="18">
        <v>1239.47</v>
      </c>
      <c r="E6" s="17">
        <v>85402</v>
      </c>
      <c r="F6" s="18">
        <v>59928583.490000002</v>
      </c>
      <c r="G6" s="58">
        <v>701.72</v>
      </c>
      <c r="H6" s="17">
        <v>10059</v>
      </c>
      <c r="I6" s="18">
        <v>10850433.76</v>
      </c>
      <c r="J6" s="18">
        <v>1078.68</v>
      </c>
      <c r="K6" s="17">
        <v>2519</v>
      </c>
      <c r="L6" s="18">
        <v>587735.82999999996</v>
      </c>
      <c r="M6" s="58">
        <v>233.32</v>
      </c>
      <c r="N6" s="194">
        <v>463883</v>
      </c>
      <c r="O6" s="195">
        <v>524891908.11000001</v>
      </c>
    </row>
    <row r="7" spans="1:15" x14ac:dyDescent="0.3">
      <c r="A7" s="186" t="s">
        <v>589</v>
      </c>
      <c r="B7" s="17">
        <v>12541</v>
      </c>
      <c r="C7" s="18">
        <v>5131340.8899999997</v>
      </c>
      <c r="D7" s="58">
        <v>409.17</v>
      </c>
      <c r="E7" s="17"/>
      <c r="F7" s="18"/>
      <c r="G7" s="58"/>
      <c r="H7" s="58"/>
      <c r="I7" s="18"/>
      <c r="J7" s="18"/>
      <c r="K7" s="17">
        <v>22676</v>
      </c>
      <c r="L7" s="18">
        <v>7773817.9000000004</v>
      </c>
      <c r="M7" s="58">
        <v>342.82</v>
      </c>
      <c r="N7" s="194">
        <v>35217</v>
      </c>
      <c r="O7" s="195">
        <v>12905158.789999999</v>
      </c>
    </row>
    <row r="8" spans="1:15" x14ac:dyDescent="0.3">
      <c r="A8" s="228" t="s">
        <v>493</v>
      </c>
      <c r="B8" s="17">
        <v>2952</v>
      </c>
      <c r="C8" s="18">
        <v>6984815.1600000001</v>
      </c>
      <c r="D8" s="18">
        <v>2366.13</v>
      </c>
      <c r="E8" s="58">
        <v>975</v>
      </c>
      <c r="F8" s="18">
        <v>1081619.1399999999</v>
      </c>
      <c r="G8" s="18">
        <v>1109.3499999999999</v>
      </c>
      <c r="H8" s="58">
        <v>116</v>
      </c>
      <c r="I8" s="18">
        <v>145310.38</v>
      </c>
      <c r="J8" s="18">
        <v>1252.68</v>
      </c>
      <c r="K8" s="17"/>
      <c r="L8" s="18"/>
      <c r="M8" s="58"/>
      <c r="N8" s="194">
        <v>4043</v>
      </c>
      <c r="O8" s="195">
        <v>8211744.6799999997</v>
      </c>
    </row>
    <row r="9" spans="1:15" ht="15" thickBot="1" x14ac:dyDescent="0.35">
      <c r="A9" s="229" t="s">
        <v>556</v>
      </c>
      <c r="B9" s="196">
        <v>189</v>
      </c>
      <c r="C9" s="197">
        <v>81625.850000000006</v>
      </c>
      <c r="D9" s="196">
        <v>431.88</v>
      </c>
      <c r="E9" s="196">
        <v>5</v>
      </c>
      <c r="F9" s="197">
        <v>4814.8599999999997</v>
      </c>
      <c r="G9" s="196">
        <v>962.97</v>
      </c>
      <c r="H9" s="196"/>
      <c r="I9" s="196"/>
      <c r="J9" s="196"/>
      <c r="K9" s="196"/>
      <c r="L9" s="197"/>
      <c r="M9" s="196"/>
      <c r="N9" s="404">
        <v>194</v>
      </c>
      <c r="O9" s="198">
        <v>86440.71</v>
      </c>
    </row>
    <row r="10" spans="1:15" x14ac:dyDescent="0.3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3">
      <c r="A11" s="451" t="s">
        <v>699</v>
      </c>
      <c r="B11" s="451"/>
      <c r="C11" s="451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</row>
    <row r="12" spans="1:15" ht="16.2" thickBot="1" x14ac:dyDescent="0.35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6" x14ac:dyDescent="0.3">
      <c r="A13" s="481" t="s">
        <v>565</v>
      </c>
      <c r="B13" s="479" t="s">
        <v>5</v>
      </c>
      <c r="C13" s="479"/>
      <c r="D13" s="479"/>
      <c r="E13" s="479" t="s">
        <v>6</v>
      </c>
      <c r="F13" s="479"/>
      <c r="G13" s="479"/>
      <c r="H13" s="479" t="s">
        <v>19</v>
      </c>
      <c r="I13" s="479"/>
      <c r="J13" s="479"/>
      <c r="K13" s="479" t="s">
        <v>20</v>
      </c>
      <c r="L13" s="479"/>
      <c r="M13" s="479"/>
      <c r="N13" s="479" t="s">
        <v>564</v>
      </c>
      <c r="O13" s="480"/>
    </row>
    <row r="14" spans="1:15" ht="31.8" thickBot="1" x14ac:dyDescent="0.35">
      <c r="A14" s="482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0" t="s">
        <v>492</v>
      </c>
      <c r="O14" s="216" t="s">
        <v>563</v>
      </c>
    </row>
    <row r="15" spans="1:15" x14ac:dyDescent="0.3">
      <c r="A15" s="273" t="s">
        <v>556</v>
      </c>
      <c r="B15" s="192">
        <v>1004002</v>
      </c>
      <c r="C15" s="193">
        <v>220664820.59</v>
      </c>
      <c r="D15" s="403">
        <v>219.79</v>
      </c>
      <c r="E15" s="192">
        <v>311946</v>
      </c>
      <c r="F15" s="193">
        <v>40186186.880000003</v>
      </c>
      <c r="G15" s="403">
        <v>128.82</v>
      </c>
      <c r="H15" s="192">
        <v>72268</v>
      </c>
      <c r="I15" s="193">
        <v>10074740.52</v>
      </c>
      <c r="J15" s="403">
        <v>139.41</v>
      </c>
      <c r="K15" s="403"/>
      <c r="L15" s="403"/>
      <c r="M15" s="403"/>
      <c r="N15" s="349">
        <v>1388216</v>
      </c>
      <c r="O15" s="350">
        <v>270925747.99000001</v>
      </c>
    </row>
    <row r="16" spans="1:15" x14ac:dyDescent="0.3">
      <c r="A16" s="186" t="s">
        <v>575</v>
      </c>
      <c r="B16" s="17">
        <v>3256</v>
      </c>
      <c r="C16" s="18">
        <v>1784800.33</v>
      </c>
      <c r="D16" s="58">
        <v>548.16</v>
      </c>
      <c r="E16" s="58">
        <v>73</v>
      </c>
      <c r="F16" s="18">
        <v>8962.01</v>
      </c>
      <c r="G16" s="58">
        <v>122.77</v>
      </c>
      <c r="H16" s="58">
        <v>16</v>
      </c>
      <c r="I16" s="18">
        <v>3579.81</v>
      </c>
      <c r="J16" s="58">
        <v>223.74</v>
      </c>
      <c r="K16" s="58"/>
      <c r="L16" s="58"/>
      <c r="M16" s="58"/>
      <c r="N16" s="194">
        <v>3345</v>
      </c>
      <c r="O16" s="195">
        <v>1797342.15</v>
      </c>
    </row>
    <row r="17" spans="1:15" x14ac:dyDescent="0.3">
      <c r="A17" s="186" t="s">
        <v>323</v>
      </c>
      <c r="B17" s="17">
        <v>1320</v>
      </c>
      <c r="C17" s="18">
        <v>726045.45</v>
      </c>
      <c r="D17" s="58">
        <v>550.03</v>
      </c>
      <c r="E17" s="58"/>
      <c r="F17" s="18"/>
      <c r="G17" s="58"/>
      <c r="H17" s="58"/>
      <c r="I17" s="18"/>
      <c r="J17" s="58"/>
      <c r="K17" s="58"/>
      <c r="L17" s="58"/>
      <c r="M17" s="58"/>
      <c r="N17" s="194">
        <v>1320</v>
      </c>
      <c r="O17" s="195">
        <v>726045.45</v>
      </c>
    </row>
    <row r="18" spans="1:15" x14ac:dyDescent="0.3">
      <c r="A18" s="186" t="s">
        <v>426</v>
      </c>
      <c r="B18" s="58">
        <v>301</v>
      </c>
      <c r="C18" s="18">
        <v>110414.8</v>
      </c>
      <c r="D18" s="58">
        <v>366.83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2">
        <v>321</v>
      </c>
      <c r="O18" s="195">
        <v>114536.67</v>
      </c>
    </row>
    <row r="19" spans="1:15" ht="15" thickBot="1" x14ac:dyDescent="0.35">
      <c r="A19" s="229" t="s">
        <v>387</v>
      </c>
      <c r="B19" s="196">
        <v>11</v>
      </c>
      <c r="C19" s="197">
        <v>5295.38</v>
      </c>
      <c r="D19" s="196">
        <v>481.4</v>
      </c>
      <c r="E19" s="196">
        <v>3</v>
      </c>
      <c r="F19" s="197">
        <v>1546.46</v>
      </c>
      <c r="G19" s="196">
        <v>515.49</v>
      </c>
      <c r="H19" s="196"/>
      <c r="I19" s="197"/>
      <c r="J19" s="196"/>
      <c r="K19" s="196"/>
      <c r="L19" s="196"/>
      <c r="M19" s="196"/>
      <c r="N19" s="404">
        <v>14</v>
      </c>
      <c r="O19" s="198">
        <v>6841.84</v>
      </c>
    </row>
    <row r="20" spans="1:15" x14ac:dyDescent="0.3">
      <c r="A20" s="2"/>
      <c r="B20" s="301"/>
      <c r="C20" s="238"/>
      <c r="D20" s="301"/>
      <c r="E20" s="301"/>
      <c r="F20" s="238"/>
      <c r="G20" s="301"/>
      <c r="H20" s="301"/>
      <c r="I20" s="238"/>
      <c r="J20" s="301"/>
      <c r="K20" s="301"/>
      <c r="L20" s="301"/>
      <c r="M20" s="301"/>
      <c r="N20" s="278"/>
      <c r="O20" s="239"/>
    </row>
    <row r="21" spans="1:15" ht="15.6" x14ac:dyDescent="0.3">
      <c r="A21" s="451" t="s">
        <v>700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</row>
    <row r="22" spans="1:15" ht="16.2" thickBot="1" x14ac:dyDescent="0.35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6" x14ac:dyDescent="0.3">
      <c r="A23" s="481" t="s">
        <v>565</v>
      </c>
      <c r="B23" s="479" t="s">
        <v>5</v>
      </c>
      <c r="C23" s="479"/>
      <c r="D23" s="479"/>
      <c r="E23" s="479" t="s">
        <v>6</v>
      </c>
      <c r="F23" s="479"/>
      <c r="G23" s="479"/>
      <c r="H23" s="479" t="s">
        <v>19</v>
      </c>
      <c r="I23" s="479"/>
      <c r="J23" s="479"/>
      <c r="K23" s="479" t="s">
        <v>20</v>
      </c>
      <c r="L23" s="479"/>
      <c r="M23" s="479"/>
      <c r="N23" s="479" t="s">
        <v>564</v>
      </c>
      <c r="O23" s="480"/>
    </row>
    <row r="24" spans="1:15" ht="31.2" x14ac:dyDescent="0.3">
      <c r="A24" s="482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0" t="s">
        <v>492</v>
      </c>
      <c r="O24" s="216" t="s">
        <v>563</v>
      </c>
    </row>
    <row r="25" spans="1:15" ht="15" thickBot="1" x14ac:dyDescent="0.35">
      <c r="A25" s="229" t="s">
        <v>491</v>
      </c>
      <c r="B25" s="247">
        <v>362510</v>
      </c>
      <c r="C25" s="197">
        <v>44367417.420000002</v>
      </c>
      <c r="D25" s="196">
        <v>122.39</v>
      </c>
      <c r="E25" s="247">
        <v>76879</v>
      </c>
      <c r="F25" s="197">
        <v>5778957.7800000003</v>
      </c>
      <c r="G25" s="196">
        <v>75.17</v>
      </c>
      <c r="H25" s="196">
        <v>16</v>
      </c>
      <c r="I25" s="197">
        <v>6477.44</v>
      </c>
      <c r="J25" s="196">
        <v>404.84</v>
      </c>
      <c r="K25" s="196"/>
      <c r="L25" s="196"/>
      <c r="M25" s="196"/>
      <c r="N25" s="248">
        <v>439405</v>
      </c>
      <c r="O25" s="198">
        <v>50152852.640000001</v>
      </c>
    </row>
    <row r="26" spans="1:15" x14ac:dyDescent="0.3">
      <c r="N26" s="8"/>
      <c r="O26" s="9"/>
    </row>
    <row r="27" spans="1:15" x14ac:dyDescent="0.3">
      <c r="N27" s="8"/>
      <c r="O27" s="9"/>
    </row>
    <row r="28" spans="1:15" x14ac:dyDescent="0.3">
      <c r="N28" s="8"/>
      <c r="O28" s="9"/>
    </row>
    <row r="29" spans="1:15" x14ac:dyDescent="0.3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topLeftCell="A52" zoomScaleNormal="100" workbookViewId="0">
      <selection activeCell="A2" sqref="A2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x14ac:dyDescent="0.3">
      <c r="I1"/>
    </row>
    <row r="2" spans="1:10" ht="62.4" x14ac:dyDescent="0.3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618</v>
      </c>
      <c r="G2" s="179" t="s">
        <v>619</v>
      </c>
      <c r="H2" s="242" t="s">
        <v>620</v>
      </c>
      <c r="I2" s="242" t="s">
        <v>621</v>
      </c>
      <c r="J2" s="242" t="s">
        <v>499</v>
      </c>
    </row>
    <row r="3" spans="1:10" x14ac:dyDescent="0.3">
      <c r="A3" s="243" t="s">
        <v>622</v>
      </c>
      <c r="B3" s="6">
        <v>296</v>
      </c>
      <c r="C3" s="6">
        <v>7189</v>
      </c>
      <c r="D3" s="6">
        <v>1807</v>
      </c>
      <c r="E3" s="6">
        <v>0</v>
      </c>
      <c r="F3" s="6">
        <v>0</v>
      </c>
      <c r="G3" s="6">
        <v>9292</v>
      </c>
      <c r="H3" s="13">
        <v>5239617.0599999996</v>
      </c>
      <c r="I3" s="13">
        <v>1845.97</v>
      </c>
      <c r="J3" s="13">
        <v>279349.34000000003</v>
      </c>
    </row>
    <row r="4" spans="1:10" x14ac:dyDescent="0.3">
      <c r="A4" s="243" t="s">
        <v>634</v>
      </c>
      <c r="B4" s="6">
        <v>0</v>
      </c>
      <c r="C4" s="6">
        <v>0</v>
      </c>
      <c r="D4" s="6">
        <v>0</v>
      </c>
      <c r="E4" s="6">
        <v>2519</v>
      </c>
      <c r="F4" s="6">
        <v>0</v>
      </c>
      <c r="G4" s="6">
        <v>2519</v>
      </c>
      <c r="H4" s="13">
        <v>587735.82999999996</v>
      </c>
      <c r="I4" s="13">
        <v>0</v>
      </c>
      <c r="J4" s="13">
        <v>6284.38</v>
      </c>
    </row>
    <row r="5" spans="1:10" x14ac:dyDescent="0.3">
      <c r="A5" s="7" t="s">
        <v>562</v>
      </c>
      <c r="B5" s="6">
        <v>365607</v>
      </c>
      <c r="C5" s="6">
        <v>78213</v>
      </c>
      <c r="D5" s="6">
        <v>8252</v>
      </c>
      <c r="E5" s="6">
        <v>0</v>
      </c>
      <c r="F5" s="6">
        <v>0</v>
      </c>
      <c r="G5" s="6">
        <v>452072</v>
      </c>
      <c r="H5" s="13">
        <v>519064555.22000003</v>
      </c>
      <c r="I5" s="13">
        <v>9645410.4700000007</v>
      </c>
      <c r="J5" s="13">
        <v>28925256.129999999</v>
      </c>
    </row>
    <row r="6" spans="1:10" x14ac:dyDescent="0.3">
      <c r="A6" s="7" t="s">
        <v>324</v>
      </c>
      <c r="B6" s="6">
        <v>394211</v>
      </c>
      <c r="C6" s="6">
        <v>122857</v>
      </c>
      <c r="D6" s="6">
        <v>57928</v>
      </c>
      <c r="E6" s="6">
        <v>0</v>
      </c>
      <c r="F6" s="6">
        <v>0</v>
      </c>
      <c r="G6" s="6">
        <v>574996</v>
      </c>
      <c r="H6" s="13">
        <v>425246114.87</v>
      </c>
      <c r="I6" s="13">
        <v>4640738.67</v>
      </c>
      <c r="J6" s="13">
        <v>24587162.539999999</v>
      </c>
    </row>
    <row r="7" spans="1:10" x14ac:dyDescent="0.3">
      <c r="A7" s="7" t="s">
        <v>325</v>
      </c>
      <c r="B7" s="6">
        <v>262</v>
      </c>
      <c r="C7" s="6">
        <v>59</v>
      </c>
      <c r="D7" s="6">
        <v>1</v>
      </c>
      <c r="E7" s="6">
        <v>0</v>
      </c>
      <c r="F7" s="6">
        <v>0</v>
      </c>
      <c r="G7" s="6">
        <v>322</v>
      </c>
      <c r="H7" s="13">
        <v>302908.07</v>
      </c>
      <c r="I7" s="13">
        <v>3395.16</v>
      </c>
      <c r="J7" s="13">
        <v>16961.61</v>
      </c>
    </row>
    <row r="8" spans="1:10" x14ac:dyDescent="0.3">
      <c r="A8" s="7" t="s">
        <v>326</v>
      </c>
      <c r="B8" s="6">
        <v>8030</v>
      </c>
      <c r="C8" s="6">
        <v>1542</v>
      </c>
      <c r="D8" s="6">
        <v>531</v>
      </c>
      <c r="E8" s="6">
        <v>0</v>
      </c>
      <c r="F8" s="6">
        <v>0</v>
      </c>
      <c r="G8" s="6">
        <v>10103</v>
      </c>
      <c r="H8" s="13">
        <v>9545656.1899999995</v>
      </c>
      <c r="I8" s="13">
        <v>41311.519999999997</v>
      </c>
      <c r="J8" s="13">
        <v>562202.62</v>
      </c>
    </row>
    <row r="9" spans="1:10" x14ac:dyDescent="0.3">
      <c r="A9" s="7" t="s">
        <v>327</v>
      </c>
      <c r="B9" s="6">
        <v>933</v>
      </c>
      <c r="C9" s="6">
        <v>306</v>
      </c>
      <c r="D9" s="6">
        <v>88</v>
      </c>
      <c r="E9" s="6">
        <v>0</v>
      </c>
      <c r="F9" s="6">
        <v>0</v>
      </c>
      <c r="G9" s="6">
        <v>1327</v>
      </c>
      <c r="H9" s="13">
        <v>3105172.25</v>
      </c>
      <c r="I9" s="13">
        <v>306490.56</v>
      </c>
      <c r="J9" s="13">
        <v>167642.68</v>
      </c>
    </row>
    <row r="10" spans="1:10" x14ac:dyDescent="0.3">
      <c r="A10" s="7" t="s">
        <v>531</v>
      </c>
      <c r="B10" s="6">
        <v>1200</v>
      </c>
      <c r="C10" s="6">
        <v>122</v>
      </c>
      <c r="D10" s="6">
        <v>24</v>
      </c>
      <c r="E10" s="6">
        <v>6</v>
      </c>
      <c r="F10" s="6">
        <v>0</v>
      </c>
      <c r="G10" s="6">
        <v>1352</v>
      </c>
      <c r="H10" s="13">
        <v>1872296.99</v>
      </c>
      <c r="I10" s="13">
        <v>65405.63</v>
      </c>
      <c r="J10" s="13">
        <v>102418.44</v>
      </c>
    </row>
    <row r="11" spans="1:10" x14ac:dyDescent="0.3">
      <c r="A11" s="7" t="s">
        <v>328</v>
      </c>
      <c r="B11" s="6">
        <v>10382</v>
      </c>
      <c r="C11" s="6">
        <v>1461</v>
      </c>
      <c r="D11" s="6">
        <v>234</v>
      </c>
      <c r="E11" s="6">
        <v>0</v>
      </c>
      <c r="F11" s="6">
        <v>0</v>
      </c>
      <c r="G11" s="6">
        <v>12077</v>
      </c>
      <c r="H11" s="13">
        <v>15872568.26</v>
      </c>
      <c r="I11" s="13">
        <v>563889.73</v>
      </c>
      <c r="J11" s="13">
        <v>784759.07</v>
      </c>
    </row>
    <row r="12" spans="1:10" x14ac:dyDescent="0.3">
      <c r="A12" s="7" t="s">
        <v>329</v>
      </c>
      <c r="B12" s="6">
        <v>2952</v>
      </c>
      <c r="C12" s="6">
        <v>975</v>
      </c>
      <c r="D12" s="6">
        <v>116</v>
      </c>
      <c r="E12" s="6">
        <v>0</v>
      </c>
      <c r="F12" s="6">
        <v>0</v>
      </c>
      <c r="G12" s="6">
        <v>4043</v>
      </c>
      <c r="H12" s="13">
        <v>8211744.6799999997</v>
      </c>
      <c r="I12" s="13">
        <v>719224.5</v>
      </c>
      <c r="J12" s="13">
        <v>412799.67</v>
      </c>
    </row>
    <row r="13" spans="1:10" x14ac:dyDescent="0.3">
      <c r="A13" s="7" t="s">
        <v>330</v>
      </c>
      <c r="B13" s="6">
        <v>4418</v>
      </c>
      <c r="C13" s="6">
        <v>1082</v>
      </c>
      <c r="D13" s="6">
        <v>123</v>
      </c>
      <c r="E13" s="6">
        <v>40</v>
      </c>
      <c r="F13" s="6">
        <v>0</v>
      </c>
      <c r="G13" s="6">
        <v>5663</v>
      </c>
      <c r="H13" s="13">
        <v>7528718.4199999999</v>
      </c>
      <c r="I13" s="13">
        <v>287397.17</v>
      </c>
      <c r="J13" s="13">
        <v>417899.84</v>
      </c>
    </row>
    <row r="14" spans="1:10" x14ac:dyDescent="0.3">
      <c r="A14" s="7" t="s">
        <v>331</v>
      </c>
      <c r="B14" s="6">
        <v>1944</v>
      </c>
      <c r="C14" s="6">
        <v>283</v>
      </c>
      <c r="D14" s="6">
        <v>82</v>
      </c>
      <c r="E14" s="6">
        <v>0</v>
      </c>
      <c r="F14" s="6">
        <v>0</v>
      </c>
      <c r="G14" s="6">
        <v>2309</v>
      </c>
      <c r="H14" s="13">
        <v>3664196.8</v>
      </c>
      <c r="I14" s="13">
        <v>189938.63</v>
      </c>
      <c r="J14" s="13">
        <v>205707.38</v>
      </c>
    </row>
    <row r="15" spans="1:10" x14ac:dyDescent="0.3">
      <c r="A15" s="7" t="s">
        <v>332</v>
      </c>
      <c r="B15" s="6">
        <v>488</v>
      </c>
      <c r="C15" s="6">
        <v>111</v>
      </c>
      <c r="D15" s="6">
        <v>0</v>
      </c>
      <c r="E15" s="6">
        <v>2</v>
      </c>
      <c r="F15" s="6">
        <v>0</v>
      </c>
      <c r="G15" s="6">
        <v>601</v>
      </c>
      <c r="H15" s="13">
        <v>811684.14</v>
      </c>
      <c r="I15" s="13">
        <v>38449.089999999997</v>
      </c>
      <c r="J15" s="13">
        <v>43823.92</v>
      </c>
    </row>
    <row r="16" spans="1:10" x14ac:dyDescent="0.3">
      <c r="A16" s="7" t="s">
        <v>333</v>
      </c>
      <c r="B16" s="6">
        <v>34610</v>
      </c>
      <c r="C16" s="6">
        <v>6950</v>
      </c>
      <c r="D16" s="6">
        <v>872</v>
      </c>
      <c r="E16" s="6">
        <v>283</v>
      </c>
      <c r="F16" s="6">
        <v>0</v>
      </c>
      <c r="G16" s="6">
        <v>42715</v>
      </c>
      <c r="H16" s="13">
        <v>62689640.149999999</v>
      </c>
      <c r="I16" s="13">
        <v>2572789.9500000002</v>
      </c>
      <c r="J16" s="13">
        <v>3394253.55</v>
      </c>
    </row>
    <row r="17" spans="1:10" x14ac:dyDescent="0.3">
      <c r="A17" s="7" t="s">
        <v>334</v>
      </c>
      <c r="B17" s="6">
        <v>137290</v>
      </c>
      <c r="C17" s="6">
        <v>72277</v>
      </c>
      <c r="D17" s="6">
        <v>19214</v>
      </c>
      <c r="E17" s="6">
        <v>2683</v>
      </c>
      <c r="F17" s="6">
        <v>0</v>
      </c>
      <c r="G17" s="6">
        <v>231464</v>
      </c>
      <c r="H17" s="13">
        <v>196291873.96000001</v>
      </c>
      <c r="I17" s="13">
        <v>352326.63</v>
      </c>
      <c r="J17" s="13">
        <v>9867860.2400000002</v>
      </c>
    </row>
    <row r="18" spans="1:10" x14ac:dyDescent="0.3">
      <c r="A18" s="7" t="s">
        <v>356</v>
      </c>
      <c r="B18" s="6">
        <v>1035</v>
      </c>
      <c r="C18" s="6">
        <v>394</v>
      </c>
      <c r="D18" s="6">
        <v>41</v>
      </c>
      <c r="E18" s="6">
        <v>5</v>
      </c>
      <c r="F18" s="6">
        <v>0</v>
      </c>
      <c r="G18" s="6">
        <v>1475</v>
      </c>
      <c r="H18" s="13">
        <v>1130748.33</v>
      </c>
      <c r="I18" s="13">
        <v>15487.49</v>
      </c>
      <c r="J18" s="13">
        <v>64994.07</v>
      </c>
    </row>
    <row r="19" spans="1:10" x14ac:dyDescent="0.3">
      <c r="A19" s="7" t="s">
        <v>357</v>
      </c>
      <c r="B19" s="6">
        <v>11632</v>
      </c>
      <c r="C19" s="6">
        <v>3682</v>
      </c>
      <c r="D19" s="6">
        <v>506</v>
      </c>
      <c r="E19" s="6">
        <v>0</v>
      </c>
      <c r="F19" s="6">
        <v>0</v>
      </c>
      <c r="G19" s="6">
        <v>15820</v>
      </c>
      <c r="H19" s="13">
        <v>11470175.359999999</v>
      </c>
      <c r="I19" s="13">
        <v>295560.58</v>
      </c>
      <c r="J19" s="13">
        <v>642747.1</v>
      </c>
    </row>
    <row r="20" spans="1:10" x14ac:dyDescent="0.3">
      <c r="A20" s="7" t="s">
        <v>335</v>
      </c>
      <c r="B20" s="6">
        <v>12211</v>
      </c>
      <c r="C20" s="6">
        <v>5284</v>
      </c>
      <c r="D20" s="6">
        <v>285</v>
      </c>
      <c r="E20" s="6">
        <v>160</v>
      </c>
      <c r="F20" s="6">
        <v>0</v>
      </c>
      <c r="G20" s="6">
        <v>17940</v>
      </c>
      <c r="H20" s="13">
        <v>20623726.579999998</v>
      </c>
      <c r="I20" s="13">
        <v>1194743.49</v>
      </c>
      <c r="J20" s="13">
        <v>1113276.1200000001</v>
      </c>
    </row>
    <row r="21" spans="1:10" x14ac:dyDescent="0.3">
      <c r="A21" s="7" t="s">
        <v>336</v>
      </c>
      <c r="B21" s="6">
        <v>16340</v>
      </c>
      <c r="C21" s="6">
        <v>4711</v>
      </c>
      <c r="D21" s="6">
        <v>912</v>
      </c>
      <c r="E21" s="6">
        <v>0</v>
      </c>
      <c r="F21" s="6">
        <v>0</v>
      </c>
      <c r="G21" s="6">
        <v>21963</v>
      </c>
      <c r="H21" s="13">
        <v>27317696.27</v>
      </c>
      <c r="I21" s="13">
        <v>998932.27</v>
      </c>
      <c r="J21" s="13">
        <v>1422099.92</v>
      </c>
    </row>
    <row r="22" spans="1:10" x14ac:dyDescent="0.3">
      <c r="A22" s="7" t="s">
        <v>358</v>
      </c>
      <c r="B22" s="6">
        <v>2157</v>
      </c>
      <c r="C22" s="6">
        <v>455</v>
      </c>
      <c r="D22" s="6">
        <v>197</v>
      </c>
      <c r="E22" s="6">
        <v>0</v>
      </c>
      <c r="F22" s="6">
        <v>0</v>
      </c>
      <c r="G22" s="6">
        <v>2809</v>
      </c>
      <c r="H22" s="13">
        <v>4337447.3099999996</v>
      </c>
      <c r="I22" s="13">
        <v>268394.90000000002</v>
      </c>
      <c r="J22" s="13">
        <v>25591.01</v>
      </c>
    </row>
    <row r="23" spans="1:10" x14ac:dyDescent="0.3">
      <c r="A23" s="7" t="s">
        <v>359</v>
      </c>
      <c r="B23" s="6">
        <v>422</v>
      </c>
      <c r="C23" s="6">
        <v>104</v>
      </c>
      <c r="D23" s="6">
        <v>39</v>
      </c>
      <c r="E23" s="6">
        <v>0</v>
      </c>
      <c r="F23" s="6">
        <v>0</v>
      </c>
      <c r="G23" s="6">
        <v>565</v>
      </c>
      <c r="H23" s="13">
        <v>509489.34</v>
      </c>
      <c r="I23" s="13">
        <v>5379.26</v>
      </c>
      <c r="J23" s="13">
        <v>25511.27</v>
      </c>
    </row>
    <row r="24" spans="1:10" x14ac:dyDescent="0.3">
      <c r="A24" s="7" t="s">
        <v>360</v>
      </c>
      <c r="B24" s="6">
        <v>444</v>
      </c>
      <c r="C24" s="6">
        <v>198</v>
      </c>
      <c r="D24" s="6">
        <v>33</v>
      </c>
      <c r="E24" s="6">
        <v>0</v>
      </c>
      <c r="F24" s="6">
        <v>0</v>
      </c>
      <c r="G24" s="6">
        <v>675</v>
      </c>
      <c r="H24" s="13">
        <v>742917.91</v>
      </c>
      <c r="I24" s="13">
        <v>2343.41</v>
      </c>
      <c r="J24" s="13">
        <v>37808.449999999997</v>
      </c>
    </row>
    <row r="25" spans="1:10" s="37" customFormat="1" x14ac:dyDescent="0.3">
      <c r="A25" s="7" t="s">
        <v>361</v>
      </c>
      <c r="B25" s="6">
        <v>35</v>
      </c>
      <c r="C25" s="6">
        <v>19</v>
      </c>
      <c r="D25" s="6">
        <v>7</v>
      </c>
      <c r="E25" s="6">
        <v>0</v>
      </c>
      <c r="F25" s="6">
        <v>0</v>
      </c>
      <c r="G25" s="6">
        <v>61</v>
      </c>
      <c r="H25" s="13">
        <v>67032.84</v>
      </c>
      <c r="I25" s="13">
        <v>532.89</v>
      </c>
      <c r="J25" s="13">
        <v>3314.02</v>
      </c>
    </row>
    <row r="26" spans="1:10" x14ac:dyDescent="0.3">
      <c r="A26" s="7" t="s">
        <v>362</v>
      </c>
      <c r="B26" s="6">
        <v>759</v>
      </c>
      <c r="C26" s="6">
        <v>199</v>
      </c>
      <c r="D26" s="6">
        <v>51</v>
      </c>
      <c r="E26" s="6">
        <v>0</v>
      </c>
      <c r="F26" s="6">
        <v>0</v>
      </c>
      <c r="G26" s="6">
        <v>1009</v>
      </c>
      <c r="H26" s="13">
        <v>1165860.0900000001</v>
      </c>
      <c r="I26" s="13">
        <v>16764.78</v>
      </c>
      <c r="J26" s="13">
        <v>53704.28</v>
      </c>
    </row>
    <row r="27" spans="1:10" x14ac:dyDescent="0.3">
      <c r="A27" s="244" t="s">
        <v>363</v>
      </c>
      <c r="B27" s="6">
        <v>19633</v>
      </c>
      <c r="C27" s="6">
        <v>5323</v>
      </c>
      <c r="D27" s="6">
        <v>551</v>
      </c>
      <c r="E27" s="6">
        <v>0</v>
      </c>
      <c r="F27" s="6">
        <v>0</v>
      </c>
      <c r="G27" s="6">
        <v>25507</v>
      </c>
      <c r="H27" s="13">
        <v>40692014.149999999</v>
      </c>
      <c r="I27" s="13">
        <v>1708173</v>
      </c>
      <c r="J27" s="13">
        <v>2117293.63</v>
      </c>
    </row>
    <row r="28" spans="1:10" x14ac:dyDescent="0.3">
      <c r="A28" s="243" t="s">
        <v>598</v>
      </c>
      <c r="B28" s="6">
        <v>261330</v>
      </c>
      <c r="C28" s="6">
        <v>0</v>
      </c>
      <c r="D28" s="6">
        <v>56375</v>
      </c>
      <c r="E28" s="6">
        <v>0</v>
      </c>
      <c r="F28" s="6">
        <v>0</v>
      </c>
      <c r="G28" s="6">
        <v>317705</v>
      </c>
      <c r="H28" s="13">
        <v>163749892.02000001</v>
      </c>
      <c r="I28" s="13">
        <v>51236.72</v>
      </c>
      <c r="J28" s="13">
        <v>9498632.6699999999</v>
      </c>
    </row>
    <row r="29" spans="1:10" x14ac:dyDescent="0.3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44189.279999999999</v>
      </c>
      <c r="I29" s="13">
        <v>66.39</v>
      </c>
      <c r="J29" s="13">
        <v>2306.36</v>
      </c>
    </row>
    <row r="30" spans="1:10" x14ac:dyDescent="0.3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40786.1</v>
      </c>
      <c r="I30" s="13">
        <v>272.38</v>
      </c>
      <c r="J30" s="13">
        <v>2002.23</v>
      </c>
    </row>
    <row r="31" spans="1:10" x14ac:dyDescent="0.3">
      <c r="A31" s="7" t="s">
        <v>532</v>
      </c>
      <c r="B31" s="6">
        <v>14</v>
      </c>
      <c r="C31" s="6">
        <v>5</v>
      </c>
      <c r="D31" s="6">
        <v>0</v>
      </c>
      <c r="E31" s="6">
        <v>0</v>
      </c>
      <c r="F31" s="6">
        <v>0</v>
      </c>
      <c r="G31" s="6">
        <v>19</v>
      </c>
      <c r="H31" s="13">
        <v>20654.93</v>
      </c>
      <c r="I31" s="13">
        <v>326.98</v>
      </c>
      <c r="J31" s="13">
        <v>1165.24</v>
      </c>
    </row>
    <row r="32" spans="1:10" x14ac:dyDescent="0.3">
      <c r="A32" s="7" t="s">
        <v>337</v>
      </c>
      <c r="B32" s="6">
        <v>99916</v>
      </c>
      <c r="C32" s="6">
        <v>29498</v>
      </c>
      <c r="D32" s="6">
        <v>10173</v>
      </c>
      <c r="E32" s="6">
        <v>360</v>
      </c>
      <c r="F32" s="6">
        <v>0</v>
      </c>
      <c r="G32" s="6">
        <v>139947</v>
      </c>
      <c r="H32" s="13">
        <v>112555052.62</v>
      </c>
      <c r="I32" s="13">
        <v>905652.97</v>
      </c>
      <c r="J32" s="13">
        <v>6593608.7199999997</v>
      </c>
    </row>
    <row r="33" spans="1:10" x14ac:dyDescent="0.3">
      <c r="A33" s="7" t="s">
        <v>570</v>
      </c>
      <c r="B33" s="6">
        <v>533715</v>
      </c>
      <c r="C33" s="6">
        <v>293750</v>
      </c>
      <c r="D33" s="6">
        <v>44871</v>
      </c>
      <c r="E33" s="6">
        <v>37169</v>
      </c>
      <c r="F33" s="6">
        <v>0</v>
      </c>
      <c r="G33" s="6">
        <v>909505</v>
      </c>
      <c r="H33" s="13">
        <v>748225624.03999996</v>
      </c>
      <c r="I33" s="13">
        <v>16031298.15</v>
      </c>
      <c r="J33" s="13">
        <v>41984420.219999999</v>
      </c>
    </row>
    <row r="34" spans="1:10" x14ac:dyDescent="0.3">
      <c r="A34" s="7" t="s">
        <v>593</v>
      </c>
      <c r="B34" s="6">
        <v>0</v>
      </c>
      <c r="C34" s="6">
        <v>5109</v>
      </c>
      <c r="D34" s="6">
        <v>0</v>
      </c>
      <c r="E34" s="6">
        <v>0</v>
      </c>
      <c r="F34" s="6">
        <v>0</v>
      </c>
      <c r="G34" s="6">
        <v>5109</v>
      </c>
      <c r="H34" s="13">
        <v>945444.03</v>
      </c>
      <c r="I34" s="13">
        <v>0</v>
      </c>
      <c r="J34" s="13">
        <v>56728.83</v>
      </c>
    </row>
    <row r="35" spans="1:10" x14ac:dyDescent="0.3">
      <c r="A35" s="243" t="s">
        <v>594</v>
      </c>
      <c r="B35" s="6">
        <v>428</v>
      </c>
      <c r="C35" s="6">
        <v>49</v>
      </c>
      <c r="D35" s="6">
        <v>7</v>
      </c>
      <c r="E35" s="6">
        <v>5</v>
      </c>
      <c r="F35" s="6">
        <v>0</v>
      </c>
      <c r="G35" s="6">
        <v>489</v>
      </c>
      <c r="H35" s="13">
        <v>731703.26</v>
      </c>
      <c r="I35" s="13">
        <v>41073.550000000003</v>
      </c>
      <c r="J35" s="13">
        <v>43713.73</v>
      </c>
    </row>
    <row r="36" spans="1:10" x14ac:dyDescent="0.3">
      <c r="A36" s="243" t="s">
        <v>595</v>
      </c>
      <c r="B36" s="6">
        <v>0</v>
      </c>
      <c r="C36" s="6">
        <v>1140</v>
      </c>
      <c r="D36" s="6">
        <v>0</v>
      </c>
      <c r="E36" s="6">
        <v>0</v>
      </c>
      <c r="F36" s="6">
        <v>0</v>
      </c>
      <c r="G36" s="6">
        <v>1140</v>
      </c>
      <c r="H36" s="13">
        <v>476423.1</v>
      </c>
      <c r="I36" s="13">
        <v>706.2</v>
      </c>
      <c r="J36" s="13">
        <v>28542.05</v>
      </c>
    </row>
    <row r="37" spans="1:10" x14ac:dyDescent="0.3">
      <c r="A37" s="243" t="s">
        <v>599</v>
      </c>
      <c r="B37" s="6">
        <v>12541</v>
      </c>
      <c r="C37" s="6">
        <v>0</v>
      </c>
      <c r="D37" s="6">
        <v>0</v>
      </c>
      <c r="E37" s="6">
        <v>22676</v>
      </c>
      <c r="F37" s="6">
        <v>0</v>
      </c>
      <c r="G37" s="6">
        <v>35217</v>
      </c>
      <c r="H37" s="13">
        <v>12905158.789999999</v>
      </c>
      <c r="I37" s="13">
        <v>22.74</v>
      </c>
      <c r="J37" s="13">
        <v>307906.78000000003</v>
      </c>
    </row>
    <row r="38" spans="1:10" x14ac:dyDescent="0.3">
      <c r="A38" s="7" t="s">
        <v>533</v>
      </c>
      <c r="B38" s="6">
        <v>4981</v>
      </c>
      <c r="C38" s="6">
        <v>1323</v>
      </c>
      <c r="D38" s="6">
        <v>326</v>
      </c>
      <c r="E38" s="6">
        <v>0</v>
      </c>
      <c r="F38" s="6">
        <v>0</v>
      </c>
      <c r="G38" s="6">
        <v>6630</v>
      </c>
      <c r="H38" s="13">
        <v>2594328.4300000002</v>
      </c>
      <c r="I38" s="13">
        <v>239117.21</v>
      </c>
      <c r="J38" s="13">
        <v>139764</v>
      </c>
    </row>
    <row r="39" spans="1:10" x14ac:dyDescent="0.3">
      <c r="A39" s="7" t="s">
        <v>534</v>
      </c>
      <c r="B39" s="6">
        <v>27254</v>
      </c>
      <c r="C39" s="6">
        <v>8037</v>
      </c>
      <c r="D39" s="6">
        <v>3122</v>
      </c>
      <c r="E39" s="6">
        <v>0</v>
      </c>
      <c r="F39" s="6">
        <v>0</v>
      </c>
      <c r="G39" s="6">
        <v>38413</v>
      </c>
      <c r="H39" s="13">
        <v>9010703.6500000004</v>
      </c>
      <c r="I39" s="13">
        <v>402748.63</v>
      </c>
      <c r="J39" s="13">
        <v>510409.02</v>
      </c>
    </row>
    <row r="40" spans="1:10" x14ac:dyDescent="0.3">
      <c r="A40" s="7" t="s">
        <v>645</v>
      </c>
      <c r="B40" s="6">
        <v>13159</v>
      </c>
      <c r="C40" s="6">
        <v>2602</v>
      </c>
      <c r="D40" s="6">
        <v>356</v>
      </c>
      <c r="E40" s="6">
        <v>0</v>
      </c>
      <c r="F40" s="6">
        <v>0</v>
      </c>
      <c r="G40" s="6">
        <v>16117</v>
      </c>
      <c r="H40" s="13">
        <v>6085286.7400000002</v>
      </c>
      <c r="I40" s="13">
        <v>306754.18</v>
      </c>
      <c r="J40" s="13">
        <v>304435.20000000001</v>
      </c>
    </row>
    <row r="41" spans="1:10" x14ac:dyDescent="0.3">
      <c r="A41" s="7" t="s">
        <v>535</v>
      </c>
      <c r="B41" s="6">
        <v>2939</v>
      </c>
      <c r="C41" s="6">
        <v>1337</v>
      </c>
      <c r="D41" s="6">
        <v>278</v>
      </c>
      <c r="E41" s="6">
        <v>0</v>
      </c>
      <c r="F41" s="6">
        <v>0</v>
      </c>
      <c r="G41" s="6">
        <v>4554</v>
      </c>
      <c r="H41" s="13">
        <v>986885.82</v>
      </c>
      <c r="I41" s="13">
        <v>22306.35</v>
      </c>
      <c r="J41" s="13">
        <v>57793.69</v>
      </c>
    </row>
    <row r="42" spans="1:10" x14ac:dyDescent="0.3">
      <c r="A42" s="7" t="s">
        <v>536</v>
      </c>
      <c r="B42" s="6">
        <v>2412</v>
      </c>
      <c r="C42" s="6">
        <v>754</v>
      </c>
      <c r="D42" s="6">
        <v>44</v>
      </c>
      <c r="E42" s="6">
        <v>0</v>
      </c>
      <c r="F42" s="6">
        <v>0</v>
      </c>
      <c r="G42" s="6">
        <v>3210</v>
      </c>
      <c r="H42" s="13">
        <v>716205.29</v>
      </c>
      <c r="I42" s="13">
        <v>19141.22</v>
      </c>
      <c r="J42" s="13">
        <v>41452.75</v>
      </c>
    </row>
    <row r="43" spans="1:10" x14ac:dyDescent="0.3">
      <c r="A43" s="7" t="s">
        <v>537</v>
      </c>
      <c r="B43" s="6">
        <v>23449</v>
      </c>
      <c r="C43" s="6">
        <v>4454</v>
      </c>
      <c r="D43" s="6">
        <v>186</v>
      </c>
      <c r="E43" s="6">
        <v>0</v>
      </c>
      <c r="F43" s="6">
        <v>0</v>
      </c>
      <c r="G43" s="6">
        <v>28089</v>
      </c>
      <c r="H43" s="13">
        <v>7084922.0800000001</v>
      </c>
      <c r="I43" s="13">
        <v>301684.63</v>
      </c>
      <c r="J43" s="13">
        <v>384522.18</v>
      </c>
    </row>
    <row r="44" spans="1:10" x14ac:dyDescent="0.3">
      <c r="A44" s="7" t="s">
        <v>538</v>
      </c>
      <c r="B44" s="6">
        <v>29088</v>
      </c>
      <c r="C44" s="6">
        <v>7179</v>
      </c>
      <c r="D44" s="6">
        <v>177</v>
      </c>
      <c r="E44" s="6">
        <v>0</v>
      </c>
      <c r="F44" s="6">
        <v>0</v>
      </c>
      <c r="G44" s="6">
        <v>36444</v>
      </c>
      <c r="H44" s="13">
        <v>8336471.3499999996</v>
      </c>
      <c r="I44" s="13">
        <v>258611.12</v>
      </c>
      <c r="J44" s="13">
        <v>478129.19</v>
      </c>
    </row>
    <row r="45" spans="1:10" x14ac:dyDescent="0.3">
      <c r="A45" s="7" t="s">
        <v>510</v>
      </c>
      <c r="B45" s="6">
        <v>3729</v>
      </c>
      <c r="C45" s="6">
        <v>883</v>
      </c>
      <c r="D45" s="6">
        <v>64</v>
      </c>
      <c r="E45" s="6">
        <v>0</v>
      </c>
      <c r="F45" s="6">
        <v>0</v>
      </c>
      <c r="G45" s="6">
        <v>4676</v>
      </c>
      <c r="H45" s="13">
        <v>1690477.02</v>
      </c>
      <c r="I45" s="13">
        <v>142601.45000000001</v>
      </c>
      <c r="J45" s="13">
        <v>88428.61</v>
      </c>
    </row>
    <row r="46" spans="1:10" x14ac:dyDescent="0.3">
      <c r="A46" s="7" t="s">
        <v>539</v>
      </c>
      <c r="B46" s="6">
        <v>1844</v>
      </c>
      <c r="C46" s="6">
        <v>995</v>
      </c>
      <c r="D46" s="6">
        <v>272</v>
      </c>
      <c r="E46" s="6">
        <v>0</v>
      </c>
      <c r="F46" s="6">
        <v>0</v>
      </c>
      <c r="G46" s="6">
        <v>3111</v>
      </c>
      <c r="H46" s="13">
        <v>372688.52</v>
      </c>
      <c r="I46" s="13">
        <v>1825.89</v>
      </c>
      <c r="J46" s="13">
        <v>22234.18</v>
      </c>
    </row>
    <row r="47" spans="1:10" x14ac:dyDescent="0.3">
      <c r="A47" s="7" t="s">
        <v>540</v>
      </c>
      <c r="B47" s="6">
        <v>1364</v>
      </c>
      <c r="C47" s="6">
        <v>412</v>
      </c>
      <c r="D47" s="6">
        <v>5</v>
      </c>
      <c r="E47" s="6">
        <v>0</v>
      </c>
      <c r="F47" s="6">
        <v>0</v>
      </c>
      <c r="G47" s="6">
        <v>1781</v>
      </c>
      <c r="H47" s="13">
        <v>823903.61</v>
      </c>
      <c r="I47" s="13">
        <v>58091.91</v>
      </c>
      <c r="J47" s="13">
        <v>45874.48</v>
      </c>
    </row>
    <row r="48" spans="1:10" x14ac:dyDescent="0.3">
      <c r="A48" s="7" t="s">
        <v>627</v>
      </c>
      <c r="B48" s="6">
        <v>230838</v>
      </c>
      <c r="C48" s="6">
        <v>34084</v>
      </c>
      <c r="D48" s="6">
        <v>978</v>
      </c>
      <c r="E48" s="6">
        <v>0</v>
      </c>
      <c r="F48" s="6">
        <v>0</v>
      </c>
      <c r="G48" s="6">
        <v>265900</v>
      </c>
      <c r="H48" s="13">
        <v>50171608.460000001</v>
      </c>
      <c r="I48" s="13">
        <v>449276.25</v>
      </c>
      <c r="J48" s="13">
        <v>2963703.43</v>
      </c>
    </row>
    <row r="49" spans="1:10" x14ac:dyDescent="0.3">
      <c r="A49" s="7" t="s">
        <v>541</v>
      </c>
      <c r="B49" s="6">
        <v>11196</v>
      </c>
      <c r="C49" s="6">
        <v>3636</v>
      </c>
      <c r="D49" s="6">
        <v>89</v>
      </c>
      <c r="E49" s="6">
        <v>0</v>
      </c>
      <c r="F49" s="6">
        <v>0</v>
      </c>
      <c r="G49" s="6">
        <v>14921</v>
      </c>
      <c r="H49" s="13">
        <v>1269941.81</v>
      </c>
      <c r="I49" s="13">
        <v>139.55000000000001</v>
      </c>
      <c r="J49" s="13">
        <v>76191.320000000007</v>
      </c>
    </row>
    <row r="50" spans="1:10" x14ac:dyDescent="0.3">
      <c r="A50" s="7" t="s">
        <v>542</v>
      </c>
      <c r="B50" s="6">
        <v>6005</v>
      </c>
      <c r="C50" s="6">
        <v>1588</v>
      </c>
      <c r="D50" s="6">
        <v>90</v>
      </c>
      <c r="E50" s="6">
        <v>0</v>
      </c>
      <c r="F50" s="6">
        <v>0</v>
      </c>
      <c r="G50" s="6">
        <v>7683</v>
      </c>
      <c r="H50" s="13">
        <v>849886.53</v>
      </c>
      <c r="I50" s="13">
        <v>160.06</v>
      </c>
      <c r="J50" s="13">
        <v>50979.03</v>
      </c>
    </row>
    <row r="51" spans="1:10" x14ac:dyDescent="0.3">
      <c r="A51" s="7" t="s">
        <v>543</v>
      </c>
      <c r="B51" s="6">
        <v>24814</v>
      </c>
      <c r="C51" s="6">
        <v>9995</v>
      </c>
      <c r="D51" s="6">
        <v>583</v>
      </c>
      <c r="E51" s="6">
        <v>0</v>
      </c>
      <c r="F51" s="6">
        <v>0</v>
      </c>
      <c r="G51" s="6">
        <v>35392</v>
      </c>
      <c r="H51" s="13">
        <v>3972846.88</v>
      </c>
      <c r="I51" s="13">
        <v>0</v>
      </c>
      <c r="J51" s="13">
        <v>238075.69</v>
      </c>
    </row>
    <row r="52" spans="1:10" x14ac:dyDescent="0.3">
      <c r="A52" s="7" t="s">
        <v>544</v>
      </c>
      <c r="B52" s="6">
        <v>1416</v>
      </c>
      <c r="C52" s="6">
        <v>280</v>
      </c>
      <c r="D52" s="6">
        <v>25</v>
      </c>
      <c r="E52" s="6">
        <v>0</v>
      </c>
      <c r="F52" s="6">
        <v>0</v>
      </c>
      <c r="G52" s="6">
        <v>1721</v>
      </c>
      <c r="H52" s="13">
        <v>434594</v>
      </c>
      <c r="I52" s="13">
        <v>22697.03</v>
      </c>
      <c r="J52" s="13">
        <v>24630.54</v>
      </c>
    </row>
    <row r="53" spans="1:10" x14ac:dyDescent="0.3">
      <c r="A53" s="7" t="s">
        <v>578</v>
      </c>
      <c r="B53" s="6">
        <v>5747</v>
      </c>
      <c r="C53" s="6">
        <v>73</v>
      </c>
      <c r="D53" s="6">
        <v>17</v>
      </c>
      <c r="E53" s="6">
        <v>0</v>
      </c>
      <c r="F53" s="6">
        <v>0</v>
      </c>
      <c r="G53" s="6">
        <v>5837</v>
      </c>
      <c r="H53" s="13">
        <v>3346704.2</v>
      </c>
      <c r="I53" s="13">
        <v>146719.79</v>
      </c>
      <c r="J53" s="13">
        <v>191999.71</v>
      </c>
    </row>
    <row r="54" spans="1:10" x14ac:dyDescent="0.3">
      <c r="A54" s="7" t="s">
        <v>338</v>
      </c>
      <c r="B54" s="6">
        <v>2640</v>
      </c>
      <c r="C54" s="6">
        <v>0</v>
      </c>
      <c r="D54" s="6">
        <v>0</v>
      </c>
      <c r="E54" s="6">
        <v>0</v>
      </c>
      <c r="F54" s="6">
        <v>0</v>
      </c>
      <c r="G54" s="6">
        <v>2640</v>
      </c>
      <c r="H54" s="13">
        <v>1452083.56</v>
      </c>
      <c r="I54" s="13">
        <v>56794.17</v>
      </c>
      <c r="J54" s="13">
        <v>83683.13</v>
      </c>
    </row>
    <row r="55" spans="1:10" x14ac:dyDescent="0.3">
      <c r="A55" s="7" t="s">
        <v>545</v>
      </c>
      <c r="B55" s="6">
        <v>3965</v>
      </c>
      <c r="C55" s="6">
        <v>1030</v>
      </c>
      <c r="D55" s="6">
        <v>87</v>
      </c>
      <c r="E55" s="6">
        <v>0</v>
      </c>
      <c r="F55" s="6">
        <v>0</v>
      </c>
      <c r="G55" s="6">
        <v>5082</v>
      </c>
      <c r="H55" s="13">
        <v>2489115.8199999998</v>
      </c>
      <c r="I55" s="13">
        <v>326559.96000000002</v>
      </c>
      <c r="J55" s="13">
        <v>119325.82</v>
      </c>
    </row>
    <row r="56" spans="1:10" x14ac:dyDescent="0.3">
      <c r="A56" s="7" t="s">
        <v>546</v>
      </c>
      <c r="B56" s="6">
        <v>9793</v>
      </c>
      <c r="C56" s="6">
        <v>3026</v>
      </c>
      <c r="D56" s="6">
        <v>355</v>
      </c>
      <c r="E56" s="6">
        <v>0</v>
      </c>
      <c r="F56" s="6">
        <v>0</v>
      </c>
      <c r="G56" s="6">
        <v>13174</v>
      </c>
      <c r="H56" s="13">
        <v>3037388.23</v>
      </c>
      <c r="I56" s="13">
        <v>92891.54</v>
      </c>
      <c r="J56" s="13">
        <v>171159.37</v>
      </c>
    </row>
    <row r="57" spans="1:10" x14ac:dyDescent="0.3">
      <c r="A57" s="7" t="s">
        <v>547</v>
      </c>
      <c r="B57" s="6">
        <v>270005</v>
      </c>
      <c r="C57" s="6">
        <v>82645</v>
      </c>
      <c r="D57" s="6">
        <v>36629</v>
      </c>
      <c r="E57" s="6">
        <v>0</v>
      </c>
      <c r="F57" s="6">
        <v>0</v>
      </c>
      <c r="G57" s="6">
        <v>389279</v>
      </c>
      <c r="H57" s="13">
        <v>71435888.340000004</v>
      </c>
      <c r="I57" s="13">
        <v>2723366.71</v>
      </c>
      <c r="J57" s="13">
        <v>4078396.49</v>
      </c>
    </row>
    <row r="58" spans="1:10" x14ac:dyDescent="0.3">
      <c r="A58" s="7" t="s">
        <v>548</v>
      </c>
      <c r="B58" s="6">
        <v>30681</v>
      </c>
      <c r="C58" s="6">
        <v>11207</v>
      </c>
      <c r="D58" s="6">
        <v>216</v>
      </c>
      <c r="E58" s="6">
        <v>0</v>
      </c>
      <c r="F58" s="6">
        <v>0</v>
      </c>
      <c r="G58" s="6">
        <v>42104</v>
      </c>
      <c r="H58" s="13">
        <v>12294969.119999999</v>
      </c>
      <c r="I58" s="13">
        <v>537056.82999999996</v>
      </c>
      <c r="J58" s="13">
        <v>705099.75</v>
      </c>
    </row>
    <row r="59" spans="1:10" x14ac:dyDescent="0.3">
      <c r="A59" s="7" t="s">
        <v>549</v>
      </c>
      <c r="B59" s="6">
        <v>448</v>
      </c>
      <c r="C59" s="6">
        <v>54</v>
      </c>
      <c r="D59" s="6">
        <v>1</v>
      </c>
      <c r="E59" s="6">
        <v>0</v>
      </c>
      <c r="F59" s="6">
        <v>0</v>
      </c>
      <c r="G59" s="6">
        <v>503</v>
      </c>
      <c r="H59" s="13">
        <v>124574.45</v>
      </c>
      <c r="I59" s="13">
        <v>3532.02</v>
      </c>
      <c r="J59" s="13">
        <v>7212.39</v>
      </c>
    </row>
    <row r="60" spans="1:10" x14ac:dyDescent="0.3">
      <c r="A60" s="7" t="s">
        <v>550</v>
      </c>
      <c r="B60" s="6">
        <v>789</v>
      </c>
      <c r="C60" s="6">
        <v>293</v>
      </c>
      <c r="D60" s="6">
        <v>58</v>
      </c>
      <c r="E60" s="6">
        <v>0</v>
      </c>
      <c r="F60" s="6">
        <v>0</v>
      </c>
      <c r="G60" s="6">
        <v>1140</v>
      </c>
      <c r="H60" s="13">
        <v>245596.87</v>
      </c>
      <c r="I60" s="13">
        <v>4950.4399999999996</v>
      </c>
      <c r="J60" s="13">
        <v>14439.17</v>
      </c>
    </row>
    <row r="61" spans="1:10" x14ac:dyDescent="0.3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22988.65</v>
      </c>
      <c r="I61" s="13">
        <v>1328.82</v>
      </c>
      <c r="J61" s="13">
        <v>1016.82</v>
      </c>
    </row>
    <row r="62" spans="1:10" x14ac:dyDescent="0.3">
      <c r="A62" s="7" t="s">
        <v>430</v>
      </c>
      <c r="B62" s="6">
        <v>456</v>
      </c>
      <c r="C62" s="6">
        <v>16</v>
      </c>
      <c r="D62" s="6">
        <v>4</v>
      </c>
      <c r="E62" s="6">
        <v>0</v>
      </c>
      <c r="F62" s="6">
        <v>0</v>
      </c>
      <c r="G62" s="6">
        <v>476</v>
      </c>
      <c r="H62" s="13">
        <v>182942.01</v>
      </c>
      <c r="I62" s="13">
        <v>5429.7</v>
      </c>
      <c r="J62" s="13">
        <v>10650.81</v>
      </c>
    </row>
    <row r="63" spans="1:10" x14ac:dyDescent="0.3">
      <c r="A63" s="7" t="s">
        <v>628</v>
      </c>
      <c r="B63" s="6">
        <v>545</v>
      </c>
      <c r="C63" s="6">
        <v>187</v>
      </c>
      <c r="D63" s="6">
        <v>3</v>
      </c>
      <c r="E63" s="6">
        <v>0</v>
      </c>
      <c r="F63" s="6">
        <v>0</v>
      </c>
      <c r="G63" s="6">
        <v>735</v>
      </c>
      <c r="H63" s="13">
        <v>285066.17</v>
      </c>
      <c r="I63" s="13">
        <v>34207.69</v>
      </c>
      <c r="J63" s="13">
        <v>14807.2</v>
      </c>
    </row>
    <row r="64" spans="1:10" x14ac:dyDescent="0.3">
      <c r="A64" s="7" t="s">
        <v>521</v>
      </c>
      <c r="B64" s="6">
        <v>6501</v>
      </c>
      <c r="C64" s="6">
        <v>2292</v>
      </c>
      <c r="D64" s="6">
        <v>499</v>
      </c>
      <c r="E64" s="6">
        <v>0</v>
      </c>
      <c r="F64" s="6">
        <v>0</v>
      </c>
      <c r="G64" s="6">
        <v>9292</v>
      </c>
      <c r="H64" s="13">
        <v>1640474.36</v>
      </c>
      <c r="I64" s="13">
        <v>48742.93</v>
      </c>
      <c r="J64" s="13">
        <v>94825.48</v>
      </c>
    </row>
    <row r="65" spans="1:10" x14ac:dyDescent="0.3">
      <c r="A65" s="7" t="s">
        <v>551</v>
      </c>
      <c r="B65" s="6">
        <v>2593</v>
      </c>
      <c r="C65" s="6">
        <v>424</v>
      </c>
      <c r="D65" s="6">
        <v>40</v>
      </c>
      <c r="E65" s="6">
        <v>0</v>
      </c>
      <c r="F65" s="6">
        <v>0</v>
      </c>
      <c r="G65" s="6">
        <v>3057</v>
      </c>
      <c r="H65" s="13">
        <v>1515773.86</v>
      </c>
      <c r="I65" s="13">
        <v>219756.51</v>
      </c>
      <c r="J65" s="13">
        <v>76203.69</v>
      </c>
    </row>
    <row r="66" spans="1:10" x14ac:dyDescent="0.3">
      <c r="A66" s="7" t="s">
        <v>523</v>
      </c>
      <c r="B66" s="6">
        <v>26020</v>
      </c>
      <c r="C66" s="6">
        <v>8811</v>
      </c>
      <c r="D66" s="6">
        <v>566</v>
      </c>
      <c r="E66" s="6">
        <v>0</v>
      </c>
      <c r="F66" s="6">
        <v>0</v>
      </c>
      <c r="G66" s="6">
        <v>35397</v>
      </c>
      <c r="H66" s="13">
        <v>12482402.74</v>
      </c>
      <c r="I66" s="13">
        <v>1093634.03</v>
      </c>
      <c r="J66" s="13">
        <v>647861.96</v>
      </c>
    </row>
    <row r="67" spans="1:10" x14ac:dyDescent="0.3">
      <c r="A67" s="7" t="s">
        <v>524</v>
      </c>
      <c r="B67" s="6">
        <v>21483</v>
      </c>
      <c r="C67" s="6">
        <v>5838</v>
      </c>
      <c r="D67" s="6">
        <v>416</v>
      </c>
      <c r="E67" s="6">
        <v>0</v>
      </c>
      <c r="F67" s="6">
        <v>0</v>
      </c>
      <c r="G67" s="6">
        <v>27737</v>
      </c>
      <c r="H67" s="13">
        <v>6773780.9699999997</v>
      </c>
      <c r="I67" s="13">
        <v>442485.36</v>
      </c>
      <c r="J67" s="13">
        <v>361284</v>
      </c>
    </row>
    <row r="68" spans="1:10" x14ac:dyDescent="0.3">
      <c r="A68" s="7" t="s">
        <v>629</v>
      </c>
      <c r="B68" s="6">
        <v>8632</v>
      </c>
      <c r="C68" s="6">
        <v>2496</v>
      </c>
      <c r="D68" s="6">
        <v>296</v>
      </c>
      <c r="E68" s="6">
        <v>0</v>
      </c>
      <c r="F68" s="6">
        <v>0</v>
      </c>
      <c r="G68" s="6">
        <v>11424</v>
      </c>
      <c r="H68" s="13">
        <v>2227394.7200000002</v>
      </c>
      <c r="I68" s="13">
        <v>47748.94</v>
      </c>
      <c r="J68" s="13">
        <v>130036.51</v>
      </c>
    </row>
    <row r="69" spans="1:10" x14ac:dyDescent="0.3">
      <c r="A69" s="7" t="s">
        <v>552</v>
      </c>
      <c r="B69" s="6">
        <v>545</v>
      </c>
      <c r="C69" s="6">
        <v>192</v>
      </c>
      <c r="D69" s="6">
        <v>37</v>
      </c>
      <c r="E69" s="6">
        <v>0</v>
      </c>
      <c r="F69" s="6">
        <v>0</v>
      </c>
      <c r="G69" s="6">
        <v>774</v>
      </c>
      <c r="H69" s="13">
        <v>171308.28</v>
      </c>
      <c r="I69" s="13">
        <v>4663.8900000000003</v>
      </c>
      <c r="J69" s="13">
        <v>9965.56</v>
      </c>
    </row>
    <row r="70" spans="1:10" x14ac:dyDescent="0.3">
      <c r="A70" s="7" t="s">
        <v>553</v>
      </c>
      <c r="B70" s="6">
        <v>1760</v>
      </c>
      <c r="C70" s="6">
        <v>481</v>
      </c>
      <c r="D70" s="6">
        <v>34</v>
      </c>
      <c r="E70" s="6">
        <v>0</v>
      </c>
      <c r="F70" s="6">
        <v>0</v>
      </c>
      <c r="G70" s="6">
        <v>2275</v>
      </c>
      <c r="H70" s="13">
        <v>959505.14</v>
      </c>
      <c r="I70" s="13">
        <v>106274.58</v>
      </c>
      <c r="J70" s="13">
        <v>50664.26</v>
      </c>
    </row>
    <row r="71" spans="1:10" x14ac:dyDescent="0.3">
      <c r="A71" s="7" t="s">
        <v>339</v>
      </c>
      <c r="B71" s="6">
        <v>230912</v>
      </c>
      <c r="C71" s="6">
        <v>114334</v>
      </c>
      <c r="D71" s="6">
        <v>26138</v>
      </c>
      <c r="E71" s="6">
        <v>0</v>
      </c>
      <c r="F71" s="6">
        <v>0</v>
      </c>
      <c r="G71" s="6">
        <v>371384</v>
      </c>
      <c r="H71" s="13">
        <v>60033066.030000001</v>
      </c>
      <c r="I71" s="13">
        <v>1270731.21</v>
      </c>
      <c r="J71" s="13">
        <v>3509656.95</v>
      </c>
    </row>
    <row r="72" spans="1:10" x14ac:dyDescent="0.3">
      <c r="A72" s="7" t="s">
        <v>630</v>
      </c>
      <c r="B72" s="6">
        <v>2995</v>
      </c>
      <c r="C72" s="6">
        <v>539</v>
      </c>
      <c r="D72" s="6">
        <v>227</v>
      </c>
      <c r="E72" s="6">
        <v>0</v>
      </c>
      <c r="F72" s="6">
        <v>0</v>
      </c>
      <c r="G72" s="6">
        <v>3761</v>
      </c>
      <c r="H72" s="13">
        <v>276435.52</v>
      </c>
      <c r="I72" s="13">
        <v>856.16</v>
      </c>
      <c r="J72" s="13">
        <v>16527.650000000001</v>
      </c>
    </row>
    <row r="73" spans="1:10" x14ac:dyDescent="0.3">
      <c r="A73" s="7" t="s">
        <v>340</v>
      </c>
      <c r="B73" s="6">
        <v>11</v>
      </c>
      <c r="C73" s="6">
        <v>3</v>
      </c>
      <c r="D73" s="6">
        <v>0</v>
      </c>
      <c r="E73" s="6">
        <v>0</v>
      </c>
      <c r="F73" s="6">
        <v>0</v>
      </c>
      <c r="G73" s="6">
        <v>14</v>
      </c>
      <c r="H73" s="13">
        <v>6841.84</v>
      </c>
      <c r="I73" s="13">
        <v>564.51</v>
      </c>
      <c r="J73" s="13">
        <v>0</v>
      </c>
    </row>
    <row r="74" spans="1:10" x14ac:dyDescent="0.3">
      <c r="A74" s="7" t="s">
        <v>584</v>
      </c>
      <c r="B74" s="6">
        <v>622</v>
      </c>
      <c r="C74" s="6">
        <v>161</v>
      </c>
      <c r="D74" s="6">
        <v>0</v>
      </c>
      <c r="E74" s="6">
        <v>0</v>
      </c>
      <c r="F74" s="6">
        <v>0</v>
      </c>
      <c r="G74" s="6">
        <v>783</v>
      </c>
      <c r="H74" s="13">
        <v>25998.28</v>
      </c>
      <c r="I74" s="13">
        <v>0</v>
      </c>
      <c r="J74" s="13">
        <v>1560.01</v>
      </c>
    </row>
    <row r="75" spans="1:10" x14ac:dyDescent="0.3">
      <c r="A75" s="7" t="s">
        <v>341</v>
      </c>
      <c r="B75" s="6">
        <v>79</v>
      </c>
      <c r="C75" s="6">
        <v>3</v>
      </c>
      <c r="D75" s="6">
        <v>2</v>
      </c>
      <c r="E75" s="6">
        <v>0</v>
      </c>
      <c r="F75" s="6">
        <v>0</v>
      </c>
      <c r="G75" s="6">
        <v>84</v>
      </c>
      <c r="H75" s="13">
        <v>80243</v>
      </c>
      <c r="I75" s="13">
        <v>1765.43</v>
      </c>
      <c r="J75" s="13">
        <v>4519.83</v>
      </c>
    </row>
    <row r="76" spans="1:10" x14ac:dyDescent="0.3">
      <c r="A76" s="7" t="s">
        <v>554</v>
      </c>
      <c r="B76" s="6">
        <v>1241</v>
      </c>
      <c r="C76" s="6">
        <v>311</v>
      </c>
      <c r="D76" s="6">
        <v>71</v>
      </c>
      <c r="E76" s="6">
        <v>0</v>
      </c>
      <c r="F76" s="6">
        <v>0</v>
      </c>
      <c r="G76" s="6">
        <v>1623</v>
      </c>
      <c r="H76" s="13">
        <v>490427.02</v>
      </c>
      <c r="I76" s="13">
        <v>34331.269999999997</v>
      </c>
      <c r="J76" s="13">
        <v>27352.59</v>
      </c>
    </row>
    <row r="77" spans="1:10" x14ac:dyDescent="0.3">
      <c r="A77" s="7" t="s">
        <v>342</v>
      </c>
      <c r="B77" s="6">
        <v>28303</v>
      </c>
      <c r="C77" s="6">
        <v>14076</v>
      </c>
      <c r="D77" s="6">
        <v>2127</v>
      </c>
      <c r="E77" s="6">
        <v>0</v>
      </c>
      <c r="F77" s="6">
        <v>0</v>
      </c>
      <c r="G77" s="6">
        <v>44506</v>
      </c>
      <c r="H77" s="13">
        <v>44733889.020000003</v>
      </c>
      <c r="I77" s="13">
        <v>807949.34</v>
      </c>
      <c r="J77" s="13">
        <v>2520799.8199999998</v>
      </c>
    </row>
    <row r="78" spans="1:10" x14ac:dyDescent="0.3">
      <c r="A78" s="7" t="s">
        <v>343</v>
      </c>
      <c r="B78" s="6">
        <v>44693</v>
      </c>
      <c r="C78" s="6">
        <v>17642</v>
      </c>
      <c r="D78" s="6">
        <v>0</v>
      </c>
      <c r="E78" s="6">
        <v>0</v>
      </c>
      <c r="F78" s="6">
        <v>0</v>
      </c>
      <c r="G78" s="6">
        <v>62335</v>
      </c>
      <c r="H78" s="13">
        <v>7845780</v>
      </c>
      <c r="I78" s="13">
        <v>0</v>
      </c>
      <c r="J78" s="13">
        <v>211821.33</v>
      </c>
    </row>
    <row r="79" spans="1:10" x14ac:dyDescent="0.3">
      <c r="A79" s="7" t="s">
        <v>344</v>
      </c>
      <c r="B79" s="6">
        <v>13351</v>
      </c>
      <c r="C79" s="6">
        <v>3542</v>
      </c>
      <c r="D79" s="6">
        <v>0</v>
      </c>
      <c r="E79" s="6">
        <v>0</v>
      </c>
      <c r="F79" s="6">
        <v>0</v>
      </c>
      <c r="G79" s="6">
        <v>16893</v>
      </c>
      <c r="H79" s="13">
        <v>3432134.78</v>
      </c>
      <c r="I79" s="13">
        <v>0</v>
      </c>
      <c r="J79" s="13">
        <v>0</v>
      </c>
    </row>
    <row r="80" spans="1:10" x14ac:dyDescent="0.3">
      <c r="A80" s="7" t="s">
        <v>345</v>
      </c>
      <c r="B80" s="6">
        <v>12540</v>
      </c>
      <c r="C80" s="6">
        <v>3249</v>
      </c>
      <c r="D80" s="6">
        <v>16</v>
      </c>
      <c r="E80" s="6">
        <v>0</v>
      </c>
      <c r="F80" s="6">
        <v>0</v>
      </c>
      <c r="G80" s="6">
        <v>15805</v>
      </c>
      <c r="H80" s="13">
        <v>6715185.2800000003</v>
      </c>
      <c r="I80" s="13">
        <v>0</v>
      </c>
      <c r="J80" s="13">
        <v>138737.82999999999</v>
      </c>
    </row>
    <row r="81" spans="1:10" x14ac:dyDescent="0.3">
      <c r="A81" s="7" t="s">
        <v>346</v>
      </c>
      <c r="B81" s="6">
        <v>259131</v>
      </c>
      <c r="C81" s="6">
        <v>42619</v>
      </c>
      <c r="D81" s="6">
        <v>0</v>
      </c>
      <c r="E81" s="6">
        <v>0</v>
      </c>
      <c r="F81" s="6">
        <v>0</v>
      </c>
      <c r="G81" s="6">
        <v>301750</v>
      </c>
      <c r="H81" s="13">
        <v>27169582.32</v>
      </c>
      <c r="I81" s="13">
        <v>841.2</v>
      </c>
      <c r="J81" s="13">
        <v>0</v>
      </c>
    </row>
    <row r="82" spans="1:10" x14ac:dyDescent="0.3">
      <c r="A82" s="7" t="s">
        <v>347</v>
      </c>
      <c r="B82" s="6">
        <v>13351</v>
      </c>
      <c r="C82" s="6">
        <v>3542</v>
      </c>
      <c r="D82" s="6">
        <v>0</v>
      </c>
      <c r="E82" s="6">
        <v>0</v>
      </c>
      <c r="F82" s="6">
        <v>0</v>
      </c>
      <c r="G82" s="6">
        <v>16893</v>
      </c>
      <c r="H82" s="13">
        <v>1438733.05</v>
      </c>
      <c r="I82" s="13">
        <v>0</v>
      </c>
      <c r="J82" s="13">
        <v>0</v>
      </c>
    </row>
    <row r="83" spans="1:10" x14ac:dyDescent="0.3">
      <c r="A83" s="7" t="s">
        <v>348</v>
      </c>
      <c r="B83" s="6">
        <v>19444</v>
      </c>
      <c r="C83" s="6">
        <v>6285</v>
      </c>
      <c r="D83" s="6">
        <v>0</v>
      </c>
      <c r="E83" s="6">
        <v>0</v>
      </c>
      <c r="F83" s="6">
        <v>0</v>
      </c>
      <c r="G83" s="6">
        <v>25729</v>
      </c>
      <c r="H83" s="13">
        <v>3551437.21</v>
      </c>
      <c r="I83" s="13">
        <v>0</v>
      </c>
      <c r="J83" s="13">
        <v>0</v>
      </c>
    </row>
    <row r="84" spans="1:10" x14ac:dyDescent="0.3">
      <c r="A84" s="7" t="s">
        <v>646</v>
      </c>
      <c r="B84" s="6">
        <v>159</v>
      </c>
      <c r="C84" s="6">
        <v>66</v>
      </c>
      <c r="D84" s="6">
        <v>0</v>
      </c>
      <c r="E84" s="6">
        <v>0</v>
      </c>
      <c r="F84" s="6">
        <v>0</v>
      </c>
      <c r="G84" s="6">
        <v>225</v>
      </c>
      <c r="H84" s="13">
        <v>81617.66</v>
      </c>
      <c r="I84" s="13">
        <v>3810.34</v>
      </c>
      <c r="J84" s="13">
        <v>4641.46</v>
      </c>
    </row>
    <row r="85" spans="1:10" ht="15.6" x14ac:dyDescent="0.3">
      <c r="A85" s="45" t="s">
        <v>555</v>
      </c>
      <c r="B85" s="47">
        <f t="shared" ref="B85:H85" si="0">SUM(B3:B84)</f>
        <v>3339215</v>
      </c>
      <c r="C85" s="47">
        <f t="shared" si="0"/>
        <v>1046380</v>
      </c>
      <c r="D85" s="47">
        <f t="shared" si="0"/>
        <v>277758</v>
      </c>
      <c r="E85" s="47">
        <f t="shared" si="0"/>
        <v>65908</v>
      </c>
      <c r="F85" s="47">
        <f t="shared" si="0"/>
        <v>0</v>
      </c>
      <c r="G85" s="47">
        <f t="shared" si="0"/>
        <v>4729261</v>
      </c>
      <c r="H85" s="49">
        <f t="shared" si="0"/>
        <v>2778756597.9300008</v>
      </c>
      <c r="I85" s="49"/>
      <c r="J85" s="49"/>
    </row>
    <row r="89" spans="1:10" x14ac:dyDescent="0.3">
      <c r="B89" s="8"/>
    </row>
    <row r="90" spans="1:10" x14ac:dyDescent="0.3">
      <c r="B90" s="8"/>
      <c r="D90" s="8"/>
    </row>
    <row r="91" spans="1:10" x14ac:dyDescent="0.3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>
      <selection activeCell="A2" sqref="A2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2" spans="1:8" s="38" customFormat="1" ht="55.5" customHeight="1" x14ac:dyDescent="0.3">
      <c r="A2" s="246" t="s">
        <v>44</v>
      </c>
      <c r="B2" s="245" t="s">
        <v>307</v>
      </c>
      <c r="C2" s="246" t="s">
        <v>5</v>
      </c>
      <c r="D2" s="246" t="s">
        <v>6</v>
      </c>
      <c r="E2" s="246" t="s">
        <v>45</v>
      </c>
      <c r="F2" s="245" t="s">
        <v>618</v>
      </c>
      <c r="G2" s="245" t="s">
        <v>564</v>
      </c>
      <c r="H2" s="245" t="s">
        <v>3</v>
      </c>
    </row>
    <row r="3" spans="1:8" x14ac:dyDescent="0.3">
      <c r="A3" s="80" t="s">
        <v>502</v>
      </c>
      <c r="B3" s="80" t="s">
        <v>76</v>
      </c>
      <c r="C3" s="81">
        <v>0</v>
      </c>
      <c r="D3" s="81">
        <v>427</v>
      </c>
      <c r="E3" s="81">
        <v>6</v>
      </c>
      <c r="F3" s="81">
        <v>33</v>
      </c>
      <c r="G3" s="81">
        <v>466</v>
      </c>
      <c r="H3" s="7">
        <v>328.96</v>
      </c>
    </row>
    <row r="4" spans="1:8" x14ac:dyDescent="0.3">
      <c r="A4" s="80" t="s">
        <v>502</v>
      </c>
      <c r="B4" s="80" t="s">
        <v>77</v>
      </c>
      <c r="C4" s="81">
        <v>19</v>
      </c>
      <c r="D4" s="81">
        <v>159</v>
      </c>
      <c r="E4" s="81">
        <v>625</v>
      </c>
      <c r="F4" s="81">
        <v>48</v>
      </c>
      <c r="G4" s="81">
        <v>851</v>
      </c>
      <c r="H4" s="7">
        <v>511.11</v>
      </c>
    </row>
    <row r="5" spans="1:8" x14ac:dyDescent="0.3">
      <c r="A5" s="80" t="s">
        <v>502</v>
      </c>
      <c r="B5" s="80" t="s">
        <v>95</v>
      </c>
      <c r="C5" s="81">
        <v>92</v>
      </c>
      <c r="D5" s="81">
        <v>132</v>
      </c>
      <c r="E5" s="81">
        <v>530</v>
      </c>
      <c r="F5" s="81">
        <v>26</v>
      </c>
      <c r="G5" s="81">
        <v>780</v>
      </c>
      <c r="H5" s="7">
        <v>667.58</v>
      </c>
    </row>
    <row r="6" spans="1:8" x14ac:dyDescent="0.3">
      <c r="A6" s="80" t="s">
        <v>502</v>
      </c>
      <c r="B6" s="80" t="s">
        <v>96</v>
      </c>
      <c r="C6" s="81">
        <v>571</v>
      </c>
      <c r="D6" s="81">
        <v>227</v>
      </c>
      <c r="E6" s="81">
        <v>657</v>
      </c>
      <c r="F6" s="81">
        <v>43</v>
      </c>
      <c r="G6" s="81">
        <v>1498</v>
      </c>
      <c r="H6" s="7">
        <v>855.49</v>
      </c>
    </row>
    <row r="7" spans="1:8" x14ac:dyDescent="0.3">
      <c r="A7" s="80" t="s">
        <v>502</v>
      </c>
      <c r="B7" s="80" t="s">
        <v>97</v>
      </c>
      <c r="C7" s="81">
        <v>3832</v>
      </c>
      <c r="D7" s="81">
        <v>342</v>
      </c>
      <c r="E7" s="81">
        <v>538</v>
      </c>
      <c r="F7" s="81">
        <v>47</v>
      </c>
      <c r="G7" s="81">
        <v>4759</v>
      </c>
      <c r="H7" s="7">
        <v>946.8</v>
      </c>
    </row>
    <row r="8" spans="1:8" x14ac:dyDescent="0.3">
      <c r="A8" s="80" t="s">
        <v>502</v>
      </c>
      <c r="B8" s="80" t="s">
        <v>98</v>
      </c>
      <c r="C8" s="81">
        <v>3287</v>
      </c>
      <c r="D8" s="81">
        <v>504</v>
      </c>
      <c r="E8" s="81">
        <v>233</v>
      </c>
      <c r="F8" s="81">
        <v>64</v>
      </c>
      <c r="G8" s="81">
        <v>4088</v>
      </c>
      <c r="H8" s="7">
        <v>704.42</v>
      </c>
    </row>
    <row r="9" spans="1:8" x14ac:dyDescent="0.3">
      <c r="A9" s="80" t="s">
        <v>502</v>
      </c>
      <c r="B9" s="80" t="s">
        <v>99</v>
      </c>
      <c r="C9" s="81">
        <v>254</v>
      </c>
      <c r="D9" s="81">
        <v>616</v>
      </c>
      <c r="E9" s="81">
        <v>54</v>
      </c>
      <c r="F9" s="81">
        <v>97</v>
      </c>
      <c r="G9" s="81">
        <v>1021</v>
      </c>
      <c r="H9" s="7">
        <v>693.86</v>
      </c>
    </row>
    <row r="10" spans="1:8" x14ac:dyDescent="0.3">
      <c r="A10" s="80" t="s">
        <v>502</v>
      </c>
      <c r="B10" s="80" t="s">
        <v>100</v>
      </c>
      <c r="C10" s="81">
        <v>95</v>
      </c>
      <c r="D10" s="81">
        <v>788</v>
      </c>
      <c r="E10" s="81">
        <v>42</v>
      </c>
      <c r="F10" s="81">
        <v>202</v>
      </c>
      <c r="G10" s="81">
        <v>1127</v>
      </c>
      <c r="H10" s="7">
        <v>693.93</v>
      </c>
    </row>
    <row r="11" spans="1:8" x14ac:dyDescent="0.3">
      <c r="A11" s="80" t="s">
        <v>502</v>
      </c>
      <c r="B11" s="80" t="s">
        <v>101</v>
      </c>
      <c r="C11" s="81">
        <v>27</v>
      </c>
      <c r="D11" s="81">
        <v>567</v>
      </c>
      <c r="E11" s="81">
        <v>22</v>
      </c>
      <c r="F11" s="81">
        <v>266</v>
      </c>
      <c r="G11" s="81">
        <v>882</v>
      </c>
      <c r="H11" s="7">
        <v>726.36</v>
      </c>
    </row>
    <row r="12" spans="1:8" x14ac:dyDescent="0.3">
      <c r="A12" s="80" t="s">
        <v>502</v>
      </c>
      <c r="B12" s="80" t="s">
        <v>109</v>
      </c>
      <c r="C12" s="81">
        <v>20</v>
      </c>
      <c r="D12" s="81">
        <v>421</v>
      </c>
      <c r="E12" s="81">
        <v>23</v>
      </c>
      <c r="F12" s="81">
        <v>369</v>
      </c>
      <c r="G12" s="81">
        <v>833</v>
      </c>
      <c r="H12" s="7">
        <v>758.8</v>
      </c>
    </row>
    <row r="13" spans="1:8" x14ac:dyDescent="0.3">
      <c r="A13" s="80" t="s">
        <v>502</v>
      </c>
      <c r="B13" s="80" t="s">
        <v>110</v>
      </c>
      <c r="C13" s="81">
        <v>6</v>
      </c>
      <c r="D13" s="81">
        <v>139</v>
      </c>
      <c r="E13" s="81">
        <v>10</v>
      </c>
      <c r="F13" s="81">
        <v>281</v>
      </c>
      <c r="G13" s="81">
        <v>436</v>
      </c>
      <c r="H13" s="7">
        <v>785.3</v>
      </c>
    </row>
    <row r="14" spans="1:8" x14ac:dyDescent="0.3">
      <c r="A14" s="80" t="s">
        <v>502</v>
      </c>
      <c r="B14" s="80" t="s">
        <v>111</v>
      </c>
      <c r="C14" s="219">
        <v>2</v>
      </c>
      <c r="D14" s="219">
        <v>26</v>
      </c>
      <c r="E14" s="219">
        <v>2</v>
      </c>
      <c r="F14" s="219">
        <v>96</v>
      </c>
      <c r="G14" s="219">
        <v>126</v>
      </c>
      <c r="H14" s="7">
        <v>799.02</v>
      </c>
    </row>
    <row r="15" spans="1:8" x14ac:dyDescent="0.3">
      <c r="A15" s="7" t="s">
        <v>502</v>
      </c>
      <c r="B15" s="7" t="s">
        <v>421</v>
      </c>
      <c r="C15" s="7">
        <v>0</v>
      </c>
      <c r="D15" s="7">
        <v>2</v>
      </c>
      <c r="E15" s="7">
        <v>0</v>
      </c>
      <c r="F15" s="7">
        <v>0</v>
      </c>
      <c r="G15" s="7">
        <v>2</v>
      </c>
      <c r="H15" s="7">
        <v>320.49</v>
      </c>
    </row>
    <row r="16" spans="1:8" x14ac:dyDescent="0.3">
      <c r="A16" s="7" t="s">
        <v>502</v>
      </c>
      <c r="B16" s="7" t="s">
        <v>486</v>
      </c>
      <c r="C16" s="7">
        <v>8205</v>
      </c>
      <c r="D16" s="7">
        <v>4350</v>
      </c>
      <c r="E16" s="7">
        <v>2742</v>
      </c>
      <c r="F16" s="7">
        <v>1572</v>
      </c>
      <c r="G16" s="7">
        <v>16869</v>
      </c>
      <c r="H16" s="7">
        <v>769.63</v>
      </c>
    </row>
    <row r="17" spans="1:8" x14ac:dyDescent="0.3">
      <c r="A17" s="80" t="s">
        <v>417</v>
      </c>
      <c r="B17" s="80" t="s">
        <v>76</v>
      </c>
      <c r="C17" s="81">
        <v>0</v>
      </c>
      <c r="D17" s="81">
        <v>47</v>
      </c>
      <c r="E17" s="81">
        <v>0</v>
      </c>
      <c r="F17" s="81">
        <v>0</v>
      </c>
      <c r="G17" s="81">
        <v>47</v>
      </c>
      <c r="H17" s="7">
        <v>339.54</v>
      </c>
    </row>
    <row r="18" spans="1:8" x14ac:dyDescent="0.3">
      <c r="A18" s="80" t="s">
        <v>417</v>
      </c>
      <c r="B18" s="80" t="s">
        <v>77</v>
      </c>
      <c r="C18" s="81">
        <v>54</v>
      </c>
      <c r="D18" s="81">
        <v>16</v>
      </c>
      <c r="E18" s="81">
        <v>27</v>
      </c>
      <c r="F18" s="81">
        <v>0</v>
      </c>
      <c r="G18" s="81">
        <v>97</v>
      </c>
      <c r="H18" s="7">
        <v>1323.15</v>
      </c>
    </row>
    <row r="19" spans="1:8" x14ac:dyDescent="0.3">
      <c r="A19" s="80" t="s">
        <v>417</v>
      </c>
      <c r="B19" s="80" t="s">
        <v>95</v>
      </c>
      <c r="C19" s="81">
        <v>360</v>
      </c>
      <c r="D19" s="81">
        <v>12</v>
      </c>
      <c r="E19" s="81">
        <v>10</v>
      </c>
      <c r="F19" s="81">
        <v>0</v>
      </c>
      <c r="G19" s="81">
        <v>382</v>
      </c>
      <c r="H19" s="7">
        <v>1628.36</v>
      </c>
    </row>
    <row r="20" spans="1:8" x14ac:dyDescent="0.3">
      <c r="A20" s="80" t="s">
        <v>417</v>
      </c>
      <c r="B20" s="80" t="s">
        <v>96</v>
      </c>
      <c r="C20" s="81">
        <v>943</v>
      </c>
      <c r="D20" s="81">
        <v>21</v>
      </c>
      <c r="E20" s="81">
        <v>8</v>
      </c>
      <c r="F20" s="81">
        <v>0</v>
      </c>
      <c r="G20" s="81">
        <v>972</v>
      </c>
      <c r="H20" s="7">
        <v>1501.05</v>
      </c>
    </row>
    <row r="21" spans="1:8" x14ac:dyDescent="0.3">
      <c r="A21" s="80" t="s">
        <v>417</v>
      </c>
      <c r="B21" s="80" t="s">
        <v>97</v>
      </c>
      <c r="C21" s="81">
        <v>1924</v>
      </c>
      <c r="D21" s="81">
        <v>17</v>
      </c>
      <c r="E21" s="81">
        <v>7</v>
      </c>
      <c r="F21" s="81">
        <v>0</v>
      </c>
      <c r="G21" s="81">
        <v>1948</v>
      </c>
      <c r="H21" s="7">
        <v>1315.53</v>
      </c>
    </row>
    <row r="22" spans="1:8" x14ac:dyDescent="0.3">
      <c r="A22" s="80" t="s">
        <v>417</v>
      </c>
      <c r="B22" s="80" t="s">
        <v>98</v>
      </c>
      <c r="C22" s="81">
        <v>676</v>
      </c>
      <c r="D22" s="81">
        <v>9</v>
      </c>
      <c r="E22" s="81">
        <v>1</v>
      </c>
      <c r="F22" s="81">
        <v>0</v>
      </c>
      <c r="G22" s="81">
        <v>686</v>
      </c>
      <c r="H22" s="7">
        <v>1425.18</v>
      </c>
    </row>
    <row r="23" spans="1:8" x14ac:dyDescent="0.3">
      <c r="A23" s="80" t="s">
        <v>417</v>
      </c>
      <c r="B23" s="80" t="s">
        <v>99</v>
      </c>
      <c r="C23" s="81">
        <v>14</v>
      </c>
      <c r="D23" s="81">
        <v>3</v>
      </c>
      <c r="E23" s="81">
        <v>0</v>
      </c>
      <c r="F23" s="81">
        <v>0</v>
      </c>
      <c r="G23" s="81">
        <v>17</v>
      </c>
      <c r="H23" s="7">
        <v>971.97</v>
      </c>
    </row>
    <row r="24" spans="1:8" x14ac:dyDescent="0.3">
      <c r="A24" s="80" t="s">
        <v>417</v>
      </c>
      <c r="B24" s="80" t="s">
        <v>100</v>
      </c>
      <c r="C24" s="81">
        <v>2</v>
      </c>
      <c r="D24" s="81">
        <v>7</v>
      </c>
      <c r="E24" s="81">
        <v>0</v>
      </c>
      <c r="F24" s="81">
        <v>1</v>
      </c>
      <c r="G24" s="81">
        <v>10</v>
      </c>
      <c r="H24" s="7">
        <v>614.49</v>
      </c>
    </row>
    <row r="25" spans="1:8" x14ac:dyDescent="0.3">
      <c r="A25" s="80" t="s">
        <v>417</v>
      </c>
      <c r="B25" s="80" t="s">
        <v>101</v>
      </c>
      <c r="C25" s="81">
        <v>3</v>
      </c>
      <c r="D25" s="81">
        <v>4</v>
      </c>
      <c r="E25" s="81">
        <v>0</v>
      </c>
      <c r="F25" s="81">
        <v>0</v>
      </c>
      <c r="G25" s="81">
        <v>7</v>
      </c>
      <c r="H25" s="7">
        <v>861.44</v>
      </c>
    </row>
    <row r="26" spans="1:8" x14ac:dyDescent="0.3">
      <c r="A26" s="80" t="s">
        <v>417</v>
      </c>
      <c r="B26" s="80" t="s">
        <v>109</v>
      </c>
      <c r="C26" s="81">
        <v>0</v>
      </c>
      <c r="D26" s="81">
        <v>0</v>
      </c>
      <c r="E26" s="81">
        <v>0</v>
      </c>
      <c r="F26" s="81">
        <v>0</v>
      </c>
      <c r="G26" s="81">
        <v>0</v>
      </c>
      <c r="H26" s="7">
        <v>0</v>
      </c>
    </row>
    <row r="27" spans="1:8" x14ac:dyDescent="0.3">
      <c r="A27" s="80" t="s">
        <v>417</v>
      </c>
      <c r="B27" s="80" t="s">
        <v>110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7">
        <v>0</v>
      </c>
    </row>
    <row r="28" spans="1:8" x14ac:dyDescent="0.3">
      <c r="A28" s="80" t="s">
        <v>417</v>
      </c>
      <c r="B28" s="80" t="s">
        <v>111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7">
        <v>0</v>
      </c>
    </row>
    <row r="29" spans="1:8" x14ac:dyDescent="0.3">
      <c r="A29" s="80" t="s">
        <v>417</v>
      </c>
      <c r="B29" s="80" t="s">
        <v>421</v>
      </c>
      <c r="C29" s="81">
        <v>0</v>
      </c>
      <c r="D29" s="81">
        <v>1</v>
      </c>
      <c r="E29" s="81">
        <v>0</v>
      </c>
      <c r="F29" s="81">
        <v>0</v>
      </c>
      <c r="G29" s="81">
        <v>1</v>
      </c>
      <c r="H29" s="7">
        <v>218.2</v>
      </c>
    </row>
    <row r="30" spans="1:8" x14ac:dyDescent="0.3">
      <c r="A30" s="80" t="s">
        <v>417</v>
      </c>
      <c r="B30" s="80" t="s">
        <v>486</v>
      </c>
      <c r="C30" s="81">
        <v>3976</v>
      </c>
      <c r="D30" s="81">
        <v>137</v>
      </c>
      <c r="E30" s="81">
        <v>53</v>
      </c>
      <c r="F30" s="81">
        <v>1</v>
      </c>
      <c r="G30" s="81">
        <v>4167</v>
      </c>
      <c r="H30" s="7">
        <v>1390.59</v>
      </c>
    </row>
    <row r="31" spans="1:8" x14ac:dyDescent="0.3">
      <c r="A31" s="80" t="s">
        <v>493</v>
      </c>
      <c r="B31" s="80" t="s">
        <v>76</v>
      </c>
      <c r="C31" s="81">
        <v>0</v>
      </c>
      <c r="D31" s="81">
        <v>2</v>
      </c>
      <c r="E31" s="81">
        <v>0</v>
      </c>
      <c r="F31" s="81">
        <v>0</v>
      </c>
      <c r="G31" s="81">
        <v>2</v>
      </c>
      <c r="H31" s="7">
        <v>161.24</v>
      </c>
    </row>
    <row r="32" spans="1:8" x14ac:dyDescent="0.3">
      <c r="A32" s="80" t="s">
        <v>493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3">
      <c r="A33" s="80" t="s">
        <v>493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3">
      <c r="A34" s="80" t="s">
        <v>493</v>
      </c>
      <c r="B34" s="80" t="s">
        <v>96</v>
      </c>
      <c r="C34" s="81">
        <v>0</v>
      </c>
      <c r="D34" s="81">
        <v>1</v>
      </c>
      <c r="E34" s="81">
        <v>0</v>
      </c>
      <c r="F34" s="81">
        <v>0</v>
      </c>
      <c r="G34" s="81">
        <v>1</v>
      </c>
      <c r="H34" s="7">
        <v>322.47000000000003</v>
      </c>
    </row>
    <row r="35" spans="1:8" x14ac:dyDescent="0.3">
      <c r="A35" s="80" t="s">
        <v>493</v>
      </c>
      <c r="B35" s="80" t="s">
        <v>97</v>
      </c>
      <c r="C35" s="81">
        <v>1</v>
      </c>
      <c r="D35" s="81">
        <v>0</v>
      </c>
      <c r="E35" s="81">
        <v>0</v>
      </c>
      <c r="F35" s="81">
        <v>0</v>
      </c>
      <c r="G35" s="81">
        <v>1</v>
      </c>
      <c r="H35" s="7">
        <v>1920.97</v>
      </c>
    </row>
    <row r="36" spans="1:8" x14ac:dyDescent="0.3">
      <c r="A36" s="80" t="s">
        <v>493</v>
      </c>
      <c r="B36" s="80" t="s">
        <v>98</v>
      </c>
      <c r="C36" s="81">
        <v>0</v>
      </c>
      <c r="D36" s="81">
        <v>2</v>
      </c>
      <c r="E36" s="81">
        <v>0</v>
      </c>
      <c r="F36" s="81">
        <v>0</v>
      </c>
      <c r="G36" s="81">
        <v>2</v>
      </c>
      <c r="H36" s="7">
        <v>3538.26</v>
      </c>
    </row>
    <row r="37" spans="1:8" x14ac:dyDescent="0.3">
      <c r="A37" s="80" t="s">
        <v>493</v>
      </c>
      <c r="B37" s="80" t="s">
        <v>99</v>
      </c>
      <c r="C37" s="81">
        <v>0</v>
      </c>
      <c r="D37" s="81">
        <v>1</v>
      </c>
      <c r="E37" s="81">
        <v>0</v>
      </c>
      <c r="F37" s="81">
        <v>0</v>
      </c>
      <c r="G37" s="81">
        <v>1</v>
      </c>
      <c r="H37" s="7">
        <v>2281.4699999999998</v>
      </c>
    </row>
    <row r="38" spans="1:8" x14ac:dyDescent="0.3">
      <c r="A38" s="80" t="s">
        <v>493</v>
      </c>
      <c r="B38" s="80" t="s">
        <v>100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7">
        <v>0</v>
      </c>
    </row>
    <row r="39" spans="1:8" x14ac:dyDescent="0.3">
      <c r="A39" s="80" t="s">
        <v>493</v>
      </c>
      <c r="B39" s="80" t="s">
        <v>101</v>
      </c>
      <c r="C39" s="81">
        <v>0</v>
      </c>
      <c r="D39" s="81">
        <v>2</v>
      </c>
      <c r="E39" s="81">
        <v>0</v>
      </c>
      <c r="F39" s="81">
        <v>0</v>
      </c>
      <c r="G39" s="81">
        <v>2</v>
      </c>
      <c r="H39" s="7">
        <v>776.45</v>
      </c>
    </row>
    <row r="40" spans="1:8" x14ac:dyDescent="0.3">
      <c r="A40" s="80" t="s">
        <v>493</v>
      </c>
      <c r="B40" s="80" t="s">
        <v>109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7">
        <v>0</v>
      </c>
    </row>
    <row r="41" spans="1:8" x14ac:dyDescent="0.3">
      <c r="A41" s="80" t="s">
        <v>493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3">
      <c r="A42" s="80" t="s">
        <v>493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3">
      <c r="A43" s="80" t="s">
        <v>493</v>
      </c>
      <c r="B43" s="80" t="s">
        <v>421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3">
      <c r="A44" s="80" t="s">
        <v>493</v>
      </c>
      <c r="B44" s="80" t="s">
        <v>486</v>
      </c>
      <c r="C44" s="81">
        <v>1</v>
      </c>
      <c r="D44" s="81">
        <v>8</v>
      </c>
      <c r="E44" s="81">
        <v>0</v>
      </c>
      <c r="F44" s="81">
        <v>0</v>
      </c>
      <c r="G44" s="81">
        <v>9</v>
      </c>
      <c r="H44" s="7">
        <v>1497.42</v>
      </c>
    </row>
    <row r="45" spans="1:8" x14ac:dyDescent="0.3">
      <c r="A45" s="80" t="s">
        <v>556</v>
      </c>
      <c r="B45" s="80" t="s">
        <v>76</v>
      </c>
      <c r="C45" s="81">
        <v>0</v>
      </c>
      <c r="D45" s="81">
        <v>277</v>
      </c>
      <c r="E45" s="81">
        <v>1</v>
      </c>
      <c r="F45" s="81">
        <v>0</v>
      </c>
      <c r="G45" s="81">
        <v>278</v>
      </c>
      <c r="H45" s="7">
        <v>54.49</v>
      </c>
    </row>
    <row r="46" spans="1:8" x14ac:dyDescent="0.3">
      <c r="A46" s="80" t="s">
        <v>556</v>
      </c>
      <c r="B46" s="80" t="s">
        <v>77</v>
      </c>
      <c r="C46" s="81">
        <v>25</v>
      </c>
      <c r="D46" s="81">
        <v>106</v>
      </c>
      <c r="E46" s="81">
        <v>254</v>
      </c>
      <c r="F46" s="81">
        <v>0</v>
      </c>
      <c r="G46" s="81">
        <v>385</v>
      </c>
      <c r="H46" s="7">
        <v>72.78</v>
      </c>
    </row>
    <row r="47" spans="1:8" x14ac:dyDescent="0.3">
      <c r="A47" s="80" t="s">
        <v>556</v>
      </c>
      <c r="B47" s="80" t="s">
        <v>95</v>
      </c>
      <c r="C47" s="81">
        <v>101</v>
      </c>
      <c r="D47" s="81">
        <v>96</v>
      </c>
      <c r="E47" s="81">
        <v>226</v>
      </c>
      <c r="F47" s="81">
        <v>0</v>
      </c>
      <c r="G47" s="81">
        <v>423</v>
      </c>
      <c r="H47" s="7">
        <v>155.61000000000001</v>
      </c>
    </row>
    <row r="48" spans="1:8" x14ac:dyDescent="0.3">
      <c r="A48" s="80" t="s">
        <v>556</v>
      </c>
      <c r="B48" s="80" t="s">
        <v>96</v>
      </c>
      <c r="C48" s="81">
        <v>649</v>
      </c>
      <c r="D48" s="81">
        <v>164</v>
      </c>
      <c r="E48" s="81">
        <v>315</v>
      </c>
      <c r="F48" s="81">
        <v>0</v>
      </c>
      <c r="G48" s="81">
        <v>1128</v>
      </c>
      <c r="H48" s="7">
        <v>202.56</v>
      </c>
    </row>
    <row r="49" spans="1:8" x14ac:dyDescent="0.3">
      <c r="A49" s="80" t="s">
        <v>556</v>
      </c>
      <c r="B49" s="80" t="s">
        <v>97</v>
      </c>
      <c r="C49" s="81">
        <v>2478</v>
      </c>
      <c r="D49" s="81">
        <v>199</v>
      </c>
      <c r="E49" s="81">
        <v>256</v>
      </c>
      <c r="F49" s="81">
        <v>0</v>
      </c>
      <c r="G49" s="81">
        <v>2933</v>
      </c>
      <c r="H49" s="7">
        <v>205.37</v>
      </c>
    </row>
    <row r="50" spans="1:8" x14ac:dyDescent="0.3">
      <c r="A50" s="80" t="s">
        <v>556</v>
      </c>
      <c r="B50" s="80" t="s">
        <v>98</v>
      </c>
      <c r="C50" s="81">
        <v>1397</v>
      </c>
      <c r="D50" s="81">
        <v>282</v>
      </c>
      <c r="E50" s="81">
        <v>116</v>
      </c>
      <c r="F50" s="81">
        <v>0</v>
      </c>
      <c r="G50" s="81">
        <v>1795</v>
      </c>
      <c r="H50" s="7">
        <v>188.74</v>
      </c>
    </row>
    <row r="51" spans="1:8" x14ac:dyDescent="0.3">
      <c r="A51" s="80" t="s">
        <v>556</v>
      </c>
      <c r="B51" s="80" t="s">
        <v>99</v>
      </c>
      <c r="C51" s="81">
        <v>194</v>
      </c>
      <c r="D51" s="81">
        <v>317</v>
      </c>
      <c r="E51" s="81">
        <v>23</v>
      </c>
      <c r="F51" s="81">
        <v>0</v>
      </c>
      <c r="G51" s="81">
        <v>534</v>
      </c>
      <c r="H51" s="7">
        <v>194</v>
      </c>
    </row>
    <row r="52" spans="1:8" x14ac:dyDescent="0.3">
      <c r="A52" s="80" t="s">
        <v>556</v>
      </c>
      <c r="B52" s="80" t="s">
        <v>100</v>
      </c>
      <c r="C52" s="81">
        <v>46</v>
      </c>
      <c r="D52" s="81">
        <v>296</v>
      </c>
      <c r="E52" s="81">
        <v>4</v>
      </c>
      <c r="F52" s="81">
        <v>0</v>
      </c>
      <c r="G52" s="81">
        <v>346</v>
      </c>
      <c r="H52" s="7">
        <v>184.92</v>
      </c>
    </row>
    <row r="53" spans="1:8" x14ac:dyDescent="0.3">
      <c r="A53" s="80" t="s">
        <v>556</v>
      </c>
      <c r="B53" s="80" t="s">
        <v>101</v>
      </c>
      <c r="C53" s="81">
        <v>14</v>
      </c>
      <c r="D53" s="81">
        <v>221</v>
      </c>
      <c r="E53" s="81">
        <v>3</v>
      </c>
      <c r="F53" s="81">
        <v>0</v>
      </c>
      <c r="G53" s="81">
        <v>238</v>
      </c>
      <c r="H53" s="7">
        <v>166.99</v>
      </c>
    </row>
    <row r="54" spans="1:8" x14ac:dyDescent="0.3">
      <c r="A54" s="80" t="s">
        <v>556</v>
      </c>
      <c r="B54" s="80" t="s">
        <v>109</v>
      </c>
      <c r="C54" s="81">
        <v>6</v>
      </c>
      <c r="D54" s="81">
        <v>156</v>
      </c>
      <c r="E54" s="81">
        <v>0</v>
      </c>
      <c r="F54" s="81">
        <v>0</v>
      </c>
      <c r="G54" s="81">
        <v>162</v>
      </c>
      <c r="H54" s="7">
        <v>161.13</v>
      </c>
    </row>
    <row r="55" spans="1:8" x14ac:dyDescent="0.3">
      <c r="A55" s="80" t="s">
        <v>556</v>
      </c>
      <c r="B55" s="80" t="s">
        <v>110</v>
      </c>
      <c r="C55" s="81">
        <v>0</v>
      </c>
      <c r="D55" s="81">
        <v>43</v>
      </c>
      <c r="E55" s="81">
        <v>0</v>
      </c>
      <c r="F55" s="81">
        <v>0</v>
      </c>
      <c r="G55" s="81">
        <v>43</v>
      </c>
      <c r="H55" s="7">
        <v>140.08000000000001</v>
      </c>
    </row>
    <row r="56" spans="1:8" x14ac:dyDescent="0.3">
      <c r="A56" s="80" t="s">
        <v>556</v>
      </c>
      <c r="B56" s="80" t="s">
        <v>111</v>
      </c>
      <c r="C56" s="81">
        <v>0</v>
      </c>
      <c r="D56" s="81">
        <v>5</v>
      </c>
      <c r="E56" s="81">
        <v>0</v>
      </c>
      <c r="F56" s="81">
        <v>0</v>
      </c>
      <c r="G56" s="81">
        <v>5</v>
      </c>
      <c r="H56" s="7">
        <v>100.29</v>
      </c>
    </row>
    <row r="57" spans="1:8" x14ac:dyDescent="0.3">
      <c r="A57" s="80" t="s">
        <v>556</v>
      </c>
      <c r="B57" s="80" t="s">
        <v>421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3">
      <c r="A58" s="80" t="s">
        <v>556</v>
      </c>
      <c r="B58" s="80" t="s">
        <v>486</v>
      </c>
      <c r="C58" s="81">
        <v>4910</v>
      </c>
      <c r="D58" s="81">
        <v>2162</v>
      </c>
      <c r="E58" s="81">
        <v>1198</v>
      </c>
      <c r="F58" s="81">
        <v>0</v>
      </c>
      <c r="G58" s="81">
        <v>8270</v>
      </c>
      <c r="H58" s="7">
        <v>183.62</v>
      </c>
    </row>
    <row r="59" spans="1:8" x14ac:dyDescent="0.3">
      <c r="A59" s="80" t="s">
        <v>589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3">
      <c r="A60" s="80" t="s">
        <v>589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3">
      <c r="A61" s="80" t="s">
        <v>589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3">
      <c r="A62" s="80" t="s">
        <v>589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3">
      <c r="A63" s="80" t="s">
        <v>589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3">
      <c r="A64" s="80" t="s">
        <v>589</v>
      </c>
      <c r="B64" s="80" t="s">
        <v>98</v>
      </c>
      <c r="C64" s="81">
        <v>0</v>
      </c>
      <c r="D64" s="81">
        <v>0</v>
      </c>
      <c r="E64" s="81">
        <v>0</v>
      </c>
      <c r="F64" s="81">
        <v>200</v>
      </c>
      <c r="G64" s="81">
        <v>200</v>
      </c>
      <c r="H64" s="7">
        <v>357.14</v>
      </c>
    </row>
    <row r="65" spans="1:8" x14ac:dyDescent="0.3">
      <c r="A65" s="80" t="s">
        <v>589</v>
      </c>
      <c r="B65" s="80" t="s">
        <v>99</v>
      </c>
      <c r="C65" s="81">
        <v>0</v>
      </c>
      <c r="D65" s="81">
        <v>0</v>
      </c>
      <c r="E65" s="81">
        <v>0</v>
      </c>
      <c r="F65" s="81">
        <v>91</v>
      </c>
      <c r="G65" s="81">
        <v>91</v>
      </c>
      <c r="H65" s="7">
        <v>364.67</v>
      </c>
    </row>
    <row r="66" spans="1:8" x14ac:dyDescent="0.3">
      <c r="A66" s="80" t="s">
        <v>589</v>
      </c>
      <c r="B66" s="80" t="s">
        <v>100</v>
      </c>
      <c r="C66" s="81">
        <v>0</v>
      </c>
      <c r="D66" s="81">
        <v>0</v>
      </c>
      <c r="E66" s="81">
        <v>0</v>
      </c>
      <c r="F66" s="81">
        <v>20</v>
      </c>
      <c r="G66" s="81">
        <v>20</v>
      </c>
      <c r="H66" s="7">
        <v>346.06</v>
      </c>
    </row>
    <row r="67" spans="1:8" x14ac:dyDescent="0.3">
      <c r="A67" s="80" t="s">
        <v>589</v>
      </c>
      <c r="B67" s="80" t="s">
        <v>101</v>
      </c>
      <c r="C67" s="81">
        <v>0</v>
      </c>
      <c r="D67" s="81">
        <v>0</v>
      </c>
      <c r="E67" s="81">
        <v>0</v>
      </c>
      <c r="F67" s="81">
        <v>4</v>
      </c>
      <c r="G67" s="81">
        <v>4</v>
      </c>
      <c r="H67" s="7">
        <v>341.88</v>
      </c>
    </row>
    <row r="68" spans="1:8" x14ac:dyDescent="0.3">
      <c r="A68" s="80" t="s">
        <v>589</v>
      </c>
      <c r="B68" s="80" t="s">
        <v>109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7">
        <v>0</v>
      </c>
    </row>
    <row r="69" spans="1:8" x14ac:dyDescent="0.3">
      <c r="A69" s="80" t="s">
        <v>589</v>
      </c>
      <c r="B69" s="80" t="s">
        <v>110</v>
      </c>
      <c r="C69" s="81">
        <v>0</v>
      </c>
      <c r="D69" s="81">
        <v>0</v>
      </c>
      <c r="E69" s="81">
        <v>0</v>
      </c>
      <c r="F69" s="81">
        <v>1</v>
      </c>
      <c r="G69" s="81">
        <v>1</v>
      </c>
      <c r="H69" s="7">
        <v>157.30000000000001</v>
      </c>
    </row>
    <row r="70" spans="1:8" x14ac:dyDescent="0.3">
      <c r="A70" s="80" t="s">
        <v>589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3">
      <c r="A71" s="80" t="s">
        <v>589</v>
      </c>
      <c r="B71" s="80" t="s">
        <v>421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3">
      <c r="A72" s="80" t="s">
        <v>589</v>
      </c>
      <c r="B72" s="80" t="s">
        <v>486</v>
      </c>
      <c r="C72" s="81">
        <v>0</v>
      </c>
      <c r="D72" s="81">
        <v>0</v>
      </c>
      <c r="E72" s="81">
        <v>0</v>
      </c>
      <c r="F72" s="81">
        <v>316</v>
      </c>
      <c r="G72" s="81">
        <v>316</v>
      </c>
      <c r="H72" s="7">
        <v>357.78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Papaioannou Stauros</cp:lastModifiedBy>
  <cp:lastPrinted>2017-06-19T07:53:49Z</cp:lastPrinted>
  <dcterms:created xsi:type="dcterms:W3CDTF">2013-05-29T08:54:11Z</dcterms:created>
  <dcterms:modified xsi:type="dcterms:W3CDTF">2025-12-11T11:20:55Z</dcterms:modified>
</cp:coreProperties>
</file>