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6\202601_HLIOS\HLIOS_202601\"/>
    </mc:Choice>
  </mc:AlternateContent>
  <xr:revisionPtr revIDLastSave="0" documentId="13_ncr:1_{554248F0-A73D-4601-93AA-FC3C0A519040}" xr6:coauthVersionLast="47" xr6:coauthVersionMax="47" xr10:uidLastSave="{00000000-0000-0000-0000-000000000000}"/>
  <bookViews>
    <workbookView xWindow="-108" yWindow="-108" windowWidth="30936" windowHeight="16776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46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30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C19" i="2"/>
  <c r="E19" i="2"/>
  <c r="B29" i="2"/>
  <c r="C29" i="2"/>
  <c r="E29" i="2"/>
  <c r="C33" i="30" l="1"/>
  <c r="C24" i="30"/>
  <c r="F88" i="46"/>
  <c r="R7" i="28" l="1"/>
  <c r="Q7" i="28"/>
  <c r="P7" i="28"/>
  <c r="O7" i="28"/>
  <c r="K7" i="28"/>
  <c r="J7" i="28"/>
  <c r="I7" i="28"/>
  <c r="H7" i="28"/>
  <c r="G7" i="28"/>
  <c r="F7" i="28"/>
  <c r="E7" i="28"/>
  <c r="D7" i="28"/>
  <c r="C7" i="28"/>
  <c r="G8" i="33"/>
  <c r="R8" i="33"/>
  <c r="Q8" i="33"/>
  <c r="P8" i="33"/>
  <c r="O8" i="33"/>
  <c r="N8" i="33"/>
  <c r="L8" i="33"/>
  <c r="M8" i="33" s="1"/>
  <c r="K8" i="33"/>
  <c r="I8" i="33"/>
  <c r="H8" i="33"/>
  <c r="J8" i="33" s="1"/>
  <c r="F8" i="33"/>
  <c r="E8" i="33"/>
  <c r="D8" i="33"/>
  <c r="C8" i="33"/>
  <c r="C143" i="4" l="1"/>
  <c r="E9" i="2" l="1"/>
  <c r="C9" i="2"/>
  <c r="B9" i="2"/>
  <c r="B4" i="1" l="1"/>
  <c r="C4" i="1"/>
  <c r="I57" i="5"/>
  <c r="H57" i="5"/>
  <c r="G57" i="5"/>
  <c r="F57" i="5"/>
  <c r="E57" i="5"/>
  <c r="D57" i="5"/>
  <c r="C57" i="5"/>
  <c r="E62" i="10"/>
  <c r="D62" i="10"/>
  <c r="F62" i="10"/>
  <c r="G62" i="10"/>
  <c r="B23" i="14"/>
  <c r="B85" i="7"/>
  <c r="C85" i="7"/>
  <c r="D85" i="7"/>
  <c r="E85" i="7"/>
  <c r="F85" i="7"/>
  <c r="G85" i="7"/>
  <c r="H85" i="7"/>
  <c r="D4" i="1" l="1"/>
  <c r="C56" i="9"/>
  <c r="D56" i="9"/>
  <c r="E56" i="9"/>
  <c r="F56" i="9"/>
  <c r="G56" i="9"/>
  <c r="H56" i="9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<sst xmlns="http://schemas.openxmlformats.org/spreadsheetml/2006/main" count="3248" uniqueCount="813">
  <si>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</si>
  <si>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</si>
  <si>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</si>
  <si>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</si>
  <si>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</si>
  <si>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</si>
  <si>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</si>
  <si>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</si>
  <si>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</si>
  <si>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</si>
  <si>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</si>
  <si>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</si>
  <si>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</si>
  <si>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</si>
  <si>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</si>
  <si>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</si>
  <si>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</si>
  <si>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</si>
  <si>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</si>
  <si>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</si>
  <si>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</si>
  <si>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</si>
  <si>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</si>
  <si>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</si>
  <si>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</si>
  <si>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</si>
  <si>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</si>
  <si>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</si>
  <si>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</si>
  <si>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</si>
  <si>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</si>
  <si>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</si>
  <si>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</si>
  <si>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</si>
  <si>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</si>
  <si>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</si>
  <si>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</si>
  <si>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</si>
  <si>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</si>
  <si>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</si>
  <si>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</si>
  <si>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</si>
  <si>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</si>
  <si>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</si>
  <si>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</si>
  <si>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</si>
  <si>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</si>
  <si>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</si>
  <si>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</si>
  <si>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</si>
  <si>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</si>
  <si>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</si>
  <si>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</si>
  <si>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</si>
  <si>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</si>
  <si>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</si>
  <si>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</si>
  <si>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</si>
  <si>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</si>
  <si>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</si>
  <si>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</si>
  <si>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</si>
  <si>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</si>
  <si>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</si>
  <si>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</si>
  <si>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</si>
  <si>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</si>
  <si>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</si>
  <si>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</si>
  <si>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</si>
  <si>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</si>
  <si>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</si>
  <si>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</si>
  <si>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</si>
  <si>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</si>
  <si>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</si>
  <si>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</si>
  <si>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</si>
  <si>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</si>
  <si>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</si>
  <si>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</si>
  <si>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</si>
  <si>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</si>
  <si>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</si>
  <si>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</si>
  <si>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</si>
  <si>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</si>
  <si>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</si>
  <si>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</si>
  <si>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</si>
  <si>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</si>
  <si>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</si>
  <si>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</si>
  <si>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</si>
  <si>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</si>
  <si>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</si>
  <si>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</si>
  <si>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</si>
  <si>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</si>
  <si>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</si>
  <si>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</si>
  <si>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</si>
  <si>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</si>
  <si>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</si>
  <si>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</si>
  <si>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</si>
  <si>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</si>
  <si>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</si>
  <si>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</si>
  <si>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</si>
  <si>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</si>
  <si>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</si>
  <si>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</si>
  <si>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</si>
  <si>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</si>
  <si>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</si>
  <si>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</si>
  <si>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</si>
  <si>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</si>
  <si>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</si>
  <si>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</si>
  <si>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</si>
  <si>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</si>
  <si>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</si>
  <si>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</si>
  <si>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</si>
  <si>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</si>
  <si>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</si>
  <si>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</si>
  <si>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</si>
  <si>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</si>
  <si>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</si>
  <si>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</si>
  <si>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</si>
  <si>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</si>
  <si>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</si>
  <si>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</si>
  <si>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</si>
  <si>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</si>
  <si>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</si>
  <si>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</si>
  <si>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</si>
  <si>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</si>
  <si>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</si>
  <si>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</si>
  <si>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</si>
  <si>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</si>
  <si>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</si>
  <si>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</si>
  <si>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</si>
  <si>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</si>
  <si>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</si>
  <si>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</si>
  <si>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</si>
  <si>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</si>
  <si>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</si>
  <si>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</si>
  <si>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</si>
  <si>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</si>
  <si>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</si>
  <si>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</si>
  <si>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</si>
  <si>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</si>
  <si>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</si>
  <si>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</si>
  <si>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</si>
  <si>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</si>
  <si>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</si>
  <si>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</si>
  <si>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</si>
  <si>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</si>
  <si>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</si>
  <si>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</si>
  <si>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</si>
  <si>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</si>
  <si>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</si>
  <si>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</si>
  <si>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</si>
  <si>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</si>
  <si>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</si>
  <si>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</si>
  <si>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</si>
  <si>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</si>
  <si>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</si>
  <si>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</si>
  <si>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</si>
  <si>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</si>
  <si>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</si>
  <si>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</si>
  <si>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</si>
  <si>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</si>
  <si>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</si>
  <si>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</si>
  <si>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</si>
  <si>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</si>
  <si>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</si>
  <si>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</si>
  <si>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</si>
  <si>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</si>
  <si>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</si>
  <si>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</si>
  <si>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</si>
  <si>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</si>
  <si>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</si>
  <si>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</si>
  <si>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</si>
  <si>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</si>
  <si>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</si>
  <si>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</si>
  <si>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</si>
  <si>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</si>
  <si>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</si>
  <si>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</si>
  <si>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</si>
  <si>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</si>
  <si>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</si>
  <si>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</si>
  <si>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</si>
  <si>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</si>
  <si>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</si>
  <si>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</si>
  <si>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</si>
  <si>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</si>
  <si>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</si>
  <si>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</si>
  <si>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</si>
  <si>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</si>
  <si>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</si>
  <si>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</si>
  <si>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</si>
  <si>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</si>
  <si>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</si>
  <si>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</si>
  <si>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</si>
  <si>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</si>
  <si>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</si>
  <si>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</si>
  <si>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</si>
  <si>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</si>
  <si>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</si>
  <si>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</si>
  <si>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</si>
  <si>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</si>
  <si>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</si>
  <si>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</si>
  <si>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</si>
  <si>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</si>
  <si>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</si>
  <si>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</si>
  <si>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</si>
  <si>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</si>
  <si>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</si>
  <si>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</si>
  <si>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</si>
  <si>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</si>
  <si>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</si>
  <si>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</si>
  <si>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</si>
  <si>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</si>
  <si>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</si>
  <si>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</si>
  <si>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</si>
  <si>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</si>
  <si>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</si>
  <si>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</si>
  <si>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</si>
  <si>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</si>
  <si>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</si>
  <si>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</si>
  <si>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</si>
  <si>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</si>
  <si>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</si>
  <si>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</si>
  <si>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</si>
  <si>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</si>
  <si>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</si>
  <si>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</si>
  <si>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</si>
  <si>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</si>
  <si>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</si>
  <si>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</si>
  <si>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</si>
  <si>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</si>
  <si>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</si>
  <si>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</si>
  <si>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</si>
  <si>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</si>
  <si>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</si>
  <si>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</si>
  <si>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</si>
  <si>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</si>
  <si>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</si>
  <si>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</si>
  <si>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</si>
  <si>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</si>
  <si>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</si>
  <si>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</si>
  <si>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</si>
  <si>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</si>
  <si>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</si>
  <si>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</si>
  <si>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</si>
  <si>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</si>
  <si>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</si>
  <si>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</si>
  <si>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</si>
  <si>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</si>
  <si>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</si>
  <si>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</si>
  <si>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</si>
  <si>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</si>
  <si>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</si>
  <si>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</si>
  <si>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</si>
  <si>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</si>
  <si>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</si>
  <si>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</si>
  <si>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</si>
  <si>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</si>
  <si>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</si>
  <si>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</si>
  <si>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</si>
  <si>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</si>
  <si>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</si>
  <si>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</si>
  <si>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</si>
  <si>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</si>
  <si>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</si>
  <si>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</si>
  <si>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</si>
  <si>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</si>
  <si>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</si>
  <si>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</si>
  <si>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</si>
  <si>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</si>
  <si>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</si>
  <si>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</si>
  <si>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</si>
  <si>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</si>
  <si>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</si>
  <si>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</si>
  <si>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</si>
  <si>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</si>
  <si>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</si>
  <si>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</si>
  <si>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</si>
  <si>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</si>
  <si>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</si>
  <si>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</si>
  <si>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</si>
  <si>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</si>
  <si>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</si>
  <si>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</si>
  <si>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</si>
  <si>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</si>
  <si>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</si>
  <si>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</si>
  <si>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</si>
  <si>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</si>
  <si>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</si>
  <si>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</si>
  <si>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</si>
  <si>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</si>
  <si>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</si>
  <si>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</si>
  <si>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</si>
  <si>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</si>
  <si>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</si>
  <si>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</si>
  <si>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</si>
  <si>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</si>
  <si>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</si>
  <si>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</si>
  <si>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</si>
  <si>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</si>
  <si>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</si>
  <si>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</si>
  <si>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</si>
  <si>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</si>
  <si>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</si>
  <si>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</si>
  <si>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</si>
  <si>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</si>
  <si>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</si>
  <si>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</si>
  <si>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</si>
  <si>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</si>
  <si>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</si>
  <si>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</si>
  <si>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</si>
  <si>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</si>
  <si>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</si>
  <si>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</si>
  <si>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</si>
  <si>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</si>
  <si>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</si>
  <si>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</si>
  <si>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</si>
  <si>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</si>
  <si>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</si>
  <si>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</si>
  <si>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</si>
  <si>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</si>
  <si>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</si>
  <si>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</si>
  <si>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</si>
  <si>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</si>
  <si>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</si>
  <si>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</si>
  <si>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</si>
  <si>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</si>
  <si>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</si>
  <si>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</si>
  <si>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</si>
  <si>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</si>
  <si>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</si>
  <si>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</si>
  <si>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</si>
  <si>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</si>
  <si>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</si>
  <si>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</si>
  <si>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</si>
  <si>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</si>
  <si>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</si>
  <si>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</si>
  <si>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</si>
  <si>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</si>
  <si>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</si>
  <si>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</si>
  <si>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</si>
  <si>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</si>
  <si>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</si>
  <si>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</si>
  <si>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</si>
  <si>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</si>
  <si>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</si>
  <si>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</si>
  <si>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</si>
  <si>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</si>
  <si>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</si>
  <si>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</si>
  <si>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</si>
  <si>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</si>
  <si>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</si>
  <si>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</si>
  <si>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</si>
  <si>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</si>
  <si>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</si>
  <si>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</si>
  <si>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</si>
  <si>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</si>
  <si>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</si>
  <si>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</si>
  <si>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</si>
  <si>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</si>
  <si>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</si>
  <si>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</si>
  <si>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</si>
  <si>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</si>
  <si>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</si>
  <si>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</si>
  <si>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</si>
  <si>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</si>
  <si>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</si>
  <si>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</si>
  <si>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</si>
  <si>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</si>
  <si>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</si>
  <si>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</si>
  <si>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</si>
  <si>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</si>
  <si>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</si>
  <si>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</si>
  <si>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</si>
  <si>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</si>
  <si>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</si>
  <si>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</si>
  <si>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</si>
  <si>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</si>
  <si>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</si>
  <si>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</si>
  <si>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</si>
  <si>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</si>
  <si>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</si>
  <si>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</si>
  <si>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</si>
  <si>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</si>
  <si>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</si>
  <si>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</si>
  <si>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</si>
  <si>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</si>
  <si>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</si>
  <si>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</si>
  <si>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</si>
  <si>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</si>
  <si>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</si>
  <si>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</si>
  <si>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</si>
  <si>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</si>
  <si>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</si>
  <si>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</si>
  <si>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</si>
  <si>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</si>
  <si>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</si>
  <si>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</si>
  <si>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</si>
  <si>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</si>
  <si>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</si>
  <si>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</si>
  <si>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</si>
  <si>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</si>
  <si>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</si>
  <si>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</si>
  <si>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</si>
  <si>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</si>
  <si>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</si>
  <si>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</si>
  <si>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</si>
  <si>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</si>
  <si>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</si>
  <si>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</si>
  <si>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</si>
  <si>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</si>
  <si>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</si>
  <si>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</si>
  <si>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</si>
  <si>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</si>
  <si>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</si>
  <si>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</si>
  <si>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</si>
  <si>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</si>
  <si>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</si>
  <si>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</si>
  <si>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</si>
  <si>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</si>
  <si>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</si>
  <si>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</si>
  <si>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</si>
  <si>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</si>
  <si>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</si>
  <si>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</si>
  <si>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</si>
  <si>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</si>
  <si>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</si>
  <si>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</si>
  <si>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</si>
  <si>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</si>
  <si>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</si>
  <si>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</si>
  <si>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</si>
  <si>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</si>
  <si>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</si>
  <si>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</si>
  <si>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</si>
  <si>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</si>
  <si>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</si>
  <si>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</si>
  <si>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</si>
  <si>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</si>
  <si>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</si>
  <si>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</si>
  <si>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</si>
  <si>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</si>
  <si>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</si>
  <si>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</si>
  <si>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</si>
  <si>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</si>
  <si>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</si>
  <si>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</si>
  <si>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</si>
  <si>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</si>
  <si>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</si>
  <si>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</si>
  <si>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</si>
  <si>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</si>
  <si>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</si>
  <si>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</si>
  <si>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</si>
  <si>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</si>
  <si>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</si>
  <si>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</si>
  <si>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</si>
  <si>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</si>
  <si>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</si>
  <si>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</si>
  <si>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</si>
  <si>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</si>
  <si>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</si>
  <si>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</si>
  <si>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</si>
  <si>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</si>
  <si>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</si>
  <si>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</si>
  <si>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</si>
  <si>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</si>
  <si>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</si>
  <si>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</si>
  <si>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</si>
  <si>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</si>
  <si>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</si>
  <si>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</si>
  <si>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</si>
  <si>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</si>
  <si>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</si>
  <si>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</si>
  <si>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</si>
  <si>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</si>
  <si>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</si>
  <si>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</si>
  <si>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</si>
  <si>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</si>
  <si>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</si>
  <si>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</si>
  <si>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</si>
  <si>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</si>
  <si>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</si>
  <si>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</si>
  <si>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</si>
  <si>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</si>
  <si>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</si>
  <si>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</si>
  <si>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</si>
  <si>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</si>
  <si>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</si>
  <si>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</si>
  <si>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</si>
  <si>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</si>
  <si>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</si>
  <si>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</si>
  <si>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</si>
  <si>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</si>
  <si>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</si>
  <si>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</si>
  <si>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</si>
  <si>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</si>
  <si>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</si>
  <si>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</si>
  <si>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</si>
  <si>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</si>
  <si>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</si>
  <si>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</si>
  <si>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</si>
  <si>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</si>
  <si>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</si>
  <si>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</si>
  <si>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</si>
  <si>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</si>
  <si>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</si>
  <si>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</si>
  <si>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</si>
  <si>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</si>
  <si>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</si>
  <si>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</si>
  <si>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</si>
  <si>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</si>
  <si>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</si>
  <si>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</si>
  <si>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390,15 / 384,58</t>
  </si>
  <si>
    <t>ΓΟΥΑΤΕΜΑΛΑ</t>
  </si>
  <si>
    <t>ΜΠΟΥΤΑΝ</t>
  </si>
  <si>
    <t>ΜΑΥΡΙΤΑΝΙΑ</t>
  </si>
  <si>
    <t>1.187,79 / 1.114,37</t>
  </si>
  <si>
    <t>1.120,77 / 1.050,11</t>
  </si>
  <si>
    <t>414,83 / 409,13</t>
  </si>
  <si>
    <t>754,81 / 648,61</t>
  </si>
  <si>
    <t>713,26 / 611,65</t>
  </si>
  <si>
    <t>726,48 / 609,81</t>
  </si>
  <si>
    <t>689,34 / 573,87</t>
  </si>
  <si>
    <t>448,50 / 409,13</t>
  </si>
  <si>
    <t>438,54 / 409,13</t>
  </si>
  <si>
    <t>Μέσο Μηνιαίο Εισόδημα από Συντάξεις προ Φόρων (Με περίθαλψη) (11/2025)</t>
  </si>
  <si>
    <t>ΓΟΥΙΑΝΑ</t>
  </si>
  <si>
    <t>1.189,25 / 1.116,24</t>
  </si>
  <si>
    <t>1.122,14 / 1.051,87</t>
  </si>
  <si>
    <t>415,05 / 409,13</t>
  </si>
  <si>
    <t>390,36 / 384,58</t>
  </si>
  <si>
    <t>755,15 / 648,81</t>
  </si>
  <si>
    <t>713,59 / 611,94</t>
  </si>
  <si>
    <t>726,59 / 609,86</t>
  </si>
  <si>
    <t>689,45 / 573,95</t>
  </si>
  <si>
    <t>449,31 / 409,13</t>
  </si>
  <si>
    <t>439,30 / 409,13</t>
  </si>
  <si>
    <t>Μέσο Μηνιαίο Εισόδημα από Συντάξεις προ Φόρων (Με περίθαλψη) (12/2025)</t>
  </si>
  <si>
    <t>Κατανομή Συντάξεων ανά Κατηγορία Σύνταξης - ΔΑΠΑΝΗ (01/2026)</t>
  </si>
  <si>
    <t>Κατανομή Συντάξεων ανά Κατηγορία Σύνταξης - ΕΙΣΟΔΗΜΑ (01/2026)</t>
  </si>
  <si>
    <t>1.212,07 / 1.138,12</t>
  </si>
  <si>
    <t>1.143,46 / 1.072,54</t>
  </si>
  <si>
    <t>425,28 / 418,95</t>
  </si>
  <si>
    <t>399,99 / 393,81</t>
  </si>
  <si>
    <t>768,79 / 661,27</t>
  </si>
  <si>
    <t>726,37 / 623,68</t>
  </si>
  <si>
    <t>739,29 / 623,17</t>
  </si>
  <si>
    <t>701,39 / 586,18</t>
  </si>
  <si>
    <t>456,37 / 418,95</t>
  </si>
  <si>
    <t>446,39 / 418,95</t>
  </si>
  <si>
    <t>Μέσο Μηνιαίο Εισόδημα από Συντάξεις προ Φόρων (Με περίθαλψη) (01/2026)</t>
  </si>
  <si>
    <t>Διαστρωμάτωση Συντάξεων - ΔΑΠΑΝΗ (01/2026)</t>
  </si>
  <si>
    <t>Διαστρωμάτωση Συντάξεων - ΕΙΣΟΔΗΜΑ (01/2026)</t>
  </si>
  <si>
    <t>Κατανομή Συντάξεων (Κύριων και Επικουρικών) ανά Νομό (01/2026)</t>
  </si>
  <si>
    <t>Κατανομή Κατά Αριθμό Καταβαλλόμενων Συντάξεων (01/2026)</t>
  </si>
  <si>
    <t>Κατανομή Συντάξεων  ανά Νομό και κατηγορία (Γήρατος/Θανάτου/Αναπηρίας) (01/2026)</t>
  </si>
  <si>
    <t>Κατανομή συντάξεων ανά ταμείο για ασφαλισμένους που λαμβάνουν 10, 9, 8 ή 7 Συντάξεις (01/2026)</t>
  </si>
  <si>
    <t>Μέσο Μηνιαίο Εισόδημα από Συντάξεις προ Φόρων ανά Φύλο Συνταξιούχου - ΔΑΠΑΝΗ (01/2026)</t>
  </si>
  <si>
    <t>Διαστρωμάτωση Συνταξιούχων (Εισόδημα από όλες τις Συντάξεις) - ΔΑΠΑΝΗ (01/2026)</t>
  </si>
  <si>
    <t>Διαστρωμάτωση Συνταξιούχων - Ολοι  - ΔΑΠΑΝΗ  01/2026</t>
  </si>
  <si>
    <t>Διαστρωμάτωση Συνταξιούχων - Άνδρες - ΔΑΠΑΝΗ   01/2026</t>
  </si>
  <si>
    <t>Διαστρωμάτωση Συνταξιούχων - Γυναίκες - ΔΑΠΑΝΗ 01/2026</t>
  </si>
  <si>
    <t>Διαστρωμάτωση Συνταξιούχων - Ολοι (Εισόδημα από όλες τις Συντάξεις) 01/2026</t>
  </si>
  <si>
    <t>Διαστρωμάτωση Συνταξιούχων - Άνδρες (Εισόδημα από όλες τις Συντάξεις) 01/2026</t>
  </si>
  <si>
    <t>Διαστρωμάτωση Συνταξιούχων - Γυναίκες (Εισόδημα από όλες τις Συντάξεις) 01/2026</t>
  </si>
  <si>
    <t>Διαστρωμάτωση Συνταξιούχων (Εισόδημα από όλες τις Συντάξεις) 01/2026</t>
  </si>
  <si>
    <t>Κατανομή Συντάξεων ανά Ταμείο και Κατηγορία - Ομαδοποίηση με Εποπτεύοντα Φορέα (01/2026)</t>
  </si>
  <si>
    <t>Στοιχεία Νέων Συντάξεων με αναδρομικά ποσά ανά κατηγορία - Οριστική Απόφαση (01/2026)</t>
  </si>
  <si>
    <t>Στοιχεία Νέων Συντάξεων με αναδρομικά ποσά ανά κατηγορία - Προσωρινή Απόφαση (01/2026)</t>
  </si>
  <si>
    <t>Στοιχεία Νέων Συντάξεων με αναδρομικά ποσά ανά κατηγορία - Τροποποιητική Απόφαση (01/2026)</t>
  </si>
  <si>
    <t xml:space="preserve">Αναστολές Συντάξεων Λόγω Γάμου -  Καθαρό Πληρωτέο (01/2026) </t>
  </si>
  <si>
    <t>Συνταξιοδοτική Δαπάνη ΚΥΡΙΩΝ Συντάξεων 01/2026</t>
  </si>
  <si>
    <t>Συνταξιοδοτική Δαπάνη ΕΠΙΚΟΥΡΙΚΩΝ Συντάξεων 01/2026</t>
  </si>
  <si>
    <t>Συνταξιοδοτική Δαπάνη ΜΕΡΙΣΜΑΤΑ  01/2026</t>
  </si>
  <si>
    <t>Αναλυτική Κατανομή Κατά Αριθμό Καταβαλλόμενων Συντάξεων (01/2026)</t>
  </si>
  <si>
    <t xml:space="preserve">Αναστολές Συντάξεων Λόγω Θανάτου - Καθαρό Πληρωτέο (01/2026) </t>
  </si>
  <si>
    <t>Κατανομή Ηλικιών Συνταξιούχων (01/2026)</t>
  </si>
  <si>
    <t>Κατανομή Συνταξιούχων ανά Ηλικία και Κατηγορία Σύνταξης - 'Ολοι (ΔΑΠΑΝΗ)_01/2026</t>
  </si>
  <si>
    <t>Κατανομή Συνταξιούχων ανά Ηλικία και Κατηγορία Σύνταξης - Άνδρες (ΔΑΠΑΝΗ)_01/2026</t>
  </si>
  <si>
    <t>Κατανομή Συνταξιούχων ανά Ηλικία και Κατηγορία Σύνταξης - Γυναίκες (ΔΑΠΑΝΗ)_01/2026</t>
  </si>
  <si>
    <t>Κατανομή Συνταξιούχων ανά Ηλικία και Κατηγορία Σύνταξης  - 'Ολοι (ΕΙΣΟΔΗΜΑ)_01/2026</t>
  </si>
  <si>
    <t>Κατανομή Συνταξιούχων ανά Ηλικία και Κατηγορία Σύνταξης - Άνδρες (ΕΙΣΟΔΗΜΑ)_01/2026</t>
  </si>
  <si>
    <t>Κατανομή Συνταξιούχων ανά Ηλικία και Κατηγορία Σύνταξης - Γυναίκες (ΕΙΣΟΔΗΜΑ)_01/2026</t>
  </si>
  <si>
    <t>Κατανομή Συντάξεων ανά Υπηκοότητα  (01/2026)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</si>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</sst>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b/>
      <sz val="14"/>
      <color rgb="FFFFFFFF"/>
      <name val="Calibri"/>
      <family val="2"/>
      <charset val="161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F81BD"/>
        <bgColor rgb="FF000000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15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0" fontId="5" fillId="4" borderId="12" xfId="0" applyFont="1" applyFill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77" xfId="0" applyBorder="1"/>
    <xf numFmtId="0" fontId="0" fillId="0" borderId="27" xfId="0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0" fillId="0" borderId="15" xfId="0" applyBorder="1"/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0" fontId="10" fillId="4" borderId="49" xfId="0" applyFont="1" applyFill="1" applyBorder="1"/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5" fillId="0" borderId="29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0" xfId="0" applyBorder="1" applyAlignment="1">
      <alignment wrapText="1"/>
    </xf>
    <xf numFmtId="0" fontId="38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0" fillId="0" borderId="37" xfId="0" applyBorder="1"/>
    <xf numFmtId="0" fontId="0" fillId="0" borderId="49" xfId="0" applyBorder="1"/>
    <xf numFmtId="3" fontId="5" fillId="0" borderId="49" xfId="0" applyNumberFormat="1" applyFont="1" applyBorder="1"/>
    <xf numFmtId="4" fontId="5" fillId="0" borderId="49" xfId="0" applyNumberFormat="1" applyFont="1" applyBorder="1"/>
    <xf numFmtId="0" fontId="5" fillId="0" borderId="49" xfId="0" applyFont="1" applyBorder="1"/>
    <xf numFmtId="4" fontId="5" fillId="0" borderId="13" xfId="0" applyNumberFormat="1" applyFont="1" applyBorder="1"/>
    <xf numFmtId="0" fontId="8" fillId="0" borderId="82" xfId="0" applyFont="1" applyBorder="1" applyAlignment="1">
      <alignment horizontal="center"/>
    </xf>
    <xf numFmtId="0" fontId="5" fillId="0" borderId="37" xfId="0" applyFont="1" applyBorder="1"/>
    <xf numFmtId="0" fontId="0" fillId="0" borderId="83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5" xfId="0" applyBorder="1" applyAlignment="1">
      <alignment vertical="center"/>
    </xf>
    <xf numFmtId="3" fontId="0" fillId="0" borderId="45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0" borderId="84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12" xfId="0" applyBorder="1" applyAlignment="1">
      <alignment horizontal="center"/>
    </xf>
    <xf numFmtId="165" fontId="5" fillId="0" borderId="49" xfId="0" applyNumberFormat="1" applyFont="1" applyBorder="1"/>
    <xf numFmtId="3" fontId="5" fillId="0" borderId="49" xfId="0" applyNumberFormat="1" applyFont="1" applyBorder="1" applyAlignment="1">
      <alignment horizontal="right" vertical="center"/>
    </xf>
    <xf numFmtId="166" fontId="5" fillId="0" borderId="49" xfId="0" applyNumberFormat="1" applyFont="1" applyBorder="1"/>
    <xf numFmtId="0" fontId="38" fillId="38" borderId="42" xfId="0" applyFont="1" applyFill="1" applyBorder="1" applyAlignment="1">
      <alignment horizontal="center" wrapText="1"/>
    </xf>
    <xf numFmtId="0" fontId="38" fillId="38" borderId="55" xfId="0" applyFont="1" applyFill="1" applyBorder="1" applyAlignment="1">
      <alignment horizontal="center" wrapText="1"/>
    </xf>
    <xf numFmtId="0" fontId="38" fillId="38" borderId="81" xfId="0" applyFont="1" applyFill="1" applyBorder="1" applyAlignment="1">
      <alignment horizontal="center"/>
    </xf>
    <xf numFmtId="0" fontId="38" fillId="38" borderId="80" xfId="0" applyFont="1" applyFill="1" applyBorder="1" applyAlignment="1">
      <alignment horizontal="center"/>
    </xf>
    <xf numFmtId="0" fontId="37" fillId="38" borderId="81" xfId="0" applyFont="1" applyFill="1" applyBorder="1" applyAlignment="1">
      <alignment horizontal="center"/>
    </xf>
    <xf numFmtId="0" fontId="37" fillId="38" borderId="80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3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58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38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7" fontId="38" fillId="38" borderId="0" xfId="0" applyNumberFormat="1" applyFont="1" applyFill="1" applyAlignment="1">
      <alignment horizontal="center"/>
    </xf>
    <xf numFmtId="17" fontId="40" fillId="41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E75A7F7B-B43D-4EC1-9914-CEE35714551F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00106171-FD9F-4DB1-BBD4-CD566F632A65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C78BA.32FA31E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0000" cy="828000"/>
    <xdr:pic>
      <xdr:nvPicPr>
        <xdr:cNvPr id="2" name="1 - Εικόνα">
          <a:extLst>
            <a:ext uri="{FF2B5EF4-FFF2-40B4-BE49-F238E27FC236}">
              <a16:creationId xmlns:a16="http://schemas.microsoft.com/office/drawing/2014/main" id="{D32D7BBB-45C1-471A-BD0E-DA121A1944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5191125</xdr:colOff>
      <xdr:row>34</xdr:row>
      <xdr:rowOff>23812</xdr:rowOff>
    </xdr:from>
    <xdr:to>
      <xdr:col>1</xdr:col>
      <xdr:colOff>6328410</xdr:colOff>
      <xdr:row>34</xdr:row>
      <xdr:rowOff>390842</xdr:rowOff>
    </xdr:to>
    <xdr:pic>
      <xdr:nvPicPr>
        <xdr:cNvPr id="5" name="Εικόνα 4" descr="Εικόνα που περιέχει κείμενο, γραμματοσειρά, γραφικά, λογότυπο&#10;&#10;Περιγραφή που δημιουργήθηκε αυτόματα">
          <a:extLst>
            <a:ext uri="{FF2B5EF4-FFF2-40B4-BE49-F238E27FC236}">
              <a16:creationId xmlns:a16="http://schemas.microsoft.com/office/drawing/2014/main" id="{273352F7-2DC4-4C80-ACBC-8DEFE9CF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9465468"/>
          <a:ext cx="1137285" cy="367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31C0-B010-4AA3-9E70-AD36D9597C4F}">
  <dimension ref="A1:B35"/>
  <sheetViews>
    <sheetView showGridLines="0" tabSelected="1" zoomScale="80" zoomScaleNormal="80" workbookViewId="0">
      <selection activeCell="M20" sqref="M20"/>
    </sheetView>
  </sheetViews>
  <sheetFormatPr defaultColWidth="9.109375" defaultRowHeight="14.4" x14ac:dyDescent="0.3"/>
  <cols>
    <col min="1" max="1" width="9.33203125" customWidth="1"/>
    <col min="2" max="2" width="101.109375" customWidth="1"/>
  </cols>
  <sheetData>
    <row r="1" spans="1:2" ht="66" customHeight="1" x14ac:dyDescent="0.35">
      <c r="A1" s="443" t="s">
        <v>792</v>
      </c>
      <c r="B1" s="444"/>
    </row>
    <row r="2" spans="1:2" ht="32.25" customHeight="1" x14ac:dyDescent="0.35">
      <c r="A2" s="445" t="s">
        <v>791</v>
      </c>
      <c r="B2" s="446"/>
    </row>
    <row r="3" spans="1:2" ht="23.25" customHeight="1" x14ac:dyDescent="0.35">
      <c r="A3" s="447" t="s">
        <v>790</v>
      </c>
      <c r="B3" s="448"/>
    </row>
    <row r="4" spans="1:2" ht="30" customHeight="1" x14ac:dyDescent="0.35">
      <c r="A4" s="447" t="s">
        <v>789</v>
      </c>
      <c r="B4" s="448"/>
    </row>
    <row r="5" spans="1:2" ht="27.75" customHeight="1" x14ac:dyDescent="0.3">
      <c r="A5" s="410" t="s">
        <v>788</v>
      </c>
      <c r="B5" s="409" t="s">
        <v>787</v>
      </c>
    </row>
    <row r="6" spans="1:2" ht="18.75" customHeight="1" x14ac:dyDescent="0.3">
      <c r="A6" s="410" t="s">
        <v>786</v>
      </c>
      <c r="B6" s="409" t="s">
        <v>785</v>
      </c>
    </row>
    <row r="7" spans="1:2" ht="28.8" x14ac:dyDescent="0.3">
      <c r="A7" s="410" t="s">
        <v>784</v>
      </c>
      <c r="B7" s="411" t="s">
        <v>783</v>
      </c>
    </row>
    <row r="8" spans="1:2" ht="27.75" customHeight="1" x14ac:dyDescent="0.3">
      <c r="A8" s="410" t="s">
        <v>782</v>
      </c>
      <c r="B8" s="411" t="s">
        <v>781</v>
      </c>
    </row>
    <row r="9" spans="1:2" ht="19.5" customHeight="1" x14ac:dyDescent="0.3">
      <c r="A9" s="410" t="s">
        <v>780</v>
      </c>
      <c r="B9" s="409" t="s">
        <v>779</v>
      </c>
    </row>
    <row r="10" spans="1:2" ht="14.25" customHeight="1" x14ac:dyDescent="0.3">
      <c r="A10" s="410" t="s">
        <v>778</v>
      </c>
      <c r="B10" s="409" t="s">
        <v>777</v>
      </c>
    </row>
    <row r="11" spans="1:2" x14ac:dyDescent="0.3">
      <c r="A11" s="410" t="s">
        <v>776</v>
      </c>
      <c r="B11" s="409" t="s">
        <v>775</v>
      </c>
    </row>
    <row r="12" spans="1:2" x14ac:dyDescent="0.3">
      <c r="A12" s="410" t="s">
        <v>774</v>
      </c>
      <c r="B12" s="409" t="s">
        <v>773</v>
      </c>
    </row>
    <row r="13" spans="1:2" x14ac:dyDescent="0.3">
      <c r="A13" s="410" t="s">
        <v>772</v>
      </c>
      <c r="B13" s="409" t="s">
        <v>771</v>
      </c>
    </row>
    <row r="14" spans="1:2" x14ac:dyDescent="0.3">
      <c r="A14" s="410" t="s">
        <v>770</v>
      </c>
      <c r="B14" s="409" t="s">
        <v>769</v>
      </c>
    </row>
    <row r="15" spans="1:2" ht="19.5" customHeight="1" x14ac:dyDescent="0.3">
      <c r="A15" s="410" t="s">
        <v>768</v>
      </c>
      <c r="B15" s="409" t="s">
        <v>767</v>
      </c>
    </row>
    <row r="16" spans="1:2" ht="19.5" customHeight="1" x14ac:dyDescent="0.3">
      <c r="A16" s="410" t="s">
        <v>766</v>
      </c>
      <c r="B16" s="409" t="s">
        <v>765</v>
      </c>
    </row>
    <row r="17" spans="1:2" ht="19.5" customHeight="1" x14ac:dyDescent="0.3">
      <c r="A17" s="410" t="s">
        <v>764</v>
      </c>
      <c r="B17" s="409" t="s">
        <v>763</v>
      </c>
    </row>
    <row r="18" spans="1:2" ht="19.5" customHeight="1" x14ac:dyDescent="0.3">
      <c r="A18" s="410" t="s">
        <v>762</v>
      </c>
      <c r="B18" s="409" t="s">
        <v>761</v>
      </c>
    </row>
    <row r="19" spans="1:2" ht="19.5" customHeight="1" x14ac:dyDescent="0.3">
      <c r="A19" s="410" t="s">
        <v>760</v>
      </c>
      <c r="B19" s="409" t="s">
        <v>759</v>
      </c>
    </row>
    <row r="20" spans="1:2" ht="19.5" customHeight="1" x14ac:dyDescent="0.3">
      <c r="A20" s="410" t="s">
        <v>758</v>
      </c>
      <c r="B20" s="409" t="s">
        <v>757</v>
      </c>
    </row>
    <row r="21" spans="1:2" ht="19.5" customHeight="1" x14ac:dyDescent="0.3">
      <c r="A21" s="410" t="s">
        <v>756</v>
      </c>
      <c r="B21" s="409" t="s">
        <v>755</v>
      </c>
    </row>
    <row r="22" spans="1:2" ht="19.5" customHeight="1" x14ac:dyDescent="0.3">
      <c r="A22" s="410" t="s">
        <v>754</v>
      </c>
      <c r="B22" s="409" t="s">
        <v>753</v>
      </c>
    </row>
    <row r="23" spans="1:2" ht="19.5" customHeight="1" x14ac:dyDescent="0.3">
      <c r="A23" s="410" t="s">
        <v>752</v>
      </c>
      <c r="B23" s="409" t="s">
        <v>751</v>
      </c>
    </row>
    <row r="24" spans="1:2" ht="19.5" customHeight="1" x14ac:dyDescent="0.3">
      <c r="A24" s="410" t="s">
        <v>750</v>
      </c>
      <c r="B24" s="409" t="s">
        <v>749</v>
      </c>
    </row>
    <row r="25" spans="1:2" ht="19.5" customHeight="1" x14ac:dyDescent="0.3">
      <c r="A25" s="410" t="s">
        <v>748</v>
      </c>
      <c r="B25" s="409" t="s">
        <v>747</v>
      </c>
    </row>
    <row r="26" spans="1:2" ht="19.5" customHeight="1" x14ac:dyDescent="0.3">
      <c r="A26" s="410" t="s">
        <v>746</v>
      </c>
      <c r="B26" s="409" t="s">
        <v>745</v>
      </c>
    </row>
    <row r="27" spans="1:2" ht="19.5" customHeight="1" x14ac:dyDescent="0.3">
      <c r="A27" s="410" t="s">
        <v>744</v>
      </c>
      <c r="B27" s="409" t="s">
        <v>743</v>
      </c>
    </row>
    <row r="28" spans="1:2" ht="19.5" customHeight="1" x14ac:dyDescent="0.3">
      <c r="A28" s="410" t="s">
        <v>742</v>
      </c>
      <c r="B28" s="409" t="s">
        <v>741</v>
      </c>
    </row>
    <row r="29" spans="1:2" ht="19.5" customHeight="1" x14ac:dyDescent="0.3">
      <c r="A29" s="410" t="s">
        <v>740</v>
      </c>
      <c r="B29" s="409" t="s">
        <v>739</v>
      </c>
    </row>
    <row r="30" spans="1:2" ht="19.5" customHeight="1" x14ac:dyDescent="0.3">
      <c r="A30" s="410" t="s">
        <v>738</v>
      </c>
      <c r="B30" s="409" t="s">
        <v>737</v>
      </c>
    </row>
    <row r="31" spans="1:2" ht="19.5" customHeight="1" x14ac:dyDescent="0.3">
      <c r="A31" s="410" t="s">
        <v>736</v>
      </c>
      <c r="B31" s="409" t="s">
        <v>735</v>
      </c>
    </row>
    <row r="32" spans="1:2" ht="19.5" customHeight="1" x14ac:dyDescent="0.3">
      <c r="A32" s="410" t="s">
        <v>734</v>
      </c>
      <c r="B32" s="409" t="s">
        <v>733</v>
      </c>
    </row>
    <row r="33" spans="1:2" ht="19.5" customHeight="1" x14ac:dyDescent="0.3">
      <c r="A33" s="410" t="s">
        <v>732</v>
      </c>
      <c r="B33" s="409" t="s">
        <v>731</v>
      </c>
    </row>
    <row r="34" spans="1:2" ht="19.5" customHeight="1" x14ac:dyDescent="0.3">
      <c r="A34" s="410" t="s">
        <v>730</v>
      </c>
      <c r="B34" s="409" t="s">
        <v>729</v>
      </c>
    </row>
    <row r="35" spans="1:2" ht="45" customHeight="1" thickBot="1" x14ac:dyDescent="0.35">
      <c r="A35" s="408"/>
      <c r="B35" s="40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L29" sqref="L29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8" customWidth="1"/>
  </cols>
  <sheetData>
    <row r="1" spans="1:10" s="38" customFormat="1" ht="15.6" x14ac:dyDescent="0.3">
      <c r="A1" s="464" t="s">
        <v>698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0" x14ac:dyDescent="0.3">
      <c r="A2" s="181"/>
    </row>
    <row r="3" spans="1:10" s="42" customFormat="1" ht="21" customHeight="1" x14ac:dyDescent="0.3">
      <c r="A3" s="490" t="s">
        <v>17</v>
      </c>
      <c r="B3" s="490" t="s">
        <v>30</v>
      </c>
      <c r="C3" s="496" t="s">
        <v>51</v>
      </c>
      <c r="D3" s="497"/>
      <c r="E3" s="496" t="s">
        <v>31</v>
      </c>
      <c r="F3" s="497"/>
      <c r="G3" s="496" t="s">
        <v>32</v>
      </c>
      <c r="H3" s="497"/>
      <c r="I3" s="496" t="s">
        <v>20</v>
      </c>
      <c r="J3" s="497"/>
    </row>
    <row r="4" spans="1:10" s="38" customFormat="1" ht="15.6" x14ac:dyDescent="0.3">
      <c r="A4" s="491"/>
      <c r="B4" s="491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3">
      <c r="A5" s="35">
        <v>1</v>
      </c>
      <c r="B5" s="7" t="s">
        <v>34</v>
      </c>
      <c r="C5" s="6">
        <v>80029</v>
      </c>
      <c r="D5" s="22">
        <v>45622811.520000003</v>
      </c>
      <c r="E5" s="6">
        <v>55316</v>
      </c>
      <c r="F5" s="22">
        <v>41532417.409999996</v>
      </c>
      <c r="G5" s="6">
        <v>24713</v>
      </c>
      <c r="H5" s="22">
        <v>4090394.11</v>
      </c>
      <c r="I5" s="7">
        <v>0</v>
      </c>
      <c r="J5" s="22" t="s">
        <v>431</v>
      </c>
    </row>
    <row r="6" spans="1:10" x14ac:dyDescent="0.3">
      <c r="A6" s="35">
        <v>2</v>
      </c>
      <c r="B6" s="7" t="s">
        <v>208</v>
      </c>
      <c r="C6" s="6">
        <v>38199</v>
      </c>
      <c r="D6" s="22">
        <v>22722927.899999999</v>
      </c>
      <c r="E6" s="6">
        <v>26464</v>
      </c>
      <c r="F6" s="22">
        <v>20732031.32</v>
      </c>
      <c r="G6" s="6">
        <v>11735</v>
      </c>
      <c r="H6" s="22">
        <v>1990896.58</v>
      </c>
      <c r="I6" s="7">
        <v>0</v>
      </c>
      <c r="J6" s="22" t="s">
        <v>431</v>
      </c>
    </row>
    <row r="7" spans="1:10" x14ac:dyDescent="0.3">
      <c r="A7" s="35">
        <v>3</v>
      </c>
      <c r="B7" s="7" t="s">
        <v>209</v>
      </c>
      <c r="C7" s="6">
        <v>35447</v>
      </c>
      <c r="D7" s="22">
        <v>22466570.550000001</v>
      </c>
      <c r="E7" s="6">
        <v>23505</v>
      </c>
      <c r="F7" s="22">
        <v>20198261.710000001</v>
      </c>
      <c r="G7" s="6">
        <v>11942</v>
      </c>
      <c r="H7" s="22">
        <v>2268308.84</v>
      </c>
      <c r="I7" s="7">
        <v>0</v>
      </c>
      <c r="J7" s="22" t="s">
        <v>431</v>
      </c>
    </row>
    <row r="8" spans="1:10" x14ac:dyDescent="0.3">
      <c r="A8" s="35">
        <v>4</v>
      </c>
      <c r="B8" s="7" t="s">
        <v>210</v>
      </c>
      <c r="C8" s="6">
        <v>32264</v>
      </c>
      <c r="D8" s="22">
        <v>18066921.809999999</v>
      </c>
      <c r="E8" s="6">
        <v>21583</v>
      </c>
      <c r="F8" s="22">
        <v>16374910.52</v>
      </c>
      <c r="G8" s="6">
        <v>10681</v>
      </c>
      <c r="H8" s="22">
        <v>1692011.29</v>
      </c>
      <c r="I8" s="7">
        <v>0</v>
      </c>
      <c r="J8" s="22" t="s">
        <v>431</v>
      </c>
    </row>
    <row r="9" spans="1:10" x14ac:dyDescent="0.3">
      <c r="A9" s="35">
        <v>5</v>
      </c>
      <c r="B9" s="7" t="s">
        <v>211</v>
      </c>
      <c r="C9" s="6">
        <v>1743216</v>
      </c>
      <c r="D9" s="22">
        <v>1132183447.72</v>
      </c>
      <c r="E9" s="6">
        <v>1011730</v>
      </c>
      <c r="F9" s="22">
        <v>992687420.08000004</v>
      </c>
      <c r="G9" s="6">
        <v>731486</v>
      </c>
      <c r="H9" s="22">
        <v>139496027.63999999</v>
      </c>
      <c r="I9" s="7">
        <v>0</v>
      </c>
      <c r="J9" s="22" t="s">
        <v>431</v>
      </c>
    </row>
    <row r="10" spans="1:10" x14ac:dyDescent="0.3">
      <c r="A10" s="35">
        <v>6</v>
      </c>
      <c r="B10" s="7" t="s">
        <v>212</v>
      </c>
      <c r="C10" s="6">
        <v>132417</v>
      </c>
      <c r="D10" s="22">
        <v>77685376.409999996</v>
      </c>
      <c r="E10" s="6">
        <v>78602</v>
      </c>
      <c r="F10" s="22">
        <v>68521572.090000004</v>
      </c>
      <c r="G10" s="6">
        <v>53815</v>
      </c>
      <c r="H10" s="22">
        <v>9163804.3200000003</v>
      </c>
      <c r="I10" s="7">
        <v>0</v>
      </c>
      <c r="J10" s="22" t="s">
        <v>431</v>
      </c>
    </row>
    <row r="11" spans="1:10" x14ac:dyDescent="0.3">
      <c r="A11" s="35">
        <v>7</v>
      </c>
      <c r="B11" s="7" t="s">
        <v>213</v>
      </c>
      <c r="C11" s="6">
        <v>44176</v>
      </c>
      <c r="D11" s="22">
        <v>26368341.030000001</v>
      </c>
      <c r="E11" s="6">
        <v>28729</v>
      </c>
      <c r="F11" s="22">
        <v>23510146.359999999</v>
      </c>
      <c r="G11" s="6">
        <v>15447</v>
      </c>
      <c r="H11" s="22">
        <v>2858194.67</v>
      </c>
      <c r="I11" s="7">
        <v>0</v>
      </c>
      <c r="J11" s="22" t="s">
        <v>431</v>
      </c>
    </row>
    <row r="12" spans="1:10" x14ac:dyDescent="0.3">
      <c r="A12" s="35">
        <v>8</v>
      </c>
      <c r="B12" s="7" t="s">
        <v>214</v>
      </c>
      <c r="C12" s="6">
        <v>12794</v>
      </c>
      <c r="D12" s="22">
        <v>6996811.6799999997</v>
      </c>
      <c r="E12" s="6">
        <v>9097</v>
      </c>
      <c r="F12" s="22">
        <v>6406801.3899999997</v>
      </c>
      <c r="G12" s="6">
        <v>3697</v>
      </c>
      <c r="H12" s="22">
        <v>590010.29</v>
      </c>
      <c r="I12" s="7">
        <v>0</v>
      </c>
      <c r="J12" s="22" t="s">
        <v>431</v>
      </c>
    </row>
    <row r="13" spans="1:10" x14ac:dyDescent="0.3">
      <c r="A13" s="35">
        <v>9</v>
      </c>
      <c r="B13" s="7" t="s">
        <v>215</v>
      </c>
      <c r="C13" s="6">
        <v>41327</v>
      </c>
      <c r="D13" s="22">
        <v>22470381.809999999</v>
      </c>
      <c r="E13" s="6">
        <v>26749</v>
      </c>
      <c r="F13" s="22">
        <v>20182697.210000001</v>
      </c>
      <c r="G13" s="6">
        <v>14578</v>
      </c>
      <c r="H13" s="22">
        <v>2287684.6</v>
      </c>
      <c r="I13" s="7">
        <v>0</v>
      </c>
      <c r="J13" s="22" t="s">
        <v>431</v>
      </c>
    </row>
    <row r="14" spans="1:10" x14ac:dyDescent="0.3">
      <c r="A14" s="35">
        <v>10</v>
      </c>
      <c r="B14" s="7" t="s">
        <v>216</v>
      </c>
      <c r="C14" s="6">
        <v>69826</v>
      </c>
      <c r="D14" s="22">
        <v>39626548.350000001</v>
      </c>
      <c r="E14" s="6">
        <v>43950</v>
      </c>
      <c r="F14" s="22">
        <v>35179356.270000003</v>
      </c>
      <c r="G14" s="6">
        <v>25876</v>
      </c>
      <c r="H14" s="22">
        <v>4447192.08</v>
      </c>
      <c r="I14" s="7">
        <v>0</v>
      </c>
      <c r="J14" s="22" t="s">
        <v>431</v>
      </c>
    </row>
    <row r="15" spans="1:10" x14ac:dyDescent="0.3">
      <c r="A15" s="35">
        <v>11</v>
      </c>
      <c r="B15" s="7" t="s">
        <v>217</v>
      </c>
      <c r="C15" s="6">
        <v>58161</v>
      </c>
      <c r="D15" s="22">
        <v>33134478.68</v>
      </c>
      <c r="E15" s="6">
        <v>39738</v>
      </c>
      <c r="F15" s="22">
        <v>30154495.879999999</v>
      </c>
      <c r="G15" s="6">
        <v>18423</v>
      </c>
      <c r="H15" s="22">
        <v>2979982.8</v>
      </c>
      <c r="I15" s="7">
        <v>0</v>
      </c>
      <c r="J15" s="22" t="s">
        <v>431</v>
      </c>
    </row>
    <row r="16" spans="1:10" x14ac:dyDescent="0.3">
      <c r="A16" s="35">
        <v>12</v>
      </c>
      <c r="B16" s="7" t="s">
        <v>218</v>
      </c>
      <c r="C16" s="6">
        <v>86697</v>
      </c>
      <c r="D16" s="22">
        <v>52337003.520000003</v>
      </c>
      <c r="E16" s="6">
        <v>54329</v>
      </c>
      <c r="F16" s="22">
        <v>46288200.079999998</v>
      </c>
      <c r="G16" s="6">
        <v>32368</v>
      </c>
      <c r="H16" s="22">
        <v>6048803.4400000004</v>
      </c>
      <c r="I16" s="7">
        <v>0</v>
      </c>
      <c r="J16" s="22" t="s">
        <v>431</v>
      </c>
    </row>
    <row r="17" spans="1:10" x14ac:dyDescent="0.3">
      <c r="A17" s="35">
        <v>13</v>
      </c>
      <c r="B17" s="7" t="s">
        <v>219</v>
      </c>
      <c r="C17" s="6">
        <v>6786</v>
      </c>
      <c r="D17" s="22">
        <v>3685250.24</v>
      </c>
      <c r="E17" s="6">
        <v>4623</v>
      </c>
      <c r="F17" s="22">
        <v>3344101.96</v>
      </c>
      <c r="G17" s="6">
        <v>2163</v>
      </c>
      <c r="H17" s="22">
        <v>341148.28</v>
      </c>
      <c r="I17" s="7">
        <v>0</v>
      </c>
      <c r="J17" s="22" t="s">
        <v>431</v>
      </c>
    </row>
    <row r="18" spans="1:10" x14ac:dyDescent="0.3">
      <c r="A18" s="35">
        <v>14</v>
      </c>
      <c r="B18" s="7" t="s">
        <v>220</v>
      </c>
      <c r="C18" s="6">
        <v>13087</v>
      </c>
      <c r="D18" s="22">
        <v>7428955.1200000001</v>
      </c>
      <c r="E18" s="6">
        <v>8964</v>
      </c>
      <c r="F18" s="22">
        <v>6746407.8200000003</v>
      </c>
      <c r="G18" s="6">
        <v>4123</v>
      </c>
      <c r="H18" s="22">
        <v>682547.3</v>
      </c>
      <c r="I18" s="7">
        <v>0</v>
      </c>
      <c r="J18" s="22" t="s">
        <v>431</v>
      </c>
    </row>
    <row r="19" spans="1:10" x14ac:dyDescent="0.3">
      <c r="A19" s="35">
        <v>15</v>
      </c>
      <c r="B19" s="7" t="s">
        <v>221</v>
      </c>
      <c r="C19" s="6">
        <v>53114</v>
      </c>
      <c r="D19" s="22">
        <v>30471799.27</v>
      </c>
      <c r="E19" s="6">
        <v>36870</v>
      </c>
      <c r="F19" s="22">
        <v>27763795.739999998</v>
      </c>
      <c r="G19" s="6">
        <v>16244</v>
      </c>
      <c r="H19" s="22">
        <v>2708003.53</v>
      </c>
      <c r="I19" s="7">
        <v>0</v>
      </c>
      <c r="J19" s="22" t="s">
        <v>431</v>
      </c>
    </row>
    <row r="20" spans="1:10" x14ac:dyDescent="0.3">
      <c r="A20" s="35">
        <v>16</v>
      </c>
      <c r="B20" s="7" t="s">
        <v>222</v>
      </c>
      <c r="C20" s="6">
        <v>58110</v>
      </c>
      <c r="D20" s="22">
        <v>32248424.289999999</v>
      </c>
      <c r="E20" s="6">
        <v>39271</v>
      </c>
      <c r="F20" s="22">
        <v>29208026.760000002</v>
      </c>
      <c r="G20" s="6">
        <v>18839</v>
      </c>
      <c r="H20" s="22">
        <v>3040397.53</v>
      </c>
      <c r="I20" s="7">
        <v>0</v>
      </c>
      <c r="J20" s="22" t="s">
        <v>431</v>
      </c>
    </row>
    <row r="21" spans="1:10" x14ac:dyDescent="0.3">
      <c r="A21" s="35">
        <v>17</v>
      </c>
      <c r="B21" s="7" t="s">
        <v>223</v>
      </c>
      <c r="C21" s="6">
        <v>115650</v>
      </c>
      <c r="D21" s="22">
        <v>67225338.950000003</v>
      </c>
      <c r="E21" s="6">
        <v>74589</v>
      </c>
      <c r="F21" s="22">
        <v>60226555.369999997</v>
      </c>
      <c r="G21" s="6">
        <v>41061</v>
      </c>
      <c r="H21" s="22">
        <v>6998783.5800000001</v>
      </c>
      <c r="I21" s="7">
        <v>0</v>
      </c>
      <c r="J21" s="22" t="s">
        <v>431</v>
      </c>
    </row>
    <row r="22" spans="1:10" x14ac:dyDescent="0.3">
      <c r="A22" s="35">
        <v>18</v>
      </c>
      <c r="B22" s="7" t="s">
        <v>224</v>
      </c>
      <c r="C22" s="6">
        <v>17585</v>
      </c>
      <c r="D22" s="22">
        <v>9642376.7699999996</v>
      </c>
      <c r="E22" s="6">
        <v>12478</v>
      </c>
      <c r="F22" s="22">
        <v>8814386.3100000005</v>
      </c>
      <c r="G22" s="6">
        <v>5107</v>
      </c>
      <c r="H22" s="22">
        <v>827990.46</v>
      </c>
      <c r="I22" s="7">
        <v>0</v>
      </c>
      <c r="J22" s="22" t="s">
        <v>431</v>
      </c>
    </row>
    <row r="23" spans="1:10" x14ac:dyDescent="0.3">
      <c r="A23" s="35">
        <v>19</v>
      </c>
      <c r="B23" s="7" t="s">
        <v>225</v>
      </c>
      <c r="C23" s="6">
        <v>465208</v>
      </c>
      <c r="D23" s="22">
        <v>280098604.05000001</v>
      </c>
      <c r="E23" s="6">
        <v>278921</v>
      </c>
      <c r="F23" s="22">
        <v>248054070.09999999</v>
      </c>
      <c r="G23" s="6">
        <v>186287</v>
      </c>
      <c r="H23" s="22">
        <v>32044533.949999999</v>
      </c>
      <c r="I23" s="7">
        <v>0</v>
      </c>
      <c r="J23" s="22" t="s">
        <v>431</v>
      </c>
    </row>
    <row r="24" spans="1:10" x14ac:dyDescent="0.3">
      <c r="A24" s="35">
        <v>20</v>
      </c>
      <c r="B24" s="7" t="s">
        <v>226</v>
      </c>
      <c r="C24" s="6">
        <v>74740</v>
      </c>
      <c r="D24" s="22">
        <v>42454270.68</v>
      </c>
      <c r="E24" s="6">
        <v>45311</v>
      </c>
      <c r="F24" s="22">
        <v>37757361.140000001</v>
      </c>
      <c r="G24" s="6">
        <v>29429</v>
      </c>
      <c r="H24" s="22">
        <v>4696909.54</v>
      </c>
      <c r="I24" s="7">
        <v>0</v>
      </c>
      <c r="J24" s="22" t="s">
        <v>431</v>
      </c>
    </row>
    <row r="25" spans="1:10" x14ac:dyDescent="0.3">
      <c r="A25" s="35">
        <v>21</v>
      </c>
      <c r="B25" s="7" t="s">
        <v>227</v>
      </c>
      <c r="C25" s="6">
        <v>59881</v>
      </c>
      <c r="D25" s="22">
        <v>33263882.079999998</v>
      </c>
      <c r="E25" s="6">
        <v>38270</v>
      </c>
      <c r="F25" s="22">
        <v>29743784.100000001</v>
      </c>
      <c r="G25" s="6">
        <v>21611</v>
      </c>
      <c r="H25" s="22">
        <v>3520097.98</v>
      </c>
      <c r="I25" s="7">
        <v>0</v>
      </c>
      <c r="J25" s="22" t="s">
        <v>431</v>
      </c>
    </row>
    <row r="26" spans="1:10" x14ac:dyDescent="0.3">
      <c r="A26" s="35">
        <v>22</v>
      </c>
      <c r="B26" s="7" t="s">
        <v>228</v>
      </c>
      <c r="C26" s="6">
        <v>47401</v>
      </c>
      <c r="D26" s="22">
        <v>26782710.559999999</v>
      </c>
      <c r="E26" s="6">
        <v>33123</v>
      </c>
      <c r="F26" s="22">
        <v>24513317.030000001</v>
      </c>
      <c r="G26" s="6">
        <v>14278</v>
      </c>
      <c r="H26" s="22">
        <v>2269393.5299999998</v>
      </c>
      <c r="I26" s="7">
        <v>0</v>
      </c>
      <c r="J26" s="22" t="s">
        <v>431</v>
      </c>
    </row>
    <row r="27" spans="1:10" x14ac:dyDescent="0.3">
      <c r="A27" s="35">
        <v>23</v>
      </c>
      <c r="B27" s="7" t="s">
        <v>229</v>
      </c>
      <c r="C27" s="6">
        <v>18960</v>
      </c>
      <c r="D27" s="22">
        <v>10887620.9</v>
      </c>
      <c r="E27" s="6">
        <v>13962</v>
      </c>
      <c r="F27" s="22">
        <v>10103731.25</v>
      </c>
      <c r="G27" s="6">
        <v>4998</v>
      </c>
      <c r="H27" s="22">
        <v>783889.65</v>
      </c>
      <c r="I27" s="7">
        <v>0</v>
      </c>
      <c r="J27" s="22" t="s">
        <v>431</v>
      </c>
    </row>
    <row r="28" spans="1:10" x14ac:dyDescent="0.3">
      <c r="A28" s="35">
        <v>24</v>
      </c>
      <c r="B28" s="7" t="s">
        <v>230</v>
      </c>
      <c r="C28" s="6">
        <v>43138</v>
      </c>
      <c r="D28" s="22">
        <v>23870484.120000001</v>
      </c>
      <c r="E28" s="6">
        <v>27530</v>
      </c>
      <c r="F28" s="22">
        <v>21357612.579999998</v>
      </c>
      <c r="G28" s="6">
        <v>15608</v>
      </c>
      <c r="H28" s="22">
        <v>2512871.54</v>
      </c>
      <c r="I28" s="7">
        <v>0</v>
      </c>
      <c r="J28" s="22" t="s">
        <v>431</v>
      </c>
    </row>
    <row r="29" spans="1:10" x14ac:dyDescent="0.3">
      <c r="A29" s="35">
        <v>25</v>
      </c>
      <c r="B29" s="7" t="s">
        <v>231</v>
      </c>
      <c r="C29" s="6">
        <v>14808</v>
      </c>
      <c r="D29" s="22">
        <v>8764404.7400000002</v>
      </c>
      <c r="E29" s="6">
        <v>10037</v>
      </c>
      <c r="F29" s="22">
        <v>7870138.7699999996</v>
      </c>
      <c r="G29" s="6">
        <v>4771</v>
      </c>
      <c r="H29" s="22">
        <v>894265.97</v>
      </c>
      <c r="I29" s="7">
        <v>0</v>
      </c>
      <c r="J29" s="22" t="s">
        <v>431</v>
      </c>
    </row>
    <row r="30" spans="1:10" x14ac:dyDescent="0.3">
      <c r="A30" s="35">
        <v>26</v>
      </c>
      <c r="B30" s="7" t="s">
        <v>232</v>
      </c>
      <c r="C30" s="6">
        <v>28228</v>
      </c>
      <c r="D30" s="22">
        <v>15210951.039999999</v>
      </c>
      <c r="E30" s="6">
        <v>19581</v>
      </c>
      <c r="F30" s="22">
        <v>13847440.48</v>
      </c>
      <c r="G30" s="6">
        <v>8647</v>
      </c>
      <c r="H30" s="22">
        <v>1363510.56</v>
      </c>
      <c r="I30" s="7">
        <v>0</v>
      </c>
      <c r="J30" s="22" t="s">
        <v>431</v>
      </c>
    </row>
    <row r="31" spans="1:10" x14ac:dyDescent="0.3">
      <c r="A31" s="35">
        <v>27</v>
      </c>
      <c r="B31" s="7" t="s">
        <v>233</v>
      </c>
      <c r="C31" s="6">
        <v>63455</v>
      </c>
      <c r="D31" s="22">
        <v>43997902.780000001</v>
      </c>
      <c r="E31" s="6">
        <v>39390</v>
      </c>
      <c r="F31" s="22">
        <v>38553957.060000002</v>
      </c>
      <c r="G31" s="6">
        <v>24065</v>
      </c>
      <c r="H31" s="22">
        <v>5443945.7199999997</v>
      </c>
      <c r="I31" s="7">
        <v>0</v>
      </c>
      <c r="J31" s="22" t="s">
        <v>431</v>
      </c>
    </row>
    <row r="32" spans="1:10" x14ac:dyDescent="0.3">
      <c r="A32" s="35">
        <v>28</v>
      </c>
      <c r="B32" s="7" t="s">
        <v>234</v>
      </c>
      <c r="C32" s="6">
        <v>58471</v>
      </c>
      <c r="D32" s="22">
        <v>35694235.659999996</v>
      </c>
      <c r="E32" s="6">
        <v>39666</v>
      </c>
      <c r="F32" s="22">
        <v>32299962.469999999</v>
      </c>
      <c r="G32" s="6">
        <v>18805</v>
      </c>
      <c r="H32" s="22">
        <v>3394273.19</v>
      </c>
      <c r="I32" s="7">
        <v>0</v>
      </c>
      <c r="J32" s="22" t="s">
        <v>431</v>
      </c>
    </row>
    <row r="33" spans="1:10" x14ac:dyDescent="0.3">
      <c r="A33" s="35">
        <v>29</v>
      </c>
      <c r="B33" s="7" t="s">
        <v>235</v>
      </c>
      <c r="C33" s="6">
        <v>41019</v>
      </c>
      <c r="D33" s="22">
        <v>25331609.699999999</v>
      </c>
      <c r="E33" s="6">
        <v>27074</v>
      </c>
      <c r="F33" s="22">
        <v>22672796.219999999</v>
      </c>
      <c r="G33" s="6">
        <v>13945</v>
      </c>
      <c r="H33" s="22">
        <v>2658813.48</v>
      </c>
      <c r="I33" s="7">
        <v>0</v>
      </c>
      <c r="J33" s="22" t="s">
        <v>431</v>
      </c>
    </row>
    <row r="34" spans="1:10" x14ac:dyDescent="0.3">
      <c r="A34" s="35">
        <v>30</v>
      </c>
      <c r="B34" s="7" t="s">
        <v>236</v>
      </c>
      <c r="C34" s="6">
        <v>31395</v>
      </c>
      <c r="D34" s="22">
        <v>18377254.940000001</v>
      </c>
      <c r="E34" s="6">
        <v>23466</v>
      </c>
      <c r="F34" s="22">
        <v>17021304.190000001</v>
      </c>
      <c r="G34" s="6">
        <v>7929</v>
      </c>
      <c r="H34" s="22">
        <v>1355950.75</v>
      </c>
      <c r="I34" s="7">
        <v>0</v>
      </c>
      <c r="J34" s="22" t="s">
        <v>431</v>
      </c>
    </row>
    <row r="35" spans="1:10" x14ac:dyDescent="0.3">
      <c r="A35" s="35">
        <v>31</v>
      </c>
      <c r="B35" s="7" t="s">
        <v>237</v>
      </c>
      <c r="C35" s="6">
        <v>117368</v>
      </c>
      <c r="D35" s="22">
        <v>68196667.909999996</v>
      </c>
      <c r="E35" s="6">
        <v>76960</v>
      </c>
      <c r="F35" s="22">
        <v>61398224.390000001</v>
      </c>
      <c r="G35" s="6">
        <v>40408</v>
      </c>
      <c r="H35" s="22">
        <v>6798443.5199999996</v>
      </c>
      <c r="I35" s="7">
        <v>0</v>
      </c>
      <c r="J35" s="22" t="s">
        <v>431</v>
      </c>
    </row>
    <row r="36" spans="1:10" x14ac:dyDescent="0.3">
      <c r="A36" s="35">
        <v>32</v>
      </c>
      <c r="B36" s="7" t="s">
        <v>238</v>
      </c>
      <c r="C36" s="6">
        <v>32463</v>
      </c>
      <c r="D36" s="22">
        <v>18737027.809999999</v>
      </c>
      <c r="E36" s="6">
        <v>21358</v>
      </c>
      <c r="F36" s="22">
        <v>16931518.079999998</v>
      </c>
      <c r="G36" s="6">
        <v>11105</v>
      </c>
      <c r="H36" s="22">
        <v>1805509.73</v>
      </c>
      <c r="I36" s="7">
        <v>0</v>
      </c>
      <c r="J36" s="22" t="s">
        <v>431</v>
      </c>
    </row>
    <row r="37" spans="1:10" x14ac:dyDescent="0.3">
      <c r="A37" s="35">
        <v>33</v>
      </c>
      <c r="B37" s="7" t="s">
        <v>239</v>
      </c>
      <c r="C37" s="6">
        <v>39864</v>
      </c>
      <c r="D37" s="22">
        <v>23076941.370000001</v>
      </c>
      <c r="E37" s="6">
        <v>26612</v>
      </c>
      <c r="F37" s="22">
        <v>20807834.800000001</v>
      </c>
      <c r="G37" s="6">
        <v>13252</v>
      </c>
      <c r="H37" s="22">
        <v>2269106.5699999998</v>
      </c>
      <c r="I37" s="7">
        <v>0</v>
      </c>
      <c r="J37" s="22" t="s">
        <v>431</v>
      </c>
    </row>
    <row r="38" spans="1:10" x14ac:dyDescent="0.3">
      <c r="A38" s="35">
        <v>34</v>
      </c>
      <c r="B38" s="7" t="s">
        <v>240</v>
      </c>
      <c r="C38" s="6">
        <v>9378</v>
      </c>
      <c r="D38" s="22">
        <v>5364464.17</v>
      </c>
      <c r="E38" s="6">
        <v>6225</v>
      </c>
      <c r="F38" s="22">
        <v>4845108.0599999996</v>
      </c>
      <c r="G38" s="6">
        <v>3153</v>
      </c>
      <c r="H38" s="22">
        <v>519356.11</v>
      </c>
      <c r="I38" s="7">
        <v>0</v>
      </c>
      <c r="J38" s="22" t="s">
        <v>431</v>
      </c>
    </row>
    <row r="39" spans="1:10" x14ac:dyDescent="0.3">
      <c r="A39" s="35">
        <v>35</v>
      </c>
      <c r="B39" s="7" t="s">
        <v>241</v>
      </c>
      <c r="C39" s="6">
        <v>86358</v>
      </c>
      <c r="D39" s="22">
        <v>52113339.469999999</v>
      </c>
      <c r="E39" s="6">
        <v>53267</v>
      </c>
      <c r="F39" s="22">
        <v>46234421.509999998</v>
      </c>
      <c r="G39" s="6">
        <v>33091</v>
      </c>
      <c r="H39" s="22">
        <v>5878917.96</v>
      </c>
      <c r="I39" s="7">
        <v>0</v>
      </c>
      <c r="J39" s="22" t="s">
        <v>431</v>
      </c>
    </row>
    <row r="40" spans="1:10" x14ac:dyDescent="0.3">
      <c r="A40" s="35">
        <v>36</v>
      </c>
      <c r="B40" s="7" t="s">
        <v>242</v>
      </c>
      <c r="C40" s="6">
        <v>63871</v>
      </c>
      <c r="D40" s="22">
        <v>38239260.579999998</v>
      </c>
      <c r="E40" s="6">
        <v>42546</v>
      </c>
      <c r="F40" s="22">
        <v>34529456.770000003</v>
      </c>
      <c r="G40" s="6">
        <v>21325</v>
      </c>
      <c r="H40" s="22">
        <v>3709803.81</v>
      </c>
      <c r="I40" s="7">
        <v>0</v>
      </c>
      <c r="J40" s="22" t="s">
        <v>431</v>
      </c>
    </row>
    <row r="41" spans="1:10" x14ac:dyDescent="0.3">
      <c r="A41" s="35">
        <v>37</v>
      </c>
      <c r="B41" s="7" t="s">
        <v>243</v>
      </c>
      <c r="C41" s="6">
        <v>38930</v>
      </c>
      <c r="D41" s="22">
        <v>21016872.219999999</v>
      </c>
      <c r="E41" s="6">
        <v>25469</v>
      </c>
      <c r="F41" s="22">
        <v>18882549.93</v>
      </c>
      <c r="G41" s="6">
        <v>13461</v>
      </c>
      <c r="H41" s="22">
        <v>2134322.29</v>
      </c>
      <c r="I41" s="7">
        <v>0</v>
      </c>
      <c r="J41" s="22" t="s">
        <v>431</v>
      </c>
    </row>
    <row r="42" spans="1:10" x14ac:dyDescent="0.3">
      <c r="A42" s="35">
        <v>38</v>
      </c>
      <c r="B42" s="7" t="s">
        <v>244</v>
      </c>
      <c r="C42" s="6">
        <v>53228</v>
      </c>
      <c r="D42" s="22">
        <v>29332370.899999999</v>
      </c>
      <c r="E42" s="6">
        <v>38269</v>
      </c>
      <c r="F42" s="22">
        <v>26940752.59</v>
      </c>
      <c r="G42" s="6">
        <v>14959</v>
      </c>
      <c r="H42" s="22">
        <v>2391618.31</v>
      </c>
      <c r="I42" s="7">
        <v>0</v>
      </c>
      <c r="J42" s="22" t="s">
        <v>431</v>
      </c>
    </row>
    <row r="43" spans="1:10" x14ac:dyDescent="0.3">
      <c r="A43" s="35">
        <v>39</v>
      </c>
      <c r="B43" s="7" t="s">
        <v>245</v>
      </c>
      <c r="C43" s="6">
        <v>46988</v>
      </c>
      <c r="D43" s="22">
        <v>26108322.59</v>
      </c>
      <c r="E43" s="6">
        <v>32520</v>
      </c>
      <c r="F43" s="22">
        <v>23861724.829999998</v>
      </c>
      <c r="G43" s="6">
        <v>14468</v>
      </c>
      <c r="H43" s="22">
        <v>2246597.7599999998</v>
      </c>
      <c r="I43" s="7">
        <v>0</v>
      </c>
      <c r="J43" s="22" t="s">
        <v>431</v>
      </c>
    </row>
    <row r="44" spans="1:10" x14ac:dyDescent="0.3">
      <c r="A44" s="35">
        <v>40</v>
      </c>
      <c r="B44" s="7" t="s">
        <v>246</v>
      </c>
      <c r="C44" s="6">
        <v>27940</v>
      </c>
      <c r="D44" s="22">
        <v>15798421.43</v>
      </c>
      <c r="E44" s="6">
        <v>18902</v>
      </c>
      <c r="F44" s="22">
        <v>14337948.220000001</v>
      </c>
      <c r="G44" s="6">
        <v>9038</v>
      </c>
      <c r="H44" s="22">
        <v>1460473.21</v>
      </c>
      <c r="I44" s="7">
        <v>0</v>
      </c>
      <c r="J44" s="22" t="s">
        <v>431</v>
      </c>
    </row>
    <row r="45" spans="1:10" x14ac:dyDescent="0.3">
      <c r="A45" s="35">
        <v>41</v>
      </c>
      <c r="B45" s="7" t="s">
        <v>247</v>
      </c>
      <c r="C45" s="6">
        <v>30002</v>
      </c>
      <c r="D45" s="22">
        <v>17088504.609999999</v>
      </c>
      <c r="E45" s="6">
        <v>19511</v>
      </c>
      <c r="F45" s="22">
        <v>15373554.779999999</v>
      </c>
      <c r="G45" s="6">
        <v>10491</v>
      </c>
      <c r="H45" s="22">
        <v>1714949.83</v>
      </c>
      <c r="I45" s="7">
        <v>0</v>
      </c>
      <c r="J45" s="22" t="s">
        <v>431</v>
      </c>
    </row>
    <row r="46" spans="1:10" x14ac:dyDescent="0.3">
      <c r="A46" s="35">
        <v>42</v>
      </c>
      <c r="B46" s="7" t="s">
        <v>248</v>
      </c>
      <c r="C46" s="6">
        <v>40869</v>
      </c>
      <c r="D46" s="22">
        <v>22539034.890000001</v>
      </c>
      <c r="E46" s="6">
        <v>29966</v>
      </c>
      <c r="F46" s="22">
        <v>20778281.140000001</v>
      </c>
      <c r="G46" s="6">
        <v>10903</v>
      </c>
      <c r="H46" s="22">
        <v>1760753.75</v>
      </c>
      <c r="I46" s="7">
        <v>0</v>
      </c>
      <c r="J46" s="22" t="s">
        <v>431</v>
      </c>
    </row>
    <row r="47" spans="1:10" x14ac:dyDescent="0.3">
      <c r="A47" s="35">
        <v>43</v>
      </c>
      <c r="B47" s="7" t="s">
        <v>249</v>
      </c>
      <c r="C47" s="6">
        <v>16368</v>
      </c>
      <c r="D47" s="22">
        <v>9747575.1400000006</v>
      </c>
      <c r="E47" s="6">
        <v>11237</v>
      </c>
      <c r="F47" s="22">
        <v>8824611.1699999999</v>
      </c>
      <c r="G47" s="6">
        <v>5131</v>
      </c>
      <c r="H47" s="22">
        <v>922963.97</v>
      </c>
      <c r="I47" s="7">
        <v>0</v>
      </c>
      <c r="J47" s="22" t="s">
        <v>431</v>
      </c>
    </row>
    <row r="48" spans="1:10" x14ac:dyDescent="0.3">
      <c r="A48" s="35">
        <v>44</v>
      </c>
      <c r="B48" s="7" t="s">
        <v>250</v>
      </c>
      <c r="C48" s="6">
        <v>71246</v>
      </c>
      <c r="D48" s="22">
        <v>39336870.130000003</v>
      </c>
      <c r="E48" s="6">
        <v>50157</v>
      </c>
      <c r="F48" s="22">
        <v>36077738.740000002</v>
      </c>
      <c r="G48" s="6">
        <v>21089</v>
      </c>
      <c r="H48" s="22">
        <v>3259131.39</v>
      </c>
      <c r="I48" s="7">
        <v>0</v>
      </c>
      <c r="J48" s="22" t="s">
        <v>431</v>
      </c>
    </row>
    <row r="49" spans="1:10" x14ac:dyDescent="0.3">
      <c r="A49" s="35">
        <v>45</v>
      </c>
      <c r="B49" s="7" t="s">
        <v>251</v>
      </c>
      <c r="C49" s="6">
        <v>59117</v>
      </c>
      <c r="D49" s="22">
        <v>32829155.07</v>
      </c>
      <c r="E49" s="6">
        <v>40067</v>
      </c>
      <c r="F49" s="22">
        <v>29844047.670000002</v>
      </c>
      <c r="G49" s="6">
        <v>19050</v>
      </c>
      <c r="H49" s="22">
        <v>2985107.4</v>
      </c>
      <c r="I49" s="7">
        <v>0</v>
      </c>
      <c r="J49" s="22" t="s">
        <v>431</v>
      </c>
    </row>
    <row r="50" spans="1:10" x14ac:dyDescent="0.3">
      <c r="A50" s="35">
        <v>46</v>
      </c>
      <c r="B50" s="7" t="s">
        <v>252</v>
      </c>
      <c r="C50" s="6">
        <v>65564</v>
      </c>
      <c r="D50" s="22">
        <v>38814318.840000004</v>
      </c>
      <c r="E50" s="6">
        <v>42713</v>
      </c>
      <c r="F50" s="22">
        <v>34949596.369999997</v>
      </c>
      <c r="G50" s="6">
        <v>22851</v>
      </c>
      <c r="H50" s="22">
        <v>3864722.47</v>
      </c>
      <c r="I50" s="7">
        <v>0</v>
      </c>
      <c r="J50" s="22" t="s">
        <v>431</v>
      </c>
    </row>
    <row r="51" spans="1:10" x14ac:dyDescent="0.3">
      <c r="A51" s="35">
        <v>47</v>
      </c>
      <c r="B51" s="7" t="s">
        <v>253</v>
      </c>
      <c r="C51" s="6">
        <v>19334</v>
      </c>
      <c r="D51" s="22">
        <v>11369975.02</v>
      </c>
      <c r="E51" s="6">
        <v>12729</v>
      </c>
      <c r="F51" s="22">
        <v>10165822.310000001</v>
      </c>
      <c r="G51" s="6">
        <v>6605</v>
      </c>
      <c r="H51" s="22">
        <v>1204152.71</v>
      </c>
      <c r="I51" s="7">
        <v>0</v>
      </c>
      <c r="J51" s="22" t="s">
        <v>431</v>
      </c>
    </row>
    <row r="52" spans="1:10" x14ac:dyDescent="0.3">
      <c r="A52" s="35">
        <v>48</v>
      </c>
      <c r="B52" s="7" t="s">
        <v>254</v>
      </c>
      <c r="C52" s="6">
        <v>15103</v>
      </c>
      <c r="D52" s="22">
        <v>8853781.6699999999</v>
      </c>
      <c r="E52" s="6">
        <v>9682</v>
      </c>
      <c r="F52" s="22">
        <v>7918172.1699999999</v>
      </c>
      <c r="G52" s="6">
        <v>5421</v>
      </c>
      <c r="H52" s="22">
        <v>935609.5</v>
      </c>
      <c r="I52" s="7">
        <v>0</v>
      </c>
      <c r="J52" s="22" t="s">
        <v>431</v>
      </c>
    </row>
    <row r="53" spans="1:10" x14ac:dyDescent="0.3">
      <c r="A53" s="35">
        <v>49</v>
      </c>
      <c r="B53" s="7" t="s">
        <v>255</v>
      </c>
      <c r="C53" s="6">
        <v>35857</v>
      </c>
      <c r="D53" s="22">
        <v>19774424.27</v>
      </c>
      <c r="E53" s="6">
        <v>24045</v>
      </c>
      <c r="F53" s="22">
        <v>17832087.73</v>
      </c>
      <c r="G53" s="6">
        <v>11812</v>
      </c>
      <c r="H53" s="22">
        <v>1942336.54</v>
      </c>
      <c r="I53" s="7">
        <v>0</v>
      </c>
      <c r="J53" s="22" t="s">
        <v>431</v>
      </c>
    </row>
    <row r="54" spans="1:10" x14ac:dyDescent="0.3">
      <c r="A54" s="35">
        <v>50</v>
      </c>
      <c r="B54" s="7" t="s">
        <v>256</v>
      </c>
      <c r="C54" s="6">
        <v>59042</v>
      </c>
      <c r="D54" s="22">
        <v>35380299.079999998</v>
      </c>
      <c r="E54" s="6">
        <v>36672</v>
      </c>
      <c r="F54" s="22">
        <v>31576219.77</v>
      </c>
      <c r="G54" s="6">
        <v>22370</v>
      </c>
      <c r="H54" s="22">
        <v>3804079.31</v>
      </c>
      <c r="I54" s="7">
        <v>0</v>
      </c>
      <c r="J54" s="22" t="s">
        <v>431</v>
      </c>
    </row>
    <row r="55" spans="1:10" x14ac:dyDescent="0.3">
      <c r="A55" s="35">
        <v>51</v>
      </c>
      <c r="B55" s="7" t="s">
        <v>257</v>
      </c>
      <c r="C55" s="6">
        <v>21653</v>
      </c>
      <c r="D55" s="22">
        <v>13945847.109999999</v>
      </c>
      <c r="E55" s="6">
        <v>14013</v>
      </c>
      <c r="F55" s="22">
        <v>12297484.800000001</v>
      </c>
      <c r="G55" s="6">
        <v>7640</v>
      </c>
      <c r="H55" s="22">
        <v>1648362.31</v>
      </c>
      <c r="I55" s="7">
        <v>0</v>
      </c>
      <c r="J55" s="22" t="s">
        <v>431</v>
      </c>
    </row>
    <row r="56" spans="1:10" x14ac:dyDescent="0.3">
      <c r="A56" s="35">
        <v>52</v>
      </c>
      <c r="B56" s="7" t="s">
        <v>431</v>
      </c>
      <c r="C56" s="6">
        <v>201205</v>
      </c>
      <c r="D56" s="22">
        <v>71585818.099999994</v>
      </c>
      <c r="E56" s="6">
        <v>73247</v>
      </c>
      <c r="F56" s="22">
        <v>53318059.909999996</v>
      </c>
      <c r="G56" s="6">
        <v>127958</v>
      </c>
      <c r="H56" s="22">
        <v>18267758.190000001</v>
      </c>
      <c r="I56" s="7">
        <v>0</v>
      </c>
      <c r="J56" s="22" t="s">
        <v>431</v>
      </c>
    </row>
    <row r="57" spans="1:10" s="42" customFormat="1" ht="15.6" x14ac:dyDescent="0.3">
      <c r="A57" s="182"/>
      <c r="B57" s="45" t="s">
        <v>530</v>
      </c>
      <c r="C57" s="63">
        <f t="shared" ref="C57:I57" si="0">SUM(C5:C56)</f>
        <v>4737337</v>
      </c>
      <c r="D57" s="46">
        <f t="shared" si="0"/>
        <v>2834366989.249999</v>
      </c>
      <c r="E57" s="63">
        <f t="shared" si="0"/>
        <v>2899085</v>
      </c>
      <c r="F57" s="46">
        <f t="shared" si="0"/>
        <v>2509392275.4099994</v>
      </c>
      <c r="G57" s="63">
        <f t="shared" si="0"/>
        <v>1838252</v>
      </c>
      <c r="H57" s="46">
        <f t="shared" si="0"/>
        <v>324974713.83999997</v>
      </c>
      <c r="I57" s="63">
        <f t="shared" si="0"/>
        <v>0</v>
      </c>
      <c r="J57" s="326"/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31"/>
      <c r="D63" s="304"/>
      <c r="E63" s="231"/>
      <c r="F63" s="304"/>
      <c r="G63" s="231"/>
      <c r="H63" s="304"/>
      <c r="I63" s="231"/>
      <c r="J63" s="304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6"/>
  <sheetViews>
    <sheetView workbookViewId="0">
      <selection activeCell="A2" sqref="A2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64" t="s">
        <v>728</v>
      </c>
      <c r="B1" s="464"/>
      <c r="C1" s="464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431</v>
      </c>
      <c r="B4" s="363" t="s">
        <v>576</v>
      </c>
      <c r="C4" s="406">
        <v>23</v>
      </c>
    </row>
    <row r="5" spans="1:3" x14ac:dyDescent="0.3">
      <c r="A5" s="59" t="s">
        <v>431</v>
      </c>
      <c r="B5" s="363" t="s">
        <v>113</v>
      </c>
      <c r="C5" s="406">
        <v>10</v>
      </c>
    </row>
    <row r="6" spans="1:3" x14ac:dyDescent="0.3">
      <c r="A6" s="58" t="s">
        <v>431</v>
      </c>
      <c r="B6" s="363" t="s">
        <v>114</v>
      </c>
      <c r="C6" s="406">
        <v>797</v>
      </c>
    </row>
    <row r="7" spans="1:3" x14ac:dyDescent="0.3">
      <c r="A7" s="58" t="s">
        <v>431</v>
      </c>
      <c r="B7" s="363" t="s">
        <v>115</v>
      </c>
      <c r="C7" s="406">
        <v>57</v>
      </c>
    </row>
    <row r="8" spans="1:3" x14ac:dyDescent="0.3">
      <c r="A8" s="59" t="s">
        <v>431</v>
      </c>
      <c r="B8" s="363" t="s">
        <v>615</v>
      </c>
      <c r="C8" s="406">
        <v>1</v>
      </c>
    </row>
    <row r="9" spans="1:3" x14ac:dyDescent="0.3">
      <c r="A9" s="7" t="s">
        <v>431</v>
      </c>
      <c r="B9" s="363" t="s">
        <v>116</v>
      </c>
      <c r="C9" s="406">
        <v>18283</v>
      </c>
    </row>
    <row r="10" spans="1:3" x14ac:dyDescent="0.3">
      <c r="A10" s="58" t="s">
        <v>431</v>
      </c>
      <c r="B10" s="363" t="s">
        <v>583</v>
      </c>
      <c r="C10" s="406">
        <v>7</v>
      </c>
    </row>
    <row r="11" spans="1:3" x14ac:dyDescent="0.3">
      <c r="A11" s="59" t="s">
        <v>47</v>
      </c>
      <c r="B11" s="363" t="s">
        <v>117</v>
      </c>
      <c r="C11" s="367">
        <v>75</v>
      </c>
    </row>
    <row r="12" spans="1:3" x14ac:dyDescent="0.3">
      <c r="A12" s="58" t="s">
        <v>431</v>
      </c>
      <c r="B12" s="363" t="s">
        <v>119</v>
      </c>
      <c r="C12" s="406">
        <v>23</v>
      </c>
    </row>
    <row r="13" spans="1:3" x14ac:dyDescent="0.3">
      <c r="A13" s="58" t="s">
        <v>431</v>
      </c>
      <c r="B13" s="363" t="s">
        <v>120</v>
      </c>
      <c r="C13" s="406">
        <v>724</v>
      </c>
    </row>
    <row r="14" spans="1:3" x14ac:dyDescent="0.3">
      <c r="A14" s="58" t="s">
        <v>431</v>
      </c>
      <c r="B14" s="363" t="s">
        <v>122</v>
      </c>
      <c r="C14" s="406">
        <v>80</v>
      </c>
    </row>
    <row r="15" spans="1:3" x14ac:dyDescent="0.3">
      <c r="A15" s="58" t="s">
        <v>431</v>
      </c>
      <c r="B15" s="363" t="s">
        <v>124</v>
      </c>
      <c r="C15" s="406">
        <v>190</v>
      </c>
    </row>
    <row r="16" spans="1:3" ht="17.25" customHeight="1" x14ac:dyDescent="0.3">
      <c r="A16" s="58" t="s">
        <v>431</v>
      </c>
      <c r="B16" s="363" t="s">
        <v>422</v>
      </c>
      <c r="C16" s="406">
        <v>6</v>
      </c>
    </row>
    <row r="17" spans="1:4" x14ac:dyDescent="0.3">
      <c r="A17" s="58" t="s">
        <v>431</v>
      </c>
      <c r="B17" s="363" t="s">
        <v>651</v>
      </c>
      <c r="C17" s="406">
        <v>2</v>
      </c>
    </row>
    <row r="18" spans="1:4" x14ac:dyDescent="0.3">
      <c r="A18" s="58" t="s">
        <v>431</v>
      </c>
      <c r="B18" s="363" t="s">
        <v>125</v>
      </c>
      <c r="C18" s="406">
        <v>173</v>
      </c>
    </row>
    <row r="19" spans="1:4" x14ac:dyDescent="0.3">
      <c r="A19" s="58" t="s">
        <v>431</v>
      </c>
      <c r="B19" s="363" t="s">
        <v>566</v>
      </c>
      <c r="C19" s="406">
        <v>5</v>
      </c>
    </row>
    <row r="20" spans="1:4" x14ac:dyDescent="0.3">
      <c r="A20" s="58" t="s">
        <v>431</v>
      </c>
      <c r="B20" s="363" t="s">
        <v>126</v>
      </c>
      <c r="C20" s="406">
        <v>32</v>
      </c>
    </row>
    <row r="21" spans="1:4" x14ac:dyDescent="0.3">
      <c r="A21" s="58" t="s">
        <v>431</v>
      </c>
      <c r="B21" s="363" t="s">
        <v>127</v>
      </c>
      <c r="C21" s="406">
        <v>2</v>
      </c>
    </row>
    <row r="22" spans="1:4" x14ac:dyDescent="0.3">
      <c r="A22" s="58" t="s">
        <v>431</v>
      </c>
      <c r="B22" s="363" t="s">
        <v>128</v>
      </c>
      <c r="C22" s="406">
        <v>20</v>
      </c>
      <c r="D22" s="56"/>
    </row>
    <row r="23" spans="1:4" x14ac:dyDescent="0.3">
      <c r="A23" s="58" t="s">
        <v>431</v>
      </c>
      <c r="B23" s="363" t="s">
        <v>129</v>
      </c>
      <c r="C23" s="406">
        <v>9917</v>
      </c>
      <c r="D23" s="56"/>
    </row>
    <row r="24" spans="1:4" x14ac:dyDescent="0.3">
      <c r="A24" s="58" t="s">
        <v>431</v>
      </c>
      <c r="B24" s="363" t="s">
        <v>130</v>
      </c>
      <c r="C24" s="406">
        <v>72</v>
      </c>
      <c r="D24" s="56"/>
    </row>
    <row r="25" spans="1:4" x14ac:dyDescent="0.3">
      <c r="A25" s="7" t="s">
        <v>431</v>
      </c>
      <c r="B25" s="363" t="s">
        <v>131</v>
      </c>
      <c r="C25" s="406">
        <v>593</v>
      </c>
      <c r="D25" s="56"/>
    </row>
    <row r="26" spans="1:4" x14ac:dyDescent="0.3">
      <c r="A26" s="59" t="s">
        <v>431</v>
      </c>
      <c r="B26" s="363" t="s">
        <v>132</v>
      </c>
      <c r="C26" s="406">
        <v>1350</v>
      </c>
      <c r="D26" s="56"/>
    </row>
    <row r="27" spans="1:4" ht="16.5" customHeight="1" x14ac:dyDescent="0.3">
      <c r="A27" s="58" t="s">
        <v>431</v>
      </c>
      <c r="B27" s="363" t="s">
        <v>133</v>
      </c>
      <c r="C27" s="406">
        <v>1643</v>
      </c>
      <c r="D27" s="56"/>
    </row>
    <row r="28" spans="1:4" x14ac:dyDescent="0.3">
      <c r="A28" s="58" t="s">
        <v>431</v>
      </c>
      <c r="B28" s="363" t="s">
        <v>134</v>
      </c>
      <c r="C28" s="406">
        <v>129</v>
      </c>
      <c r="D28" s="56"/>
    </row>
    <row r="29" spans="1:4" x14ac:dyDescent="0.3">
      <c r="A29" s="58" t="s">
        <v>431</v>
      </c>
      <c r="B29" s="363" t="s">
        <v>135</v>
      </c>
      <c r="C29" s="406">
        <v>2</v>
      </c>
      <c r="D29" s="56"/>
    </row>
    <row r="30" spans="1:4" x14ac:dyDescent="0.3">
      <c r="A30" s="58" t="s">
        <v>431</v>
      </c>
      <c r="B30" s="363" t="s">
        <v>136</v>
      </c>
      <c r="C30" s="406">
        <v>26</v>
      </c>
      <c r="D30" s="56"/>
    </row>
    <row r="31" spans="1:4" x14ac:dyDescent="0.3">
      <c r="A31" s="58" t="s">
        <v>431</v>
      </c>
      <c r="B31" s="363" t="s">
        <v>137</v>
      </c>
      <c r="C31" s="406">
        <v>1</v>
      </c>
      <c r="D31" s="56"/>
    </row>
    <row r="32" spans="1:4" x14ac:dyDescent="0.3">
      <c r="A32" s="59" t="s">
        <v>431</v>
      </c>
      <c r="B32" s="363" t="s">
        <v>658</v>
      </c>
      <c r="C32" s="406">
        <v>1</v>
      </c>
      <c r="D32" s="56"/>
    </row>
    <row r="33" spans="1:4" x14ac:dyDescent="0.3">
      <c r="A33" s="59" t="s">
        <v>431</v>
      </c>
      <c r="B33" s="363" t="s">
        <v>671</v>
      </c>
      <c r="C33" s="406">
        <v>1</v>
      </c>
      <c r="D33" s="56"/>
    </row>
    <row r="34" spans="1:4" x14ac:dyDescent="0.3">
      <c r="A34" s="58" t="s">
        <v>431</v>
      </c>
      <c r="B34" s="363" t="s">
        <v>138</v>
      </c>
      <c r="C34" s="406">
        <v>79</v>
      </c>
      <c r="D34" s="56"/>
    </row>
    <row r="35" spans="1:4" x14ac:dyDescent="0.3">
      <c r="A35" s="59"/>
      <c r="B35" s="363" t="s">
        <v>139</v>
      </c>
      <c r="C35" s="406">
        <v>22</v>
      </c>
      <c r="D35" s="56"/>
    </row>
    <row r="36" spans="1:4" x14ac:dyDescent="0.3">
      <c r="A36" s="59"/>
      <c r="B36" s="363" t="s">
        <v>626</v>
      </c>
      <c r="C36" s="406">
        <v>8</v>
      </c>
      <c r="D36" s="56"/>
    </row>
    <row r="37" spans="1:4" x14ac:dyDescent="0.3">
      <c r="A37" s="59"/>
      <c r="B37" s="363" t="s">
        <v>617</v>
      </c>
      <c r="C37" s="406">
        <v>4</v>
      </c>
      <c r="D37" s="56"/>
    </row>
    <row r="38" spans="1:4" x14ac:dyDescent="0.3">
      <c r="A38" s="59"/>
      <c r="B38" s="363" t="s">
        <v>140</v>
      </c>
      <c r="C38" s="406">
        <v>84</v>
      </c>
      <c r="D38" s="56"/>
    </row>
    <row r="39" spans="1:4" x14ac:dyDescent="0.3">
      <c r="A39" s="59" t="s">
        <v>46</v>
      </c>
      <c r="B39" s="363" t="s">
        <v>141</v>
      </c>
      <c r="C39" s="406">
        <v>4683507</v>
      </c>
      <c r="D39" s="56"/>
    </row>
    <row r="40" spans="1:4" x14ac:dyDescent="0.3">
      <c r="A40" s="58" t="s">
        <v>431</v>
      </c>
      <c r="B40" s="363" t="s">
        <v>142</v>
      </c>
      <c r="C40" s="406">
        <v>6</v>
      </c>
      <c r="D40" s="56"/>
    </row>
    <row r="41" spans="1:4" x14ac:dyDescent="0.3">
      <c r="A41" s="58" t="s">
        <v>431</v>
      </c>
      <c r="B41" s="363" t="s">
        <v>494</v>
      </c>
      <c r="C41" s="406">
        <v>5</v>
      </c>
      <c r="D41" s="56"/>
    </row>
    <row r="42" spans="1:4" x14ac:dyDescent="0.3">
      <c r="A42" s="58" t="s">
        <v>431</v>
      </c>
      <c r="B42" s="363" t="s">
        <v>427</v>
      </c>
      <c r="C42" s="406">
        <v>2</v>
      </c>
      <c r="D42" s="56"/>
    </row>
    <row r="43" spans="1:4" x14ac:dyDescent="0.3">
      <c r="A43" s="58" t="s">
        <v>431</v>
      </c>
      <c r="B43" s="363" t="s">
        <v>418</v>
      </c>
      <c r="C43" s="406">
        <v>2</v>
      </c>
      <c r="D43" s="56"/>
    </row>
    <row r="44" spans="1:4" x14ac:dyDescent="0.3">
      <c r="A44" s="58" t="s">
        <v>431</v>
      </c>
      <c r="B44" s="363" t="s">
        <v>16</v>
      </c>
      <c r="C44" s="406">
        <v>1335</v>
      </c>
      <c r="D44" s="56"/>
    </row>
    <row r="45" spans="1:4" x14ac:dyDescent="0.3">
      <c r="A45" s="58" t="s">
        <v>431</v>
      </c>
      <c r="B45" s="363" t="s">
        <v>143</v>
      </c>
      <c r="C45" s="406">
        <v>290</v>
      </c>
      <c r="D45" s="56"/>
    </row>
    <row r="46" spans="1:4" x14ac:dyDescent="0.3">
      <c r="A46" s="58" t="s">
        <v>431</v>
      </c>
      <c r="B46" s="363" t="s">
        <v>144</v>
      </c>
      <c r="C46" s="406">
        <v>18</v>
      </c>
      <c r="D46" s="56"/>
    </row>
    <row r="47" spans="1:4" x14ac:dyDescent="0.3">
      <c r="A47" s="58" t="s">
        <v>431</v>
      </c>
      <c r="B47" s="363" t="s">
        <v>145</v>
      </c>
      <c r="C47" s="406">
        <v>555</v>
      </c>
      <c r="D47" s="56"/>
    </row>
    <row r="48" spans="1:4" x14ac:dyDescent="0.3">
      <c r="A48" s="58" t="s">
        <v>431</v>
      </c>
      <c r="B48" s="363" t="s">
        <v>146</v>
      </c>
      <c r="C48" s="406">
        <v>19</v>
      </c>
      <c r="D48" s="56"/>
    </row>
    <row r="49" spans="1:4" x14ac:dyDescent="0.3">
      <c r="A49" s="58" t="s">
        <v>431</v>
      </c>
      <c r="B49" s="363" t="s">
        <v>147</v>
      </c>
      <c r="C49" s="406">
        <v>47</v>
      </c>
      <c r="D49" s="56"/>
    </row>
    <row r="50" spans="1:4" x14ac:dyDescent="0.3">
      <c r="A50" s="58" t="s">
        <v>431</v>
      </c>
      <c r="B50" s="363" t="s">
        <v>148</v>
      </c>
      <c r="C50" s="406">
        <v>32</v>
      </c>
      <c r="D50" s="56"/>
    </row>
    <row r="51" spans="1:4" x14ac:dyDescent="0.3">
      <c r="A51" s="58" t="s">
        <v>431</v>
      </c>
      <c r="B51" s="363" t="s">
        <v>149</v>
      </c>
      <c r="C51" s="406">
        <v>30</v>
      </c>
      <c r="D51" s="56"/>
    </row>
    <row r="52" spans="1:4" x14ac:dyDescent="0.3">
      <c r="A52" s="58" t="s">
        <v>431</v>
      </c>
      <c r="B52" s="363" t="s">
        <v>150</v>
      </c>
      <c r="C52" s="406">
        <v>90</v>
      </c>
      <c r="D52" s="56"/>
    </row>
    <row r="53" spans="1:4" x14ac:dyDescent="0.3">
      <c r="A53" s="58" t="s">
        <v>431</v>
      </c>
      <c r="B53" s="363" t="s">
        <v>644</v>
      </c>
      <c r="C53" s="406">
        <v>1</v>
      </c>
      <c r="D53" s="56"/>
    </row>
    <row r="54" spans="1:4" x14ac:dyDescent="0.3">
      <c r="A54" s="58" t="s">
        <v>431</v>
      </c>
      <c r="B54" s="363" t="s">
        <v>560</v>
      </c>
      <c r="C54" s="406">
        <v>5</v>
      </c>
      <c r="D54" s="56"/>
    </row>
    <row r="55" spans="1:4" x14ac:dyDescent="0.3">
      <c r="A55" s="58" t="s">
        <v>431</v>
      </c>
      <c r="B55" s="363" t="s">
        <v>151</v>
      </c>
      <c r="C55" s="406">
        <v>97</v>
      </c>
      <c r="D55" s="56"/>
    </row>
    <row r="56" spans="1:4" x14ac:dyDescent="0.3">
      <c r="A56" s="58" t="s">
        <v>431</v>
      </c>
      <c r="B56" s="363" t="s">
        <v>152</v>
      </c>
      <c r="C56" s="406">
        <v>19</v>
      </c>
      <c r="D56" s="56"/>
    </row>
    <row r="57" spans="1:4" x14ac:dyDescent="0.3">
      <c r="A57" s="58" t="s">
        <v>431</v>
      </c>
      <c r="B57" s="363" t="s">
        <v>153</v>
      </c>
      <c r="C57" s="406">
        <v>838</v>
      </c>
      <c r="D57" s="56"/>
    </row>
    <row r="58" spans="1:4" x14ac:dyDescent="0.3">
      <c r="A58" s="58" t="s">
        <v>431</v>
      </c>
      <c r="B58" s="363" t="s">
        <v>154</v>
      </c>
      <c r="C58" s="406">
        <v>145</v>
      </c>
      <c r="D58" s="56"/>
    </row>
    <row r="59" spans="1:4" x14ac:dyDescent="0.3">
      <c r="A59" s="58" t="s">
        <v>431</v>
      </c>
      <c r="B59" s="363" t="s">
        <v>655</v>
      </c>
      <c r="C59" s="406">
        <v>5</v>
      </c>
      <c r="D59" s="56"/>
    </row>
    <row r="60" spans="1:4" x14ac:dyDescent="0.3">
      <c r="A60" s="58" t="s">
        <v>431</v>
      </c>
      <c r="B60" s="363" t="s">
        <v>155</v>
      </c>
      <c r="C60" s="406">
        <v>135</v>
      </c>
      <c r="D60" s="56"/>
    </row>
    <row r="61" spans="1:4" x14ac:dyDescent="0.3">
      <c r="A61" s="58" t="s">
        <v>431</v>
      </c>
      <c r="B61" s="363" t="s">
        <v>652</v>
      </c>
      <c r="C61" s="406">
        <v>2</v>
      </c>
      <c r="D61" s="56"/>
    </row>
    <row r="62" spans="1:4" x14ac:dyDescent="0.3">
      <c r="A62" s="58" t="s">
        <v>431</v>
      </c>
      <c r="B62" s="363" t="s">
        <v>571</v>
      </c>
      <c r="C62" s="406">
        <v>13</v>
      </c>
      <c r="D62" s="56"/>
    </row>
    <row r="63" spans="1:4" x14ac:dyDescent="0.3">
      <c r="A63" s="58" t="s">
        <v>431</v>
      </c>
      <c r="B63" s="363" t="s">
        <v>561</v>
      </c>
      <c r="C63" s="406">
        <v>54</v>
      </c>
      <c r="D63" s="56"/>
    </row>
    <row r="64" spans="1:4" x14ac:dyDescent="0.3">
      <c r="A64" s="58" t="s">
        <v>431</v>
      </c>
      <c r="B64" s="363" t="s">
        <v>641</v>
      </c>
      <c r="C64" s="406">
        <v>3</v>
      </c>
      <c r="D64" s="56"/>
    </row>
    <row r="65" spans="1:4" x14ac:dyDescent="0.3">
      <c r="A65" s="58" t="s">
        <v>431</v>
      </c>
      <c r="B65" s="363" t="s">
        <v>156</v>
      </c>
      <c r="C65" s="406">
        <v>13</v>
      </c>
      <c r="D65" s="56"/>
    </row>
    <row r="66" spans="1:4" x14ac:dyDescent="0.3">
      <c r="A66" s="58" t="s">
        <v>431</v>
      </c>
      <c r="B66" s="363" t="s">
        <v>495</v>
      </c>
      <c r="C66" s="406">
        <v>18</v>
      </c>
      <c r="D66" s="56"/>
    </row>
    <row r="67" spans="1:4" x14ac:dyDescent="0.3">
      <c r="A67" s="58" t="s">
        <v>431</v>
      </c>
      <c r="B67" s="363" t="s">
        <v>157</v>
      </c>
      <c r="C67" s="406">
        <v>10</v>
      </c>
      <c r="D67" s="56"/>
    </row>
    <row r="68" spans="1:4" x14ac:dyDescent="0.3">
      <c r="A68" s="58" t="s">
        <v>431</v>
      </c>
      <c r="B68" s="363" t="s">
        <v>158</v>
      </c>
      <c r="C68" s="406">
        <v>9</v>
      </c>
      <c r="D68" s="56"/>
    </row>
    <row r="69" spans="1:4" x14ac:dyDescent="0.3">
      <c r="A69" s="58" t="s">
        <v>431</v>
      </c>
      <c r="B69" s="363" t="s">
        <v>159</v>
      </c>
      <c r="C69" s="406">
        <v>3</v>
      </c>
      <c r="D69" s="56"/>
    </row>
    <row r="70" spans="1:4" x14ac:dyDescent="0.3">
      <c r="A70" s="58" t="s">
        <v>431</v>
      </c>
      <c r="B70" s="363" t="s">
        <v>160</v>
      </c>
      <c r="C70" s="406">
        <v>26</v>
      </c>
      <c r="D70" s="56"/>
    </row>
    <row r="71" spans="1:4" x14ac:dyDescent="0.3">
      <c r="A71" s="58" t="s">
        <v>431</v>
      </c>
      <c r="B71" s="363" t="s">
        <v>161</v>
      </c>
      <c r="C71" s="406">
        <v>1931</v>
      </c>
      <c r="D71" s="56"/>
    </row>
    <row r="72" spans="1:4" x14ac:dyDescent="0.3">
      <c r="A72" s="58" t="s">
        <v>431</v>
      </c>
      <c r="B72" s="363" t="s">
        <v>162</v>
      </c>
      <c r="C72" s="406">
        <v>16</v>
      </c>
      <c r="D72" s="56"/>
    </row>
    <row r="73" spans="1:4" x14ac:dyDescent="0.3">
      <c r="A73" s="58" t="s">
        <v>431</v>
      </c>
      <c r="B73" s="363" t="s">
        <v>163</v>
      </c>
      <c r="C73" s="406">
        <v>134</v>
      </c>
      <c r="D73" s="56"/>
    </row>
    <row r="74" spans="1:4" x14ac:dyDescent="0.3">
      <c r="A74" s="58" t="s">
        <v>431</v>
      </c>
      <c r="B74" s="363" t="s">
        <v>164</v>
      </c>
      <c r="C74" s="406">
        <v>53</v>
      </c>
      <c r="D74" s="56"/>
    </row>
    <row r="75" spans="1:4" x14ac:dyDescent="0.3">
      <c r="A75" s="58" t="s">
        <v>431</v>
      </c>
      <c r="B75" s="363" t="s">
        <v>165</v>
      </c>
      <c r="C75" s="406">
        <v>7</v>
      </c>
      <c r="D75" s="56"/>
    </row>
    <row r="76" spans="1:4" x14ac:dyDescent="0.3">
      <c r="A76" s="58" t="s">
        <v>431</v>
      </c>
      <c r="B76" s="363" t="s">
        <v>166</v>
      </c>
      <c r="C76" s="406">
        <v>31</v>
      </c>
      <c r="D76" s="56"/>
    </row>
    <row r="77" spans="1:4" x14ac:dyDescent="0.3">
      <c r="A77" s="58" t="s">
        <v>431</v>
      </c>
      <c r="B77" s="363" t="s">
        <v>423</v>
      </c>
      <c r="C77" s="406">
        <v>8</v>
      </c>
      <c r="D77" s="56"/>
    </row>
    <row r="78" spans="1:4" x14ac:dyDescent="0.3">
      <c r="A78" s="58" t="s">
        <v>431</v>
      </c>
      <c r="B78" s="363" t="s">
        <v>642</v>
      </c>
      <c r="C78" s="406">
        <v>3</v>
      </c>
      <c r="D78" s="56"/>
    </row>
    <row r="79" spans="1:4" x14ac:dyDescent="0.3">
      <c r="A79" s="58" t="s">
        <v>431</v>
      </c>
      <c r="B79" s="363" t="s">
        <v>614</v>
      </c>
      <c r="C79" s="406">
        <v>4</v>
      </c>
      <c r="D79" s="56"/>
    </row>
    <row r="80" spans="1:4" x14ac:dyDescent="0.3">
      <c r="A80" s="58" t="s">
        <v>431</v>
      </c>
      <c r="B80" s="363" t="s">
        <v>167</v>
      </c>
      <c r="C80" s="406">
        <v>2</v>
      </c>
      <c r="D80" s="56"/>
    </row>
    <row r="81" spans="1:4" x14ac:dyDescent="0.3">
      <c r="A81" s="58" t="s">
        <v>431</v>
      </c>
      <c r="B81" s="363" t="s">
        <v>168</v>
      </c>
      <c r="C81" s="406">
        <v>66</v>
      </c>
      <c r="D81" s="56"/>
    </row>
    <row r="82" spans="1:4" x14ac:dyDescent="0.3">
      <c r="A82" s="58" t="s">
        <v>431</v>
      </c>
      <c r="B82" s="363" t="s">
        <v>643</v>
      </c>
      <c r="C82" s="406">
        <v>2</v>
      </c>
      <c r="D82" s="56"/>
    </row>
    <row r="83" spans="1:4" x14ac:dyDescent="0.3">
      <c r="A83" s="58" t="s">
        <v>431</v>
      </c>
      <c r="B83" s="363" t="s">
        <v>660</v>
      </c>
      <c r="C83" s="406">
        <v>1</v>
      </c>
      <c r="D83" s="56"/>
    </row>
    <row r="84" spans="1:4" x14ac:dyDescent="0.3">
      <c r="A84" s="58" t="s">
        <v>431</v>
      </c>
      <c r="B84" s="363" t="s">
        <v>414</v>
      </c>
      <c r="C84" s="406">
        <v>14</v>
      </c>
      <c r="D84" s="56"/>
    </row>
    <row r="85" spans="1:4" x14ac:dyDescent="0.3">
      <c r="A85" s="58" t="s">
        <v>431</v>
      </c>
      <c r="B85" s="363" t="s">
        <v>612</v>
      </c>
      <c r="C85" s="406">
        <v>3</v>
      </c>
      <c r="D85" s="56"/>
    </row>
    <row r="86" spans="1:4" x14ac:dyDescent="0.3">
      <c r="A86" s="58" t="s">
        <v>431</v>
      </c>
      <c r="B86" s="363" t="s">
        <v>169</v>
      </c>
      <c r="C86" s="406">
        <v>764</v>
      </c>
      <c r="D86" s="56"/>
    </row>
    <row r="87" spans="1:4" x14ac:dyDescent="0.3">
      <c r="A87" s="58" t="s">
        <v>431</v>
      </c>
      <c r="B87" s="363" t="s">
        <v>171</v>
      </c>
      <c r="C87" s="406">
        <v>68</v>
      </c>
      <c r="D87" s="56"/>
    </row>
    <row r="88" spans="1:4" x14ac:dyDescent="0.3">
      <c r="A88" s="58" t="s">
        <v>431</v>
      </c>
      <c r="B88" s="363" t="s">
        <v>650</v>
      </c>
      <c r="C88" s="406">
        <v>1</v>
      </c>
      <c r="D88" s="56"/>
    </row>
    <row r="89" spans="1:4" x14ac:dyDescent="0.3">
      <c r="A89" s="58" t="s">
        <v>431</v>
      </c>
      <c r="B89" s="363" t="s">
        <v>172</v>
      </c>
      <c r="C89" s="406">
        <v>1</v>
      </c>
      <c r="D89" s="56"/>
    </row>
    <row r="90" spans="1:4" x14ac:dyDescent="0.3">
      <c r="A90" s="58" t="s">
        <v>431</v>
      </c>
      <c r="B90" s="363" t="s">
        <v>659</v>
      </c>
      <c r="C90" s="406">
        <v>1</v>
      </c>
      <c r="D90" s="56"/>
    </row>
    <row r="91" spans="1:4" x14ac:dyDescent="0.3">
      <c r="A91" s="58" t="s">
        <v>431</v>
      </c>
      <c r="B91" s="363" t="s">
        <v>416</v>
      </c>
      <c r="C91" s="406">
        <v>1</v>
      </c>
      <c r="D91" s="56"/>
    </row>
    <row r="92" spans="1:4" x14ac:dyDescent="0.3">
      <c r="A92" s="58" t="s">
        <v>431</v>
      </c>
      <c r="B92" s="363" t="s">
        <v>173</v>
      </c>
      <c r="C92" s="406">
        <v>7</v>
      </c>
      <c r="D92" s="56"/>
    </row>
    <row r="93" spans="1:4" x14ac:dyDescent="0.3">
      <c r="A93" s="58" t="s">
        <v>431</v>
      </c>
      <c r="B93" s="363" t="s">
        <v>587</v>
      </c>
      <c r="C93" s="406">
        <v>1</v>
      </c>
      <c r="D93" s="56"/>
    </row>
    <row r="94" spans="1:4" x14ac:dyDescent="0.3">
      <c r="A94" s="58" t="s">
        <v>431</v>
      </c>
      <c r="B94" s="363" t="s">
        <v>603</v>
      </c>
      <c r="C94" s="406">
        <v>2</v>
      </c>
      <c r="D94" s="56"/>
    </row>
    <row r="95" spans="1:4" x14ac:dyDescent="0.3">
      <c r="A95" s="58" t="s">
        <v>431</v>
      </c>
      <c r="B95" s="363" t="s">
        <v>174</v>
      </c>
      <c r="C95" s="406">
        <v>40</v>
      </c>
      <c r="D95" s="56"/>
    </row>
    <row r="96" spans="1:4" x14ac:dyDescent="0.3">
      <c r="A96" s="58" t="s">
        <v>431</v>
      </c>
      <c r="B96" s="363" t="s">
        <v>175</v>
      </c>
      <c r="C96" s="406">
        <v>7</v>
      </c>
      <c r="D96" s="56"/>
    </row>
    <row r="97" spans="1:4" x14ac:dyDescent="0.3">
      <c r="A97" s="58" t="s">
        <v>431</v>
      </c>
      <c r="B97" s="363" t="s">
        <v>176</v>
      </c>
      <c r="C97" s="406">
        <v>28</v>
      </c>
      <c r="D97" s="56"/>
    </row>
    <row r="98" spans="1:4" x14ac:dyDescent="0.3">
      <c r="A98" s="58" t="s">
        <v>431</v>
      </c>
      <c r="B98" s="363" t="s">
        <v>496</v>
      </c>
      <c r="C98" s="406">
        <v>8</v>
      </c>
      <c r="D98" s="56"/>
    </row>
    <row r="99" spans="1:4" x14ac:dyDescent="0.3">
      <c r="A99" s="58" t="s">
        <v>431</v>
      </c>
      <c r="B99" s="363" t="s">
        <v>177</v>
      </c>
      <c r="C99" s="406">
        <v>27</v>
      </c>
      <c r="D99" s="56"/>
    </row>
    <row r="100" spans="1:4" x14ac:dyDescent="0.3">
      <c r="A100" s="58" t="s">
        <v>431</v>
      </c>
      <c r="B100" s="363" t="s">
        <v>178</v>
      </c>
      <c r="C100" s="406">
        <v>323</v>
      </c>
      <c r="D100" s="56"/>
    </row>
    <row r="101" spans="1:4" x14ac:dyDescent="0.3">
      <c r="A101" s="58" t="s">
        <v>431</v>
      </c>
      <c r="B101" s="363" t="s">
        <v>656</v>
      </c>
      <c r="C101" s="406">
        <v>1</v>
      </c>
      <c r="D101" s="56"/>
    </row>
    <row r="102" spans="1:4" x14ac:dyDescent="0.3">
      <c r="A102" s="58" t="s">
        <v>431</v>
      </c>
      <c r="B102" s="363" t="s">
        <v>179</v>
      </c>
      <c r="C102" s="406">
        <v>45</v>
      </c>
      <c r="D102" s="56"/>
    </row>
    <row r="103" spans="1:4" x14ac:dyDescent="0.3">
      <c r="A103" s="58" t="s">
        <v>431</v>
      </c>
      <c r="B103" s="363" t="s">
        <v>180</v>
      </c>
      <c r="C103" s="406">
        <v>5</v>
      </c>
    </row>
    <row r="104" spans="1:4" x14ac:dyDescent="0.3">
      <c r="A104" s="58" t="s">
        <v>431</v>
      </c>
      <c r="B104" s="363" t="s">
        <v>181</v>
      </c>
      <c r="C104" s="406">
        <v>91</v>
      </c>
    </row>
    <row r="105" spans="1:4" x14ac:dyDescent="0.3">
      <c r="A105" s="58" t="s">
        <v>431</v>
      </c>
      <c r="B105" s="363" t="s">
        <v>182</v>
      </c>
      <c r="C105" s="406">
        <v>2210</v>
      </c>
    </row>
    <row r="106" spans="1:4" x14ac:dyDescent="0.3">
      <c r="A106" s="58" t="s">
        <v>431</v>
      </c>
      <c r="B106" s="363" t="s">
        <v>183</v>
      </c>
      <c r="C106" s="406">
        <v>5</v>
      </c>
    </row>
    <row r="107" spans="1:4" x14ac:dyDescent="0.3">
      <c r="A107" s="58" t="s">
        <v>431</v>
      </c>
      <c r="B107" s="363" t="s">
        <v>184</v>
      </c>
      <c r="C107" s="406">
        <v>919</v>
      </c>
    </row>
    <row r="108" spans="1:4" x14ac:dyDescent="0.3">
      <c r="A108" s="58" t="s">
        <v>431</v>
      </c>
      <c r="B108" s="363" t="s">
        <v>653</v>
      </c>
      <c r="C108" s="406">
        <v>4</v>
      </c>
    </row>
    <row r="109" spans="1:4" x14ac:dyDescent="0.3">
      <c r="A109" s="58" t="s">
        <v>431</v>
      </c>
      <c r="B109" s="363" t="s">
        <v>185</v>
      </c>
      <c r="C109" s="406">
        <v>5</v>
      </c>
    </row>
    <row r="110" spans="1:4" x14ac:dyDescent="0.3">
      <c r="A110" s="58" t="s">
        <v>431</v>
      </c>
      <c r="B110" s="363" t="s">
        <v>649</v>
      </c>
      <c r="C110" s="406">
        <v>2</v>
      </c>
    </row>
    <row r="111" spans="1:4" x14ac:dyDescent="0.3">
      <c r="A111" s="58" t="s">
        <v>431</v>
      </c>
      <c r="B111" s="363" t="s">
        <v>186</v>
      </c>
      <c r="C111" s="406">
        <v>9</v>
      </c>
    </row>
    <row r="112" spans="1:4" x14ac:dyDescent="0.3">
      <c r="A112" s="58" t="s">
        <v>431</v>
      </c>
      <c r="B112" s="363" t="s">
        <v>187</v>
      </c>
      <c r="C112" s="406">
        <v>6</v>
      </c>
    </row>
    <row r="113" spans="1:4" x14ac:dyDescent="0.3">
      <c r="A113" s="58" t="s">
        <v>431</v>
      </c>
      <c r="B113" s="363" t="s">
        <v>188</v>
      </c>
      <c r="C113" s="406">
        <v>1256</v>
      </c>
    </row>
    <row r="114" spans="1:4" x14ac:dyDescent="0.3">
      <c r="A114" s="58" t="s">
        <v>431</v>
      </c>
      <c r="B114" s="363" t="s">
        <v>497</v>
      </c>
      <c r="C114" s="406">
        <v>22</v>
      </c>
    </row>
    <row r="115" spans="1:4" x14ac:dyDescent="0.3">
      <c r="A115" s="58" t="s">
        <v>431</v>
      </c>
      <c r="B115" s="363" t="s">
        <v>428</v>
      </c>
      <c r="C115" s="406">
        <v>7</v>
      </c>
      <c r="D115" s="38"/>
    </row>
    <row r="116" spans="1:4" x14ac:dyDescent="0.3">
      <c r="A116" s="352" t="s">
        <v>431</v>
      </c>
      <c r="B116" s="363" t="s">
        <v>616</v>
      </c>
      <c r="C116" s="406">
        <v>4</v>
      </c>
    </row>
    <row r="117" spans="1:4" x14ac:dyDescent="0.3">
      <c r="A117" s="1" t="s">
        <v>431</v>
      </c>
      <c r="B117" s="363" t="s">
        <v>189</v>
      </c>
      <c r="C117" s="406">
        <v>2066</v>
      </c>
    </row>
    <row r="118" spans="1:4" x14ac:dyDescent="0.3">
      <c r="A118" s="7" t="s">
        <v>431</v>
      </c>
      <c r="B118" s="363" t="s">
        <v>190</v>
      </c>
      <c r="C118" s="406">
        <v>1782</v>
      </c>
    </row>
    <row r="119" spans="1:4" x14ac:dyDescent="0.3">
      <c r="A119" s="58" t="s">
        <v>431</v>
      </c>
      <c r="B119" s="363" t="s">
        <v>429</v>
      </c>
      <c r="C119" s="406">
        <v>1</v>
      </c>
    </row>
    <row r="120" spans="1:4" x14ac:dyDescent="0.3">
      <c r="A120" s="58" t="s">
        <v>431</v>
      </c>
      <c r="B120" s="363" t="s">
        <v>648</v>
      </c>
      <c r="C120" s="406">
        <v>1</v>
      </c>
    </row>
    <row r="121" spans="1:4" x14ac:dyDescent="0.3">
      <c r="A121" s="1" t="s">
        <v>431</v>
      </c>
      <c r="B121" s="363" t="s">
        <v>191</v>
      </c>
      <c r="C121" s="406">
        <v>137</v>
      </c>
    </row>
    <row r="122" spans="1:4" x14ac:dyDescent="0.3">
      <c r="A122" s="7" t="s">
        <v>431</v>
      </c>
      <c r="B122" s="363" t="s">
        <v>192</v>
      </c>
      <c r="C122" s="406">
        <v>6</v>
      </c>
    </row>
    <row r="123" spans="1:4" x14ac:dyDescent="0.3">
      <c r="A123" s="7" t="s">
        <v>431</v>
      </c>
      <c r="B123" s="363" t="s">
        <v>572</v>
      </c>
      <c r="C123" s="406">
        <v>5</v>
      </c>
    </row>
    <row r="124" spans="1:4" x14ac:dyDescent="0.3">
      <c r="A124" s="7" t="s">
        <v>431</v>
      </c>
      <c r="B124" s="363" t="s">
        <v>193</v>
      </c>
      <c r="C124" s="406">
        <v>4</v>
      </c>
    </row>
    <row r="125" spans="1:4" x14ac:dyDescent="0.3">
      <c r="A125" s="7" t="s">
        <v>431</v>
      </c>
      <c r="B125" s="363" t="s">
        <v>194</v>
      </c>
      <c r="C125" s="406">
        <v>38</v>
      </c>
    </row>
    <row r="126" spans="1:4" x14ac:dyDescent="0.3">
      <c r="A126" s="7" t="s">
        <v>431</v>
      </c>
      <c r="B126" s="363" t="s">
        <v>424</v>
      </c>
      <c r="C126" s="406">
        <v>15</v>
      </c>
    </row>
    <row r="127" spans="1:4" x14ac:dyDescent="0.3">
      <c r="A127" s="7" t="s">
        <v>431</v>
      </c>
      <c r="B127" s="363" t="s">
        <v>195</v>
      </c>
      <c r="C127" s="406">
        <v>26</v>
      </c>
    </row>
    <row r="128" spans="1:4" x14ac:dyDescent="0.3">
      <c r="A128" s="7"/>
      <c r="B128" s="363" t="s">
        <v>196</v>
      </c>
      <c r="C128" s="406">
        <v>135</v>
      </c>
    </row>
    <row r="129" spans="1:3" x14ac:dyDescent="0.3">
      <c r="A129" s="7"/>
      <c r="B129" s="363" t="s">
        <v>197</v>
      </c>
      <c r="C129" s="406">
        <v>122</v>
      </c>
    </row>
    <row r="130" spans="1:3" x14ac:dyDescent="0.3">
      <c r="A130" s="7"/>
      <c r="B130" s="363" t="s">
        <v>198</v>
      </c>
      <c r="C130" s="406">
        <v>150</v>
      </c>
    </row>
    <row r="131" spans="1:3" x14ac:dyDescent="0.3">
      <c r="A131" s="58"/>
      <c r="B131" s="7" t="s">
        <v>567</v>
      </c>
      <c r="C131" s="406">
        <v>29</v>
      </c>
    </row>
    <row r="132" spans="1:3" x14ac:dyDescent="0.3">
      <c r="A132" s="58"/>
      <c r="B132" s="7" t="s">
        <v>199</v>
      </c>
      <c r="C132" s="406">
        <v>6</v>
      </c>
    </row>
    <row r="133" spans="1:3" x14ac:dyDescent="0.3">
      <c r="A133" s="58"/>
      <c r="B133" s="7" t="s">
        <v>200</v>
      </c>
      <c r="C133" s="406">
        <v>28</v>
      </c>
    </row>
    <row r="134" spans="1:3" x14ac:dyDescent="0.3">
      <c r="A134" s="58"/>
      <c r="B134" s="7" t="s">
        <v>633</v>
      </c>
      <c r="C134" s="58">
        <v>1</v>
      </c>
    </row>
    <row r="135" spans="1:3" x14ac:dyDescent="0.3">
      <c r="A135" s="58"/>
      <c r="B135" s="7" t="s">
        <v>201</v>
      </c>
      <c r="C135" s="58">
        <v>1136</v>
      </c>
    </row>
    <row r="136" spans="1:3" x14ac:dyDescent="0.3">
      <c r="A136" s="58"/>
      <c r="B136" s="7" t="s">
        <v>202</v>
      </c>
      <c r="C136" s="58">
        <v>66</v>
      </c>
    </row>
    <row r="137" spans="1:3" x14ac:dyDescent="0.3">
      <c r="A137" s="58"/>
      <c r="B137" s="7" t="s">
        <v>203</v>
      </c>
      <c r="C137" s="58">
        <v>22</v>
      </c>
    </row>
    <row r="138" spans="1:3" x14ac:dyDescent="0.3">
      <c r="A138" s="58"/>
      <c r="B138" s="7" t="s">
        <v>577</v>
      </c>
      <c r="C138" s="58">
        <v>7</v>
      </c>
    </row>
    <row r="139" spans="1:3" x14ac:dyDescent="0.3">
      <c r="A139" s="58"/>
      <c r="B139" s="7" t="s">
        <v>204</v>
      </c>
      <c r="C139" s="58">
        <v>1422</v>
      </c>
    </row>
    <row r="140" spans="1:3" x14ac:dyDescent="0.3">
      <c r="A140" s="58"/>
      <c r="B140" s="7" t="s">
        <v>205</v>
      </c>
      <c r="C140" s="58">
        <v>97</v>
      </c>
    </row>
    <row r="141" spans="1:3" x14ac:dyDescent="0.3">
      <c r="A141" s="58"/>
      <c r="B141" s="7" t="s">
        <v>206</v>
      </c>
      <c r="C141" s="58">
        <v>91</v>
      </c>
    </row>
    <row r="142" spans="1:3" x14ac:dyDescent="0.3">
      <c r="A142" s="58"/>
      <c r="B142" s="7" t="s">
        <v>207</v>
      </c>
      <c r="C142" s="58">
        <v>23</v>
      </c>
    </row>
    <row r="143" spans="1:3" x14ac:dyDescent="0.3">
      <c r="A143" s="368"/>
      <c r="B143" s="45" t="s">
        <v>10</v>
      </c>
      <c r="C143" s="53">
        <f>SUM(C4:C142)</f>
        <v>4737337</v>
      </c>
    </row>
    <row r="145" spans="1:2" x14ac:dyDescent="0.3">
      <c r="A145" s="132" t="s">
        <v>46</v>
      </c>
      <c r="B145" s="44" t="s">
        <v>425</v>
      </c>
    </row>
    <row r="146" spans="1:2" x14ac:dyDescent="0.3">
      <c r="A146" s="132" t="s">
        <v>47</v>
      </c>
      <c r="B146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5182-1B4B-4F60-BC31-DD44097D9A12}">
  <sheetPr>
    <tabColor theme="0"/>
  </sheetPr>
  <dimension ref="A1:F88"/>
  <sheetViews>
    <sheetView workbookViewId="0">
      <selection activeCell="H27" sqref="H27"/>
    </sheetView>
  </sheetViews>
  <sheetFormatPr defaultRowHeight="14.4" x14ac:dyDescent="0.3"/>
  <cols>
    <col min="1" max="1" width="38.5546875" bestFit="1" customWidth="1"/>
    <col min="2" max="2" width="17.5546875" bestFit="1" customWidth="1"/>
    <col min="3" max="3" width="23.109375" bestFit="1" customWidth="1"/>
    <col min="4" max="4" width="11.88671875" bestFit="1" customWidth="1"/>
    <col min="5" max="5" width="17.88671875" bestFit="1" customWidth="1"/>
    <col min="6" max="6" width="10.109375" bestFit="1" customWidth="1"/>
  </cols>
  <sheetData>
    <row r="1" spans="1:6" ht="15.6" x14ac:dyDescent="0.3">
      <c r="A1" s="464" t="s">
        <v>719</v>
      </c>
      <c r="B1" s="464"/>
      <c r="C1" s="464"/>
      <c r="D1" s="464"/>
      <c r="E1" s="464"/>
      <c r="F1" s="464"/>
    </row>
    <row r="2" spans="1:6" ht="15" thickBot="1" x14ac:dyDescent="0.35"/>
    <row r="3" spans="1:6" ht="16.2" thickBot="1" x14ac:dyDescent="0.35">
      <c r="A3" s="375" t="s">
        <v>35</v>
      </c>
      <c r="B3" s="117" t="s">
        <v>37</v>
      </c>
      <c r="C3" s="117" t="s">
        <v>38</v>
      </c>
      <c r="D3" s="117" t="s">
        <v>435</v>
      </c>
      <c r="E3" s="117" t="s">
        <v>39</v>
      </c>
      <c r="F3" s="233" t="s">
        <v>1</v>
      </c>
    </row>
    <row r="4" spans="1:6" x14ac:dyDescent="0.3">
      <c r="A4" s="372">
        <v>10</v>
      </c>
      <c r="B4" s="373">
        <v>5</v>
      </c>
      <c r="C4" s="373">
        <v>3</v>
      </c>
      <c r="D4" s="373">
        <v>2</v>
      </c>
      <c r="E4" s="373">
        <v>0</v>
      </c>
      <c r="F4" s="374">
        <v>1</v>
      </c>
    </row>
    <row r="5" spans="1:6" x14ac:dyDescent="0.3">
      <c r="A5" s="364">
        <v>10</v>
      </c>
      <c r="B5" s="28">
        <v>4</v>
      </c>
      <c r="C5" s="28">
        <v>4</v>
      </c>
      <c r="D5" s="28">
        <v>2</v>
      </c>
      <c r="E5" s="28">
        <v>0</v>
      </c>
      <c r="F5" s="365">
        <v>2</v>
      </c>
    </row>
    <row r="6" spans="1:6" x14ac:dyDescent="0.3">
      <c r="A6" s="364">
        <v>9</v>
      </c>
      <c r="B6" s="28">
        <v>5</v>
      </c>
      <c r="C6" s="28">
        <v>2</v>
      </c>
      <c r="D6" s="28">
        <v>2</v>
      </c>
      <c r="E6" s="28">
        <v>0</v>
      </c>
      <c r="F6" s="365">
        <v>1</v>
      </c>
    </row>
    <row r="7" spans="1:6" x14ac:dyDescent="0.3">
      <c r="A7" s="364">
        <v>9</v>
      </c>
      <c r="B7" s="28">
        <v>4</v>
      </c>
      <c r="C7" s="28">
        <v>3</v>
      </c>
      <c r="D7" s="28">
        <v>2</v>
      </c>
      <c r="E7" s="28">
        <v>0</v>
      </c>
      <c r="F7" s="365">
        <v>5</v>
      </c>
    </row>
    <row r="8" spans="1:6" x14ac:dyDescent="0.3">
      <c r="A8" s="364">
        <v>9</v>
      </c>
      <c r="B8" s="28">
        <v>3</v>
      </c>
      <c r="C8" s="28">
        <v>2</v>
      </c>
      <c r="D8" s="28">
        <v>4</v>
      </c>
      <c r="E8" s="28">
        <v>0</v>
      </c>
      <c r="F8" s="365">
        <v>1</v>
      </c>
    </row>
    <row r="9" spans="1:6" x14ac:dyDescent="0.3">
      <c r="A9" s="364">
        <v>8</v>
      </c>
      <c r="B9" s="28">
        <v>5</v>
      </c>
      <c r="C9" s="28">
        <v>1</v>
      </c>
      <c r="D9" s="28">
        <v>2</v>
      </c>
      <c r="E9" s="28">
        <v>0</v>
      </c>
      <c r="F9" s="365">
        <v>1</v>
      </c>
    </row>
    <row r="10" spans="1:6" x14ac:dyDescent="0.3">
      <c r="A10" s="364">
        <v>8</v>
      </c>
      <c r="B10" s="28">
        <v>5</v>
      </c>
      <c r="C10" s="28">
        <v>2</v>
      </c>
      <c r="D10" s="28">
        <v>1</v>
      </c>
      <c r="E10" s="28">
        <v>0</v>
      </c>
      <c r="F10" s="365">
        <v>5</v>
      </c>
    </row>
    <row r="11" spans="1:6" x14ac:dyDescent="0.3">
      <c r="A11" s="364">
        <v>8</v>
      </c>
      <c r="B11" s="28">
        <v>5</v>
      </c>
      <c r="C11" s="28">
        <v>3</v>
      </c>
      <c r="D11" s="28">
        <v>0</v>
      </c>
      <c r="E11" s="28">
        <v>0</v>
      </c>
      <c r="F11" s="365">
        <v>1</v>
      </c>
    </row>
    <row r="12" spans="1:6" x14ac:dyDescent="0.3">
      <c r="A12" s="364">
        <v>8</v>
      </c>
      <c r="B12" s="28">
        <v>4</v>
      </c>
      <c r="C12" s="28">
        <v>1</v>
      </c>
      <c r="D12" s="28">
        <v>3</v>
      </c>
      <c r="E12" s="28">
        <v>0</v>
      </c>
      <c r="F12" s="365">
        <v>4</v>
      </c>
    </row>
    <row r="13" spans="1:6" x14ac:dyDescent="0.3">
      <c r="A13" s="364">
        <v>8</v>
      </c>
      <c r="B13" s="28">
        <v>4</v>
      </c>
      <c r="C13" s="28">
        <v>2</v>
      </c>
      <c r="D13" s="28">
        <v>2</v>
      </c>
      <c r="E13" s="28">
        <v>0</v>
      </c>
      <c r="F13" s="365">
        <v>77</v>
      </c>
    </row>
    <row r="14" spans="1:6" x14ac:dyDescent="0.3">
      <c r="A14" s="364">
        <v>8</v>
      </c>
      <c r="B14" s="28">
        <v>4</v>
      </c>
      <c r="C14" s="28">
        <v>3</v>
      </c>
      <c r="D14" s="28">
        <v>1</v>
      </c>
      <c r="E14" s="28">
        <v>0</v>
      </c>
      <c r="F14" s="365">
        <v>11</v>
      </c>
    </row>
    <row r="15" spans="1:6" x14ac:dyDescent="0.3">
      <c r="A15" s="364">
        <v>8</v>
      </c>
      <c r="B15" s="28">
        <v>3</v>
      </c>
      <c r="C15" s="28">
        <v>1</v>
      </c>
      <c r="D15" s="28">
        <v>4</v>
      </c>
      <c r="E15" s="28">
        <v>0</v>
      </c>
      <c r="F15" s="365">
        <v>2</v>
      </c>
    </row>
    <row r="16" spans="1:6" x14ac:dyDescent="0.3">
      <c r="A16" s="364">
        <v>8</v>
      </c>
      <c r="B16" s="28">
        <v>3</v>
      </c>
      <c r="C16" s="28">
        <v>2</v>
      </c>
      <c r="D16" s="28">
        <v>3</v>
      </c>
      <c r="E16" s="28">
        <v>0</v>
      </c>
      <c r="F16" s="365">
        <v>4</v>
      </c>
    </row>
    <row r="17" spans="1:6" x14ac:dyDescent="0.3">
      <c r="A17" s="364">
        <v>8</v>
      </c>
      <c r="B17" s="28">
        <v>3</v>
      </c>
      <c r="C17" s="28">
        <v>3</v>
      </c>
      <c r="D17" s="28">
        <v>2</v>
      </c>
      <c r="E17" s="28">
        <v>0</v>
      </c>
      <c r="F17" s="365">
        <v>22</v>
      </c>
    </row>
    <row r="18" spans="1:6" x14ac:dyDescent="0.3">
      <c r="A18" s="364">
        <v>8</v>
      </c>
      <c r="B18" s="28">
        <v>3</v>
      </c>
      <c r="C18" s="28">
        <v>4</v>
      </c>
      <c r="D18" s="28">
        <v>1</v>
      </c>
      <c r="E18" s="28">
        <v>0</v>
      </c>
      <c r="F18" s="365">
        <v>1</v>
      </c>
    </row>
    <row r="19" spans="1:6" x14ac:dyDescent="0.3">
      <c r="A19" s="364">
        <v>8</v>
      </c>
      <c r="B19" s="28">
        <v>2</v>
      </c>
      <c r="C19" s="28">
        <v>1</v>
      </c>
      <c r="D19" s="28">
        <v>5</v>
      </c>
      <c r="E19" s="28">
        <v>0</v>
      </c>
      <c r="F19" s="365">
        <v>1</v>
      </c>
    </row>
    <row r="20" spans="1:6" x14ac:dyDescent="0.3">
      <c r="A20" s="364">
        <v>8</v>
      </c>
      <c r="B20" s="28">
        <v>2</v>
      </c>
      <c r="C20" s="28">
        <v>4</v>
      </c>
      <c r="D20" s="28">
        <v>2</v>
      </c>
      <c r="E20" s="28">
        <v>0</v>
      </c>
      <c r="F20" s="365">
        <v>3</v>
      </c>
    </row>
    <row r="21" spans="1:6" x14ac:dyDescent="0.3">
      <c r="A21" s="364">
        <v>7</v>
      </c>
      <c r="B21" s="28">
        <v>5</v>
      </c>
      <c r="C21" s="28">
        <v>2</v>
      </c>
      <c r="D21" s="28">
        <v>0</v>
      </c>
      <c r="E21" s="28">
        <v>0</v>
      </c>
      <c r="F21" s="365">
        <v>3</v>
      </c>
    </row>
    <row r="22" spans="1:6" x14ac:dyDescent="0.3">
      <c r="A22" s="364">
        <v>7</v>
      </c>
      <c r="B22" s="28">
        <v>4</v>
      </c>
      <c r="C22" s="28">
        <v>0</v>
      </c>
      <c r="D22" s="28">
        <v>3</v>
      </c>
      <c r="E22" s="28">
        <v>0</v>
      </c>
      <c r="F22" s="365">
        <v>1</v>
      </c>
    </row>
    <row r="23" spans="1:6" x14ac:dyDescent="0.3">
      <c r="A23" s="364">
        <v>7</v>
      </c>
      <c r="B23" s="28">
        <v>4</v>
      </c>
      <c r="C23" s="28">
        <v>1</v>
      </c>
      <c r="D23" s="28">
        <v>2</v>
      </c>
      <c r="E23" s="28">
        <v>0</v>
      </c>
      <c r="F23" s="365">
        <v>95</v>
      </c>
    </row>
    <row r="24" spans="1:6" x14ac:dyDescent="0.3">
      <c r="A24" s="364">
        <v>7</v>
      </c>
      <c r="B24" s="28">
        <v>4</v>
      </c>
      <c r="C24" s="28">
        <v>2</v>
      </c>
      <c r="D24" s="28">
        <v>1</v>
      </c>
      <c r="E24" s="28">
        <v>0</v>
      </c>
      <c r="F24" s="365">
        <v>105</v>
      </c>
    </row>
    <row r="25" spans="1:6" x14ac:dyDescent="0.3">
      <c r="A25" s="364">
        <v>7</v>
      </c>
      <c r="B25" s="28">
        <v>4</v>
      </c>
      <c r="C25" s="28">
        <v>3</v>
      </c>
      <c r="D25" s="28">
        <v>0</v>
      </c>
      <c r="E25" s="28">
        <v>0</v>
      </c>
      <c r="F25" s="365">
        <v>12</v>
      </c>
    </row>
    <row r="26" spans="1:6" x14ac:dyDescent="0.3">
      <c r="A26" s="364">
        <v>7</v>
      </c>
      <c r="B26" s="28">
        <v>3</v>
      </c>
      <c r="C26" s="28">
        <v>0</v>
      </c>
      <c r="D26" s="28">
        <v>4</v>
      </c>
      <c r="E26" s="28">
        <v>0</v>
      </c>
      <c r="F26" s="365">
        <v>11</v>
      </c>
    </row>
    <row r="27" spans="1:6" x14ac:dyDescent="0.3">
      <c r="A27" s="364">
        <v>7</v>
      </c>
      <c r="B27" s="28">
        <v>3</v>
      </c>
      <c r="C27" s="28">
        <v>1</v>
      </c>
      <c r="D27" s="28">
        <v>3</v>
      </c>
      <c r="E27" s="28">
        <v>0</v>
      </c>
      <c r="F27" s="365">
        <v>64</v>
      </c>
    </row>
    <row r="28" spans="1:6" x14ac:dyDescent="0.3">
      <c r="A28" s="364">
        <v>7</v>
      </c>
      <c r="B28" s="28">
        <v>3</v>
      </c>
      <c r="C28" s="28">
        <v>2</v>
      </c>
      <c r="D28" s="28">
        <v>2</v>
      </c>
      <c r="E28" s="28">
        <v>0</v>
      </c>
      <c r="F28" s="365">
        <v>439</v>
      </c>
    </row>
    <row r="29" spans="1:6" x14ac:dyDescent="0.3">
      <c r="A29" s="364">
        <v>7</v>
      </c>
      <c r="B29" s="28">
        <v>3</v>
      </c>
      <c r="C29" s="28">
        <v>3</v>
      </c>
      <c r="D29" s="28">
        <v>1</v>
      </c>
      <c r="E29" s="28">
        <v>0</v>
      </c>
      <c r="F29" s="365">
        <v>58</v>
      </c>
    </row>
    <row r="30" spans="1:6" x14ac:dyDescent="0.3">
      <c r="A30" s="364">
        <v>7</v>
      </c>
      <c r="B30" s="28">
        <v>3</v>
      </c>
      <c r="C30" s="28">
        <v>4</v>
      </c>
      <c r="D30" s="28">
        <v>0</v>
      </c>
      <c r="E30" s="28">
        <v>0</v>
      </c>
      <c r="F30" s="365">
        <v>1</v>
      </c>
    </row>
    <row r="31" spans="1:6" x14ac:dyDescent="0.3">
      <c r="A31" s="364">
        <v>7</v>
      </c>
      <c r="B31" s="28">
        <v>2</v>
      </c>
      <c r="C31" s="28">
        <v>1</v>
      </c>
      <c r="D31" s="28">
        <v>4</v>
      </c>
      <c r="E31" s="28">
        <v>0</v>
      </c>
      <c r="F31" s="365">
        <v>2</v>
      </c>
    </row>
    <row r="32" spans="1:6" x14ac:dyDescent="0.3">
      <c r="A32" s="364">
        <v>7</v>
      </c>
      <c r="B32" s="28">
        <v>2</v>
      </c>
      <c r="C32" s="28">
        <v>2</v>
      </c>
      <c r="D32" s="28">
        <v>3</v>
      </c>
      <c r="E32" s="28">
        <v>0</v>
      </c>
      <c r="F32" s="365">
        <v>2</v>
      </c>
    </row>
    <row r="33" spans="1:6" x14ac:dyDescent="0.3">
      <c r="A33" s="364">
        <v>7</v>
      </c>
      <c r="B33" s="28">
        <v>2</v>
      </c>
      <c r="C33" s="28">
        <v>3</v>
      </c>
      <c r="D33" s="28">
        <v>2</v>
      </c>
      <c r="E33" s="28">
        <v>0</v>
      </c>
      <c r="F33" s="365">
        <v>26</v>
      </c>
    </row>
    <row r="34" spans="1:6" x14ac:dyDescent="0.3">
      <c r="A34" s="364">
        <v>6</v>
      </c>
      <c r="B34" s="28">
        <v>5</v>
      </c>
      <c r="C34" s="28">
        <v>0</v>
      </c>
      <c r="D34" s="28">
        <v>1</v>
      </c>
      <c r="E34" s="28">
        <v>0</v>
      </c>
      <c r="F34" s="365">
        <v>1</v>
      </c>
    </row>
    <row r="35" spans="1:6" x14ac:dyDescent="0.3">
      <c r="A35" s="364">
        <v>6</v>
      </c>
      <c r="B35" s="28">
        <v>5</v>
      </c>
      <c r="C35" s="28">
        <v>1</v>
      </c>
      <c r="D35" s="28">
        <v>0</v>
      </c>
      <c r="E35" s="28">
        <v>0</v>
      </c>
      <c r="F35" s="365">
        <v>5</v>
      </c>
    </row>
    <row r="36" spans="1:6" x14ac:dyDescent="0.3">
      <c r="A36" s="364">
        <v>6</v>
      </c>
      <c r="B36" s="28">
        <v>4</v>
      </c>
      <c r="C36" s="28">
        <v>0</v>
      </c>
      <c r="D36" s="28">
        <v>2</v>
      </c>
      <c r="E36" s="28">
        <v>0</v>
      </c>
      <c r="F36" s="365">
        <v>31</v>
      </c>
    </row>
    <row r="37" spans="1:6" x14ac:dyDescent="0.3">
      <c r="A37" s="364">
        <v>6</v>
      </c>
      <c r="B37" s="28">
        <v>4</v>
      </c>
      <c r="C37" s="28">
        <v>1</v>
      </c>
      <c r="D37" s="28">
        <v>1</v>
      </c>
      <c r="E37" s="28">
        <v>0</v>
      </c>
      <c r="F37" s="365">
        <v>127</v>
      </c>
    </row>
    <row r="38" spans="1:6" x14ac:dyDescent="0.3">
      <c r="A38" s="364">
        <v>6</v>
      </c>
      <c r="B38" s="28">
        <v>4</v>
      </c>
      <c r="C38" s="28">
        <v>2</v>
      </c>
      <c r="D38" s="28">
        <v>0</v>
      </c>
      <c r="E38" s="28">
        <v>0</v>
      </c>
      <c r="F38" s="365">
        <v>179</v>
      </c>
    </row>
    <row r="39" spans="1:6" x14ac:dyDescent="0.3">
      <c r="A39" s="364">
        <v>6</v>
      </c>
      <c r="B39" s="28">
        <v>3</v>
      </c>
      <c r="C39" s="28">
        <v>0</v>
      </c>
      <c r="D39" s="28">
        <v>3</v>
      </c>
      <c r="E39" s="28">
        <v>0</v>
      </c>
      <c r="F39" s="365">
        <v>20</v>
      </c>
    </row>
    <row r="40" spans="1:6" x14ac:dyDescent="0.3">
      <c r="A40" s="364">
        <v>6</v>
      </c>
      <c r="B40" s="28">
        <v>3</v>
      </c>
      <c r="C40" s="28">
        <v>1</v>
      </c>
      <c r="D40" s="28">
        <v>2</v>
      </c>
      <c r="E40" s="28">
        <v>0</v>
      </c>
      <c r="F40" s="365">
        <v>494</v>
      </c>
    </row>
    <row r="41" spans="1:6" x14ac:dyDescent="0.3">
      <c r="A41" s="364">
        <v>6</v>
      </c>
      <c r="B41" s="28">
        <v>3</v>
      </c>
      <c r="C41" s="28">
        <v>2</v>
      </c>
      <c r="D41" s="28">
        <v>1</v>
      </c>
      <c r="E41" s="28">
        <v>0</v>
      </c>
      <c r="F41" s="365">
        <v>1283</v>
      </c>
    </row>
    <row r="42" spans="1:6" x14ac:dyDescent="0.3">
      <c r="A42" s="364">
        <v>6</v>
      </c>
      <c r="B42" s="28">
        <v>3</v>
      </c>
      <c r="C42" s="28">
        <v>3</v>
      </c>
      <c r="D42" s="28">
        <v>0</v>
      </c>
      <c r="E42" s="28">
        <v>0</v>
      </c>
      <c r="F42" s="365">
        <v>85</v>
      </c>
    </row>
    <row r="43" spans="1:6" x14ac:dyDescent="0.3">
      <c r="A43" s="364">
        <v>6</v>
      </c>
      <c r="B43" s="28">
        <v>2</v>
      </c>
      <c r="C43" s="28">
        <v>0</v>
      </c>
      <c r="D43" s="28">
        <v>4</v>
      </c>
      <c r="E43" s="28">
        <v>0</v>
      </c>
      <c r="F43" s="365">
        <v>67</v>
      </c>
    </row>
    <row r="44" spans="1:6" x14ac:dyDescent="0.3">
      <c r="A44" s="364">
        <v>6</v>
      </c>
      <c r="B44" s="28">
        <v>2</v>
      </c>
      <c r="C44" s="28">
        <v>1</v>
      </c>
      <c r="D44" s="28">
        <v>3</v>
      </c>
      <c r="E44" s="28">
        <v>0</v>
      </c>
      <c r="F44" s="365">
        <v>602</v>
      </c>
    </row>
    <row r="45" spans="1:6" x14ac:dyDescent="0.3">
      <c r="A45" s="364">
        <v>6</v>
      </c>
      <c r="B45" s="28">
        <v>2</v>
      </c>
      <c r="C45" s="28">
        <v>2</v>
      </c>
      <c r="D45" s="28">
        <v>2</v>
      </c>
      <c r="E45" s="28">
        <v>0</v>
      </c>
      <c r="F45" s="365">
        <v>7364</v>
      </c>
    </row>
    <row r="46" spans="1:6" x14ac:dyDescent="0.3">
      <c r="A46" s="364">
        <v>6</v>
      </c>
      <c r="B46" s="28">
        <v>2</v>
      </c>
      <c r="C46" s="28">
        <v>3</v>
      </c>
      <c r="D46" s="28">
        <v>1</v>
      </c>
      <c r="E46" s="28">
        <v>0</v>
      </c>
      <c r="F46" s="365">
        <v>76</v>
      </c>
    </row>
    <row r="47" spans="1:6" x14ac:dyDescent="0.3">
      <c r="A47" s="364">
        <v>6</v>
      </c>
      <c r="B47" s="28">
        <v>2</v>
      </c>
      <c r="C47" s="28">
        <v>4</v>
      </c>
      <c r="D47" s="28">
        <v>0</v>
      </c>
      <c r="E47" s="28">
        <v>0</v>
      </c>
      <c r="F47" s="365">
        <v>3</v>
      </c>
    </row>
    <row r="48" spans="1:6" x14ac:dyDescent="0.3">
      <c r="A48" s="364">
        <v>5</v>
      </c>
      <c r="B48" s="28">
        <v>5</v>
      </c>
      <c r="C48" s="28">
        <v>0</v>
      </c>
      <c r="D48" s="28">
        <v>0</v>
      </c>
      <c r="E48" s="28">
        <v>0</v>
      </c>
      <c r="F48" s="365">
        <v>3</v>
      </c>
    </row>
    <row r="49" spans="1:6" x14ac:dyDescent="0.3">
      <c r="A49" s="364">
        <v>5</v>
      </c>
      <c r="B49" s="28">
        <v>4</v>
      </c>
      <c r="C49" s="28">
        <v>0</v>
      </c>
      <c r="D49" s="28">
        <v>1</v>
      </c>
      <c r="E49" s="28">
        <v>0</v>
      </c>
      <c r="F49" s="365">
        <v>27</v>
      </c>
    </row>
    <row r="50" spans="1:6" x14ac:dyDescent="0.3">
      <c r="A50" s="364">
        <v>5</v>
      </c>
      <c r="B50" s="28">
        <v>4</v>
      </c>
      <c r="C50" s="28">
        <v>1</v>
      </c>
      <c r="D50" s="28">
        <v>0</v>
      </c>
      <c r="E50" s="28">
        <v>0</v>
      </c>
      <c r="F50" s="365">
        <v>188</v>
      </c>
    </row>
    <row r="51" spans="1:6" x14ac:dyDescent="0.3">
      <c r="A51" s="364">
        <v>5</v>
      </c>
      <c r="B51" s="28">
        <v>3</v>
      </c>
      <c r="C51" s="28">
        <v>0</v>
      </c>
      <c r="D51" s="28">
        <v>2</v>
      </c>
      <c r="E51" s="28">
        <v>0</v>
      </c>
      <c r="F51" s="365">
        <v>193</v>
      </c>
    </row>
    <row r="52" spans="1:6" x14ac:dyDescent="0.3">
      <c r="A52" s="364">
        <v>5</v>
      </c>
      <c r="B52" s="28">
        <v>3</v>
      </c>
      <c r="C52" s="28">
        <v>1</v>
      </c>
      <c r="D52" s="28">
        <v>1</v>
      </c>
      <c r="E52" s="28">
        <v>0</v>
      </c>
      <c r="F52" s="365">
        <v>1955</v>
      </c>
    </row>
    <row r="53" spans="1:6" x14ac:dyDescent="0.3">
      <c r="A53" s="364">
        <v>5</v>
      </c>
      <c r="B53" s="28">
        <v>3</v>
      </c>
      <c r="C53" s="28">
        <v>2</v>
      </c>
      <c r="D53" s="28">
        <v>0</v>
      </c>
      <c r="E53" s="28">
        <v>0</v>
      </c>
      <c r="F53" s="365">
        <v>2698</v>
      </c>
    </row>
    <row r="54" spans="1:6" x14ac:dyDescent="0.3">
      <c r="A54" s="364">
        <v>5</v>
      </c>
      <c r="B54" s="28">
        <v>2</v>
      </c>
      <c r="C54" s="28">
        <v>0</v>
      </c>
      <c r="D54" s="28">
        <v>3</v>
      </c>
      <c r="E54" s="28">
        <v>0</v>
      </c>
      <c r="F54" s="365">
        <v>141</v>
      </c>
    </row>
    <row r="55" spans="1:6" x14ac:dyDescent="0.3">
      <c r="A55" s="364">
        <v>5</v>
      </c>
      <c r="B55" s="28">
        <v>2</v>
      </c>
      <c r="C55" s="28">
        <v>1</v>
      </c>
      <c r="D55" s="28">
        <v>2</v>
      </c>
      <c r="E55" s="28">
        <v>0</v>
      </c>
      <c r="F55" s="365">
        <v>4197</v>
      </c>
    </row>
    <row r="56" spans="1:6" x14ac:dyDescent="0.3">
      <c r="A56" s="364">
        <v>5</v>
      </c>
      <c r="B56" s="28">
        <v>2</v>
      </c>
      <c r="C56" s="28">
        <v>2</v>
      </c>
      <c r="D56" s="28">
        <v>1</v>
      </c>
      <c r="E56" s="28">
        <v>0</v>
      </c>
      <c r="F56" s="365">
        <v>14299</v>
      </c>
    </row>
    <row r="57" spans="1:6" x14ac:dyDescent="0.3">
      <c r="A57" s="364">
        <v>5</v>
      </c>
      <c r="B57" s="28">
        <v>2</v>
      </c>
      <c r="C57" s="28">
        <v>3</v>
      </c>
      <c r="D57" s="28">
        <v>0</v>
      </c>
      <c r="E57" s="28">
        <v>0</v>
      </c>
      <c r="F57" s="365">
        <v>158</v>
      </c>
    </row>
    <row r="58" spans="1:6" x14ac:dyDescent="0.3">
      <c r="A58" s="364">
        <v>5</v>
      </c>
      <c r="B58" s="28">
        <v>1</v>
      </c>
      <c r="C58" s="28">
        <v>0</v>
      </c>
      <c r="D58" s="28">
        <v>4</v>
      </c>
      <c r="E58" s="28">
        <v>0</v>
      </c>
      <c r="F58" s="365">
        <v>13</v>
      </c>
    </row>
    <row r="59" spans="1:6" x14ac:dyDescent="0.3">
      <c r="A59" s="364">
        <v>5</v>
      </c>
      <c r="B59" s="28">
        <v>1</v>
      </c>
      <c r="C59" s="28">
        <v>1</v>
      </c>
      <c r="D59" s="28">
        <v>3</v>
      </c>
      <c r="E59" s="28">
        <v>0</v>
      </c>
      <c r="F59" s="365">
        <v>64</v>
      </c>
    </row>
    <row r="60" spans="1:6" x14ac:dyDescent="0.3">
      <c r="A60" s="364">
        <v>5</v>
      </c>
      <c r="B60" s="28">
        <v>1</v>
      </c>
      <c r="C60" s="28">
        <v>2</v>
      </c>
      <c r="D60" s="28">
        <v>2</v>
      </c>
      <c r="E60" s="28">
        <v>0</v>
      </c>
      <c r="F60" s="365">
        <v>57</v>
      </c>
    </row>
    <row r="61" spans="1:6" x14ac:dyDescent="0.3">
      <c r="A61" s="364">
        <v>5</v>
      </c>
      <c r="B61" s="28">
        <v>1</v>
      </c>
      <c r="C61" s="28">
        <v>3</v>
      </c>
      <c r="D61" s="28">
        <v>1</v>
      </c>
      <c r="E61" s="28">
        <v>0</v>
      </c>
      <c r="F61" s="365">
        <v>2</v>
      </c>
    </row>
    <row r="62" spans="1:6" x14ac:dyDescent="0.3">
      <c r="A62" s="364">
        <v>4</v>
      </c>
      <c r="B62" s="28">
        <v>4</v>
      </c>
      <c r="C62" s="28">
        <v>0</v>
      </c>
      <c r="D62" s="28">
        <v>0</v>
      </c>
      <c r="E62" s="28">
        <v>0</v>
      </c>
      <c r="F62" s="365">
        <v>135</v>
      </c>
    </row>
    <row r="63" spans="1:6" x14ac:dyDescent="0.3">
      <c r="A63" s="364">
        <v>4</v>
      </c>
      <c r="B63" s="28">
        <v>3</v>
      </c>
      <c r="C63" s="28">
        <v>0</v>
      </c>
      <c r="D63" s="28">
        <v>1</v>
      </c>
      <c r="E63" s="28">
        <v>0</v>
      </c>
      <c r="F63" s="365">
        <v>500</v>
      </c>
    </row>
    <row r="64" spans="1:6" x14ac:dyDescent="0.3">
      <c r="A64" s="364">
        <v>4</v>
      </c>
      <c r="B64" s="28">
        <v>3</v>
      </c>
      <c r="C64" s="28">
        <v>1</v>
      </c>
      <c r="D64" s="28">
        <v>0</v>
      </c>
      <c r="E64" s="28">
        <v>0</v>
      </c>
      <c r="F64" s="365">
        <v>5373</v>
      </c>
    </row>
    <row r="65" spans="1:6" x14ac:dyDescent="0.3">
      <c r="A65" s="364">
        <v>4</v>
      </c>
      <c r="B65" s="28">
        <v>2</v>
      </c>
      <c r="C65" s="28">
        <v>0</v>
      </c>
      <c r="D65" s="28">
        <v>2</v>
      </c>
      <c r="E65" s="28">
        <v>0</v>
      </c>
      <c r="F65" s="365">
        <v>2842</v>
      </c>
    </row>
    <row r="66" spans="1:6" x14ac:dyDescent="0.3">
      <c r="A66" s="364">
        <v>4</v>
      </c>
      <c r="B66" s="28">
        <v>2</v>
      </c>
      <c r="C66" s="28">
        <v>1</v>
      </c>
      <c r="D66" s="28">
        <v>1</v>
      </c>
      <c r="E66" s="28">
        <v>0</v>
      </c>
      <c r="F66" s="365">
        <v>27863</v>
      </c>
    </row>
    <row r="67" spans="1:6" x14ac:dyDescent="0.3">
      <c r="A67" s="364">
        <v>4</v>
      </c>
      <c r="B67" s="28">
        <v>2</v>
      </c>
      <c r="C67" s="28">
        <v>2</v>
      </c>
      <c r="D67" s="28">
        <v>0</v>
      </c>
      <c r="E67" s="28">
        <v>0</v>
      </c>
      <c r="F67" s="365">
        <v>48266</v>
      </c>
    </row>
    <row r="68" spans="1:6" x14ac:dyDescent="0.3">
      <c r="A68" s="364">
        <v>4</v>
      </c>
      <c r="B68" s="28">
        <v>1</v>
      </c>
      <c r="C68" s="28">
        <v>0</v>
      </c>
      <c r="D68" s="28">
        <v>3</v>
      </c>
      <c r="E68" s="28">
        <v>0</v>
      </c>
      <c r="F68" s="365">
        <v>49</v>
      </c>
    </row>
    <row r="69" spans="1:6" x14ac:dyDescent="0.3">
      <c r="A69" s="366">
        <v>4</v>
      </c>
      <c r="B69" s="241">
        <v>1</v>
      </c>
      <c r="C69" s="241">
        <v>1</v>
      </c>
      <c r="D69" s="241">
        <v>2</v>
      </c>
      <c r="E69" s="241">
        <v>0</v>
      </c>
      <c r="F69" s="365">
        <v>847</v>
      </c>
    </row>
    <row r="70" spans="1:6" x14ac:dyDescent="0.3">
      <c r="A70" s="364">
        <v>4</v>
      </c>
      <c r="B70" s="7">
        <v>1</v>
      </c>
      <c r="C70" s="7">
        <v>2</v>
      </c>
      <c r="D70" s="7">
        <v>1</v>
      </c>
      <c r="E70" s="7">
        <v>0</v>
      </c>
      <c r="F70" s="365">
        <v>436</v>
      </c>
    </row>
    <row r="71" spans="1:6" x14ac:dyDescent="0.3">
      <c r="A71" s="364">
        <v>4</v>
      </c>
      <c r="B71" s="7">
        <v>1</v>
      </c>
      <c r="C71" s="7">
        <v>3</v>
      </c>
      <c r="D71" s="7">
        <v>0</v>
      </c>
      <c r="E71" s="7">
        <v>0</v>
      </c>
      <c r="F71" s="365">
        <v>7</v>
      </c>
    </row>
    <row r="72" spans="1:6" x14ac:dyDescent="0.3">
      <c r="A72" s="364">
        <v>3</v>
      </c>
      <c r="B72" s="7">
        <v>3</v>
      </c>
      <c r="C72" s="7">
        <v>0</v>
      </c>
      <c r="D72" s="7">
        <v>0</v>
      </c>
      <c r="E72" s="7">
        <v>0</v>
      </c>
      <c r="F72" s="365">
        <v>4348</v>
      </c>
    </row>
    <row r="73" spans="1:6" x14ac:dyDescent="0.3">
      <c r="A73" s="364">
        <v>3</v>
      </c>
      <c r="B73" s="7">
        <v>2</v>
      </c>
      <c r="C73" s="7">
        <v>0</v>
      </c>
      <c r="D73" s="7">
        <v>1</v>
      </c>
      <c r="E73" s="7">
        <v>0</v>
      </c>
      <c r="F73" s="365">
        <v>6208</v>
      </c>
    </row>
    <row r="74" spans="1:6" x14ac:dyDescent="0.3">
      <c r="A74" s="364">
        <v>3</v>
      </c>
      <c r="B74" s="7">
        <v>2</v>
      </c>
      <c r="C74" s="7">
        <v>1</v>
      </c>
      <c r="D74" s="7">
        <v>0</v>
      </c>
      <c r="E74" s="7">
        <v>0</v>
      </c>
      <c r="F74" s="365">
        <v>111348</v>
      </c>
    </row>
    <row r="75" spans="1:6" x14ac:dyDescent="0.3">
      <c r="A75" s="364">
        <v>3</v>
      </c>
      <c r="B75" s="7">
        <v>1</v>
      </c>
      <c r="C75" s="7">
        <v>0</v>
      </c>
      <c r="D75" s="7">
        <v>2</v>
      </c>
      <c r="E75" s="7">
        <v>0</v>
      </c>
      <c r="F75" s="365">
        <v>37745</v>
      </c>
    </row>
    <row r="76" spans="1:6" x14ac:dyDescent="0.3">
      <c r="A76" s="364">
        <v>3</v>
      </c>
      <c r="B76" s="7">
        <v>1</v>
      </c>
      <c r="C76" s="7">
        <v>1</v>
      </c>
      <c r="D76" s="7">
        <v>1</v>
      </c>
      <c r="E76" s="7">
        <v>0</v>
      </c>
      <c r="F76" s="365">
        <v>238095</v>
      </c>
    </row>
    <row r="77" spans="1:6" x14ac:dyDescent="0.3">
      <c r="A77" s="364">
        <v>3</v>
      </c>
      <c r="B77" s="7">
        <v>1</v>
      </c>
      <c r="C77" s="7">
        <v>2</v>
      </c>
      <c r="D77" s="7">
        <v>0</v>
      </c>
      <c r="E77" s="7">
        <v>0</v>
      </c>
      <c r="F77" s="365">
        <v>1589</v>
      </c>
    </row>
    <row r="78" spans="1:6" x14ac:dyDescent="0.3">
      <c r="A78" s="364">
        <v>3</v>
      </c>
      <c r="B78" s="7">
        <v>0</v>
      </c>
      <c r="C78" s="7">
        <v>1</v>
      </c>
      <c r="D78" s="7">
        <v>2</v>
      </c>
      <c r="E78" s="7">
        <v>0</v>
      </c>
      <c r="F78" s="365">
        <v>1</v>
      </c>
    </row>
    <row r="79" spans="1:6" x14ac:dyDescent="0.3">
      <c r="A79" s="364">
        <v>2</v>
      </c>
      <c r="B79" s="7">
        <v>2</v>
      </c>
      <c r="C79" s="7">
        <v>0</v>
      </c>
      <c r="D79" s="7">
        <v>0</v>
      </c>
      <c r="E79" s="7">
        <v>0</v>
      </c>
      <c r="F79" s="365">
        <v>110649</v>
      </c>
    </row>
    <row r="80" spans="1:6" x14ac:dyDescent="0.3">
      <c r="A80" s="364">
        <v>2</v>
      </c>
      <c r="B80" s="7">
        <v>1</v>
      </c>
      <c r="C80" s="7">
        <v>0</v>
      </c>
      <c r="D80" s="7">
        <v>1</v>
      </c>
      <c r="E80" s="7">
        <v>0</v>
      </c>
      <c r="F80" s="365">
        <v>34552</v>
      </c>
    </row>
    <row r="81" spans="1:6" x14ac:dyDescent="0.3">
      <c r="A81" s="364">
        <v>2</v>
      </c>
      <c r="B81" s="7">
        <v>1</v>
      </c>
      <c r="C81" s="7">
        <v>1</v>
      </c>
      <c r="D81" s="7">
        <v>0</v>
      </c>
      <c r="E81" s="7">
        <v>0</v>
      </c>
      <c r="F81" s="365">
        <v>850833</v>
      </c>
    </row>
    <row r="82" spans="1:6" x14ac:dyDescent="0.3">
      <c r="A82" s="364">
        <v>2</v>
      </c>
      <c r="B82" s="7">
        <v>0</v>
      </c>
      <c r="C82" s="7">
        <v>0</v>
      </c>
      <c r="D82" s="7">
        <v>2</v>
      </c>
      <c r="E82" s="7">
        <v>0</v>
      </c>
      <c r="F82" s="365">
        <v>298</v>
      </c>
    </row>
    <row r="83" spans="1:6" x14ac:dyDescent="0.3">
      <c r="A83" s="364">
        <v>2</v>
      </c>
      <c r="B83" s="7">
        <v>0</v>
      </c>
      <c r="C83" s="7">
        <v>1</v>
      </c>
      <c r="D83" s="7">
        <v>1</v>
      </c>
      <c r="E83" s="7">
        <v>0</v>
      </c>
      <c r="F83" s="365">
        <v>83</v>
      </c>
    </row>
    <row r="84" spans="1:6" x14ac:dyDescent="0.3">
      <c r="A84" s="364">
        <v>2</v>
      </c>
      <c r="B84" s="7">
        <v>0</v>
      </c>
      <c r="C84" s="7">
        <v>2</v>
      </c>
      <c r="D84" s="7">
        <v>0</v>
      </c>
      <c r="E84" s="7">
        <v>0</v>
      </c>
      <c r="F84" s="365">
        <v>19</v>
      </c>
    </row>
    <row r="85" spans="1:6" x14ac:dyDescent="0.3">
      <c r="A85" s="364">
        <v>1</v>
      </c>
      <c r="B85" s="7">
        <v>1</v>
      </c>
      <c r="C85" s="7">
        <v>0</v>
      </c>
      <c r="D85" s="7">
        <v>0</v>
      </c>
      <c r="E85" s="7">
        <v>0</v>
      </c>
      <c r="F85" s="365">
        <v>1009805</v>
      </c>
    </row>
    <row r="86" spans="1:6" x14ac:dyDescent="0.3">
      <c r="A86" s="364">
        <v>1</v>
      </c>
      <c r="B86" s="7">
        <v>0</v>
      </c>
      <c r="C86" s="7">
        <v>0</v>
      </c>
      <c r="D86" s="7">
        <v>1</v>
      </c>
      <c r="E86" s="7">
        <v>0</v>
      </c>
      <c r="F86" s="365">
        <v>1018</v>
      </c>
    </row>
    <row r="87" spans="1:6" ht="15" thickBot="1" x14ac:dyDescent="0.35">
      <c r="A87" s="364">
        <v>1</v>
      </c>
      <c r="B87" s="7">
        <v>0</v>
      </c>
      <c r="C87" s="7">
        <v>1</v>
      </c>
      <c r="D87" s="7">
        <v>0</v>
      </c>
      <c r="E87" s="7">
        <v>0</v>
      </c>
      <c r="F87" s="365">
        <v>1493</v>
      </c>
    </row>
    <row r="88" spans="1:6" ht="16.2" thickBot="1" x14ac:dyDescent="0.35">
      <c r="A88" s="370"/>
      <c r="B88" s="371"/>
      <c r="C88" s="371"/>
      <c r="D88" s="371"/>
      <c r="E88" s="371"/>
      <c r="F88" s="201">
        <f>SUM(F4:F87)</f>
        <v>2529695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8884-9D44-4811-BBA9-CA036A486285}">
  <dimension ref="A1:D17"/>
  <sheetViews>
    <sheetView workbookViewId="0">
      <selection activeCell="B4" sqref="B4"/>
    </sheetView>
  </sheetViews>
  <sheetFormatPr defaultRowHeight="14.4" x14ac:dyDescent="0.3"/>
  <cols>
    <col min="1" max="1" width="22.109375" customWidth="1"/>
    <col min="2" max="2" width="22" customWidth="1"/>
    <col min="3" max="3" width="16" customWidth="1"/>
    <col min="4" max="4" width="12.33203125" customWidth="1"/>
  </cols>
  <sheetData>
    <row r="1" spans="1:4" ht="18" x14ac:dyDescent="0.35">
      <c r="A1" s="498" t="s">
        <v>793</v>
      </c>
      <c r="B1" s="498"/>
      <c r="C1" s="498"/>
      <c r="D1" s="498"/>
    </row>
    <row r="2" spans="1:4" ht="18" x14ac:dyDescent="0.35">
      <c r="A2" s="412"/>
      <c r="B2" s="412"/>
      <c r="C2" s="412"/>
      <c r="D2" s="412"/>
    </row>
    <row r="3" spans="1:4" ht="28.8" x14ac:dyDescent="0.3">
      <c r="A3" s="413" t="s">
        <v>794</v>
      </c>
      <c r="B3" s="414" t="s">
        <v>795</v>
      </c>
      <c r="C3" s="414" t="s">
        <v>796</v>
      </c>
      <c r="D3" s="413" t="s">
        <v>797</v>
      </c>
    </row>
    <row r="4" spans="1:4" ht="28.8" x14ac:dyDescent="0.3">
      <c r="A4" s="415" t="s">
        <v>798</v>
      </c>
      <c r="B4" s="22">
        <v>132424649.67999999</v>
      </c>
      <c r="C4" s="416">
        <v>6813.3348880025633</v>
      </c>
      <c r="D4" s="417">
        <v>0.23323318496470796</v>
      </c>
    </row>
    <row r="5" spans="1:4" x14ac:dyDescent="0.3">
      <c r="A5" s="418" t="s">
        <v>799</v>
      </c>
      <c r="B5" s="22">
        <v>442109967.26999998</v>
      </c>
      <c r="C5" s="416">
        <v>24063.301055864631</v>
      </c>
      <c r="D5" s="417">
        <v>0.22047347514471644</v>
      </c>
    </row>
    <row r="6" spans="1:4" x14ac:dyDescent="0.3">
      <c r="A6" s="418" t="s">
        <v>800</v>
      </c>
      <c r="B6" s="22">
        <v>73252310.379999995</v>
      </c>
      <c r="C6" s="416">
        <v>4302.2949893594669</v>
      </c>
      <c r="D6" s="417">
        <v>0.20431600500059413</v>
      </c>
    </row>
    <row r="7" spans="1:4" x14ac:dyDescent="0.3">
      <c r="A7" s="418" t="s">
        <v>801</v>
      </c>
      <c r="B7" s="22">
        <v>179921873.00999999</v>
      </c>
      <c r="C7" s="416">
        <v>8927.3802822550115</v>
      </c>
      <c r="D7" s="417">
        <v>0.24184726177864033</v>
      </c>
    </row>
    <row r="8" spans="1:4" x14ac:dyDescent="0.3">
      <c r="A8" s="418" t="s">
        <v>802</v>
      </c>
      <c r="B8" s="22">
        <v>85961990.689999998</v>
      </c>
      <c r="C8" s="416">
        <v>3875.338019013695</v>
      </c>
      <c r="D8" s="417">
        <v>0.26618165517921355</v>
      </c>
    </row>
    <row r="9" spans="1:4" x14ac:dyDescent="0.3">
      <c r="A9" s="418" t="s">
        <v>803</v>
      </c>
      <c r="B9" s="22">
        <v>45428308.150000006</v>
      </c>
      <c r="C9" s="416">
        <v>3058.6299573186388</v>
      </c>
      <c r="D9" s="417">
        <v>0.17823002632129423</v>
      </c>
    </row>
    <row r="10" spans="1:4" x14ac:dyDescent="0.3">
      <c r="A10" s="418" t="s">
        <v>804</v>
      </c>
      <c r="B10" s="22">
        <v>153779987.20000002</v>
      </c>
      <c r="C10" s="416">
        <v>7844.9310180569337</v>
      </c>
      <c r="D10" s="417">
        <v>0.23522958228089899</v>
      </c>
    </row>
    <row r="11" spans="1:4" x14ac:dyDescent="0.3">
      <c r="A11" s="418" t="s">
        <v>805</v>
      </c>
      <c r="B11" s="22">
        <v>130058695.30000001</v>
      </c>
      <c r="C11" s="416">
        <v>8322.0699854293744</v>
      </c>
      <c r="D11" s="417">
        <v>0.18753799791789136</v>
      </c>
    </row>
    <row r="12" spans="1:4" x14ac:dyDescent="0.3">
      <c r="A12" s="418" t="s">
        <v>806</v>
      </c>
      <c r="B12" s="22">
        <v>137500249.63</v>
      </c>
      <c r="C12" s="416">
        <v>8070.6227307902109</v>
      </c>
      <c r="D12" s="417">
        <v>0.20444556146393489</v>
      </c>
    </row>
    <row r="13" spans="1:4" x14ac:dyDescent="0.3">
      <c r="A13" s="418" t="s">
        <v>807</v>
      </c>
      <c r="B13" s="22">
        <v>1132183447.72</v>
      </c>
      <c r="C13" s="416">
        <v>84650.945796552798</v>
      </c>
      <c r="D13" s="417">
        <v>0.16049674631270647</v>
      </c>
    </row>
    <row r="14" spans="1:4" x14ac:dyDescent="0.3">
      <c r="A14" s="418" t="s">
        <v>808</v>
      </c>
      <c r="B14" s="22">
        <v>46770363.620000005</v>
      </c>
      <c r="C14" s="416">
        <v>2436.3046050421085</v>
      </c>
      <c r="D14" s="417">
        <v>0.23036707408362003</v>
      </c>
    </row>
    <row r="15" spans="1:4" x14ac:dyDescent="0.3">
      <c r="A15" s="418" t="s">
        <v>809</v>
      </c>
      <c r="B15" s="22">
        <v>64958158.049999997</v>
      </c>
      <c r="C15" s="416">
        <v>5939.5582737491231</v>
      </c>
      <c r="D15" s="417">
        <v>0.13123836162111951</v>
      </c>
    </row>
    <row r="16" spans="1:4" x14ac:dyDescent="0.3">
      <c r="A16" s="418" t="s">
        <v>810</v>
      </c>
      <c r="B16" s="22">
        <v>138431170.44999999</v>
      </c>
      <c r="C16" s="416">
        <v>8847.1620176212655</v>
      </c>
      <c r="D16" s="417">
        <v>0.18776349320735503</v>
      </c>
    </row>
    <row r="17" spans="2:2" x14ac:dyDescent="0.3">
      <c r="B17" s="9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I28" sqref="I28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64" t="s">
        <v>683</v>
      </c>
      <c r="B1" s="464"/>
      <c r="C1" s="464"/>
      <c r="D1" s="464"/>
      <c r="E1" s="464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3">
      <c r="A4" s="10" t="s">
        <v>4</v>
      </c>
      <c r="B4" s="23">
        <f>B5+B6+B7+B8+B9</f>
        <v>2899085</v>
      </c>
      <c r="C4" s="24">
        <f>C5+C6+C7+C8+C9</f>
        <v>2509392275.4099998</v>
      </c>
      <c r="D4" s="24">
        <f>C4/B4</f>
        <v>865.58078683791609</v>
      </c>
      <c r="E4" s="24"/>
    </row>
    <row r="5" spans="1:5" x14ac:dyDescent="0.3">
      <c r="A5" s="16" t="s">
        <v>5</v>
      </c>
      <c r="B5" s="20">
        <v>1957582</v>
      </c>
      <c r="C5" s="21">
        <v>1912235091.8399999</v>
      </c>
      <c r="D5" s="21">
        <v>976.84</v>
      </c>
      <c r="E5" s="21">
        <v>868.55</v>
      </c>
    </row>
    <row r="6" spans="1:5" x14ac:dyDescent="0.3">
      <c r="A6" s="16" t="s">
        <v>6</v>
      </c>
      <c r="B6" s="20">
        <v>657508</v>
      </c>
      <c r="C6" s="21">
        <v>414375054.00999999</v>
      </c>
      <c r="D6" s="21">
        <v>630.22</v>
      </c>
      <c r="E6" s="21">
        <v>525.83000000000004</v>
      </c>
    </row>
    <row r="7" spans="1:5" x14ac:dyDescent="0.3">
      <c r="A7" s="16" t="s">
        <v>7</v>
      </c>
      <c r="B7" s="20">
        <v>204930</v>
      </c>
      <c r="C7" s="21">
        <v>134331734.12</v>
      </c>
      <c r="D7" s="21">
        <v>655.5</v>
      </c>
      <c r="E7" s="21">
        <v>564.85</v>
      </c>
    </row>
    <row r="8" spans="1:5" x14ac:dyDescent="0.3">
      <c r="A8" s="16" t="s">
        <v>8</v>
      </c>
      <c r="B8" s="20">
        <v>43755</v>
      </c>
      <c r="C8" s="21">
        <v>35187619.439999998</v>
      </c>
      <c r="D8" s="21">
        <v>804.2</v>
      </c>
      <c r="E8" s="21">
        <v>846</v>
      </c>
    </row>
    <row r="9" spans="1:5" x14ac:dyDescent="0.3">
      <c r="A9" s="220" t="s">
        <v>602</v>
      </c>
      <c r="B9" s="20">
        <v>35310</v>
      </c>
      <c r="C9" s="21">
        <v>13262776</v>
      </c>
      <c r="D9" s="21">
        <v>375.61</v>
      </c>
      <c r="E9" s="21">
        <v>418.95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1398823</v>
      </c>
      <c r="C11" s="24">
        <f>C12+C13+C14+C15</f>
        <v>274727993.85000002</v>
      </c>
      <c r="D11" s="24">
        <f>C11/B11</f>
        <v>196.39939710027647</v>
      </c>
      <c r="E11" s="7"/>
    </row>
    <row r="12" spans="1:5" x14ac:dyDescent="0.3">
      <c r="A12" s="16" t="s">
        <v>5</v>
      </c>
      <c r="B12" s="20">
        <v>1013212</v>
      </c>
      <c r="C12" s="21">
        <v>224296019.06</v>
      </c>
      <c r="D12" s="21">
        <v>221.37</v>
      </c>
      <c r="E12" s="21">
        <v>199.89</v>
      </c>
    </row>
    <row r="13" spans="1:5" x14ac:dyDescent="0.3">
      <c r="A13" s="16" t="s">
        <v>6</v>
      </c>
      <c r="B13" s="20">
        <v>313003</v>
      </c>
      <c r="C13" s="21">
        <v>40335252.18</v>
      </c>
      <c r="D13" s="21">
        <v>128.87</v>
      </c>
      <c r="E13" s="21">
        <v>120.18</v>
      </c>
    </row>
    <row r="14" spans="1:5" x14ac:dyDescent="0.3">
      <c r="A14" s="16" t="s">
        <v>7</v>
      </c>
      <c r="B14" s="20">
        <v>72608</v>
      </c>
      <c r="C14" s="21">
        <v>10096722.609999999</v>
      </c>
      <c r="D14" s="21">
        <v>139.06</v>
      </c>
      <c r="E14" s="21">
        <v>127.27</v>
      </c>
    </row>
    <row r="15" spans="1:5" x14ac:dyDescent="0.3">
      <c r="A15" s="16" t="s">
        <v>8</v>
      </c>
      <c r="B15" s="20">
        <v>0</v>
      </c>
      <c r="C15" s="21">
        <v>0</v>
      </c>
      <c r="D15" s="21">
        <v>0</v>
      </c>
      <c r="E15" s="21" t="s">
        <v>431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434</v>
      </c>
      <c r="B17" s="23">
        <f>B18+B19+B20</f>
        <v>439429</v>
      </c>
      <c r="C17" s="24">
        <f>C18+C19+C20</f>
        <v>50246719.989999995</v>
      </c>
      <c r="D17" s="24">
        <f>C17/B17</f>
        <v>114.34548013444719</v>
      </c>
      <c r="E17" s="7"/>
    </row>
    <row r="18" spans="1:5" x14ac:dyDescent="0.3">
      <c r="A18" s="16" t="s">
        <v>5</v>
      </c>
      <c r="B18" s="20">
        <v>362678</v>
      </c>
      <c r="C18" s="21">
        <v>44470379.18</v>
      </c>
      <c r="D18" s="21">
        <v>122.62</v>
      </c>
      <c r="E18" s="21">
        <v>104.98</v>
      </c>
    </row>
    <row r="19" spans="1:5" x14ac:dyDescent="0.3">
      <c r="A19" s="16" t="s">
        <v>6</v>
      </c>
      <c r="B19" s="20">
        <v>76735</v>
      </c>
      <c r="C19" s="21">
        <v>5769863.3700000001</v>
      </c>
      <c r="D19" s="21">
        <v>75.19</v>
      </c>
      <c r="E19" s="21">
        <v>50.71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09" t="s">
        <v>431</v>
      </c>
    </row>
    <row r="22" spans="1:5" x14ac:dyDescent="0.3">
      <c r="A22" s="16"/>
      <c r="B22" s="85"/>
      <c r="C22" s="86"/>
      <c r="D22" s="86"/>
      <c r="E22" s="74"/>
    </row>
    <row r="23" spans="1:5" s="2" customFormat="1" x14ac:dyDescent="0.3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6" x14ac:dyDescent="0.3">
      <c r="A28" s="66" t="s">
        <v>10</v>
      </c>
      <c r="B28" s="67">
        <f>B4+B11+B17+B23</f>
        <v>4737337</v>
      </c>
      <c r="C28" s="68">
        <f>C4+C11+C17+C23</f>
        <v>2834366989.2499995</v>
      </c>
      <c r="D28" s="95"/>
      <c r="E28" s="95"/>
    </row>
    <row r="29" spans="1:5" x14ac:dyDescent="0.3">
      <c r="E29" s="19"/>
    </row>
    <row r="30" spans="1:5" x14ac:dyDescent="0.3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A2" sqref="A2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64" t="s">
        <v>684</v>
      </c>
      <c r="B1" s="464"/>
      <c r="C1" s="464"/>
      <c r="D1" s="464"/>
      <c r="E1" s="464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3">
      <c r="A4" s="10" t="s">
        <v>4</v>
      </c>
      <c r="B4" s="23">
        <f>B5+B6+B7+B8+B9</f>
        <v>2899085</v>
      </c>
      <c r="C4" s="24">
        <f>C5+C6+C7+C8+C9</f>
        <v>2326570359.6900001</v>
      </c>
      <c r="D4" s="24">
        <f>C4/B4</f>
        <v>802.51884980605951</v>
      </c>
      <c r="E4" s="24"/>
    </row>
    <row r="5" spans="1:5" x14ac:dyDescent="0.3">
      <c r="A5" s="16" t="s">
        <v>5</v>
      </c>
      <c r="B5" s="20">
        <v>1957582</v>
      </c>
      <c r="C5" s="21">
        <v>1766058065.1900001</v>
      </c>
      <c r="D5" s="21">
        <v>902.16</v>
      </c>
      <c r="E5" s="21">
        <v>813.48</v>
      </c>
    </row>
    <row r="6" spans="1:5" x14ac:dyDescent="0.3">
      <c r="A6" s="16" t="s">
        <v>6</v>
      </c>
      <c r="B6" s="20">
        <v>657508</v>
      </c>
      <c r="C6" s="21">
        <v>385765643</v>
      </c>
      <c r="D6" s="21">
        <v>586.71</v>
      </c>
      <c r="E6" s="21">
        <v>492.46</v>
      </c>
    </row>
    <row r="7" spans="1:5" x14ac:dyDescent="0.3">
      <c r="A7" s="16" t="s">
        <v>7</v>
      </c>
      <c r="B7" s="20">
        <v>204930</v>
      </c>
      <c r="C7" s="21">
        <v>126991294.67</v>
      </c>
      <c r="D7" s="21">
        <v>619.67999999999995</v>
      </c>
      <c r="E7" s="21">
        <v>530.96</v>
      </c>
    </row>
    <row r="8" spans="1:5" x14ac:dyDescent="0.3">
      <c r="A8" s="16" t="s">
        <v>8</v>
      </c>
      <c r="B8" s="20">
        <v>43755</v>
      </c>
      <c r="C8" s="21">
        <v>34805497.950000003</v>
      </c>
      <c r="D8" s="21">
        <v>795.46</v>
      </c>
      <c r="E8" s="21">
        <v>846</v>
      </c>
    </row>
    <row r="9" spans="1:5" x14ac:dyDescent="0.3">
      <c r="A9" s="220" t="s">
        <v>602</v>
      </c>
      <c r="B9" s="20">
        <v>35310</v>
      </c>
      <c r="C9" s="21">
        <v>12949858.880000001</v>
      </c>
      <c r="D9" s="21">
        <v>366.75</v>
      </c>
      <c r="E9" s="21">
        <v>393.81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1398823</v>
      </c>
      <c r="C11" s="24">
        <f>C12+C13+C14+C15</f>
        <v>249615193.81</v>
      </c>
      <c r="D11" s="24">
        <f>C11/B11</f>
        <v>178.44658960426017</v>
      </c>
      <c r="E11" s="7"/>
    </row>
    <row r="12" spans="1:5" x14ac:dyDescent="0.3">
      <c r="A12" s="16" t="s">
        <v>5</v>
      </c>
      <c r="B12" s="20">
        <v>1013212</v>
      </c>
      <c r="C12" s="21">
        <v>202680214.34999999</v>
      </c>
      <c r="D12" s="21">
        <v>200.04</v>
      </c>
      <c r="E12" s="21">
        <v>187.35</v>
      </c>
    </row>
    <row r="13" spans="1:5" x14ac:dyDescent="0.3">
      <c r="A13" s="16" t="s">
        <v>6</v>
      </c>
      <c r="B13" s="20">
        <v>313003</v>
      </c>
      <c r="C13" s="21">
        <v>37571498.939999998</v>
      </c>
      <c r="D13" s="21">
        <v>120.04</v>
      </c>
      <c r="E13" s="21">
        <v>113</v>
      </c>
    </row>
    <row r="14" spans="1:5" x14ac:dyDescent="0.3">
      <c r="A14" s="16" t="s">
        <v>7</v>
      </c>
      <c r="B14" s="20">
        <v>72608</v>
      </c>
      <c r="C14" s="21">
        <v>9363480.5199999996</v>
      </c>
      <c r="D14" s="21">
        <v>128.96</v>
      </c>
      <c r="E14" s="21">
        <v>119.64</v>
      </c>
    </row>
    <row r="15" spans="1:5" x14ac:dyDescent="0.3">
      <c r="A15" s="16" t="s">
        <v>8</v>
      </c>
      <c r="B15" s="20">
        <v>0</v>
      </c>
      <c r="C15" s="21">
        <v>0</v>
      </c>
      <c r="D15" s="21">
        <v>0</v>
      </c>
      <c r="E15" s="21" t="s">
        <v>431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434</v>
      </c>
      <c r="B17" s="23">
        <f>B18+B19+B20</f>
        <v>439429</v>
      </c>
      <c r="C17" s="24">
        <f>C18+C19+C20</f>
        <v>49893649.019999996</v>
      </c>
      <c r="D17" s="24">
        <f>C17/B17</f>
        <v>113.54200341807208</v>
      </c>
      <c r="E17" s="7"/>
    </row>
    <row r="18" spans="1:6" x14ac:dyDescent="0.3">
      <c r="A18" s="16" t="s">
        <v>5</v>
      </c>
      <c r="B18" s="20">
        <v>362678</v>
      </c>
      <c r="C18" s="21">
        <v>44151975.240000002</v>
      </c>
      <c r="D18" s="21">
        <v>121.74</v>
      </c>
      <c r="E18" s="21">
        <v>104.9</v>
      </c>
    </row>
    <row r="19" spans="1:6" x14ac:dyDescent="0.3">
      <c r="A19" s="16" t="s">
        <v>6</v>
      </c>
      <c r="B19" s="20">
        <v>76735</v>
      </c>
      <c r="C19" s="21">
        <v>5735221.4800000004</v>
      </c>
      <c r="D19" s="21">
        <v>74.739999999999995</v>
      </c>
      <c r="E19" s="21">
        <v>50.68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3">
      <c r="A22" s="16"/>
      <c r="B22" s="85"/>
      <c r="C22" s="86"/>
      <c r="D22" s="86"/>
      <c r="E22" s="74"/>
    </row>
    <row r="23" spans="1:6" x14ac:dyDescent="0.3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6" x14ac:dyDescent="0.3">
      <c r="A28" s="66" t="s">
        <v>10</v>
      </c>
      <c r="B28" s="67">
        <f>B4+B11+B17+B23</f>
        <v>4737337</v>
      </c>
      <c r="C28" s="68">
        <f>C4+C11+C17+C23</f>
        <v>2626079202.52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A4" sqref="A4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20.109375" customWidth="1"/>
    <col min="6" max="6" width="18.109375" bestFit="1" customWidth="1"/>
  </cols>
  <sheetData>
    <row r="1" spans="1:10" s="2" customFormat="1" ht="15.6" x14ac:dyDescent="0.3">
      <c r="A1" s="464" t="s">
        <v>695</v>
      </c>
      <c r="B1" s="464"/>
      <c r="C1" s="464"/>
      <c r="D1" s="464"/>
      <c r="E1" s="464"/>
      <c r="F1" s="464"/>
    </row>
    <row r="2" spans="1:10" x14ac:dyDescent="0.3">
      <c r="A2" s="39"/>
    </row>
    <row r="3" spans="1:10" s="42" customFormat="1" ht="46.8" x14ac:dyDescent="0.3">
      <c r="A3" s="87" t="s">
        <v>11</v>
      </c>
      <c r="B3" s="87" t="s">
        <v>604</v>
      </c>
      <c r="C3" s="87" t="s">
        <v>605</v>
      </c>
      <c r="D3" s="221" t="s">
        <v>606</v>
      </c>
      <c r="E3" s="221" t="s">
        <v>607</v>
      </c>
      <c r="F3" s="221" t="s">
        <v>608</v>
      </c>
    </row>
    <row r="4" spans="1:10" x14ac:dyDescent="0.3">
      <c r="A4" s="1" t="s">
        <v>5</v>
      </c>
      <c r="B4" s="313">
        <v>1930282</v>
      </c>
      <c r="C4" s="314">
        <v>2339645865.29</v>
      </c>
      <c r="D4" s="315" t="s">
        <v>685</v>
      </c>
      <c r="E4" s="314">
        <v>132446063.09</v>
      </c>
      <c r="F4" s="315" t="s">
        <v>686</v>
      </c>
    </row>
    <row r="5" spans="1:10" x14ac:dyDescent="0.3">
      <c r="A5" s="1" t="s">
        <v>6</v>
      </c>
      <c r="B5" s="313">
        <v>383491</v>
      </c>
      <c r="C5" s="314">
        <v>294822206.11000001</v>
      </c>
      <c r="D5" s="315" t="s">
        <v>689</v>
      </c>
      <c r="E5" s="314">
        <v>16267322.529999999</v>
      </c>
      <c r="F5" s="315" t="s">
        <v>690</v>
      </c>
    </row>
    <row r="6" spans="1:10" ht="15" customHeight="1" x14ac:dyDescent="0.3">
      <c r="A6" s="1" t="s">
        <v>45</v>
      </c>
      <c r="B6" s="313">
        <v>174605</v>
      </c>
      <c r="C6" s="314">
        <v>129084383.98</v>
      </c>
      <c r="D6" s="315" t="s">
        <v>691</v>
      </c>
      <c r="E6" s="314">
        <v>6618524.8200000003</v>
      </c>
      <c r="F6" s="315" t="s">
        <v>692</v>
      </c>
    </row>
    <row r="7" spans="1:10" x14ac:dyDescent="0.3">
      <c r="A7" s="1" t="s">
        <v>602</v>
      </c>
      <c r="B7" s="313">
        <v>12604</v>
      </c>
      <c r="C7" s="314">
        <v>5360274.75</v>
      </c>
      <c r="D7" s="315" t="s">
        <v>687</v>
      </c>
      <c r="E7" s="314">
        <v>318863.05</v>
      </c>
      <c r="F7" s="315" t="s">
        <v>688</v>
      </c>
    </row>
    <row r="8" spans="1:10" ht="15" customHeight="1" x14ac:dyDescent="0.3">
      <c r="A8" s="1" t="s">
        <v>8</v>
      </c>
      <c r="B8" s="313">
        <v>28713</v>
      </c>
      <c r="C8" s="314">
        <v>13103855.710000001</v>
      </c>
      <c r="D8" s="315" t="s">
        <v>693</v>
      </c>
      <c r="E8" s="314">
        <v>286609.83</v>
      </c>
      <c r="F8" s="315" t="s">
        <v>694</v>
      </c>
    </row>
    <row r="9" spans="1:10" ht="15.6" x14ac:dyDescent="0.3">
      <c r="A9" s="66" t="s">
        <v>10</v>
      </c>
      <c r="B9" s="323">
        <f>SUM(B4:B8)</f>
        <v>2529695</v>
      </c>
      <c r="C9" s="322">
        <f>SUM(C4:C8)</f>
        <v>2782016585.8400002</v>
      </c>
      <c r="D9" s="332"/>
      <c r="E9" s="369">
        <f>SUM(E4:E8)</f>
        <v>155937383.32000002</v>
      </c>
      <c r="F9" s="308"/>
    </row>
    <row r="10" spans="1:10" ht="15" customHeight="1" x14ac:dyDescent="0.3"/>
    <row r="11" spans="1:10" ht="15.6" x14ac:dyDescent="0.3">
      <c r="A11" s="464" t="s">
        <v>682</v>
      </c>
      <c r="B11" s="464"/>
      <c r="C11" s="464"/>
      <c r="D11" s="464"/>
      <c r="E11" s="464"/>
      <c r="F11" s="464"/>
    </row>
    <row r="12" spans="1:10" x14ac:dyDescent="0.3">
      <c r="A12" s="39"/>
    </row>
    <row r="13" spans="1:10" ht="46.8" x14ac:dyDescent="0.3">
      <c r="A13" s="87" t="s">
        <v>11</v>
      </c>
      <c r="B13" s="87" t="s">
        <v>604</v>
      </c>
      <c r="C13" s="87" t="s">
        <v>605</v>
      </c>
      <c r="D13" s="221" t="s">
        <v>606</v>
      </c>
      <c r="E13" s="221" t="s">
        <v>607</v>
      </c>
      <c r="F13" s="221" t="s">
        <v>608</v>
      </c>
      <c r="J13" s="9"/>
    </row>
    <row r="14" spans="1:10" x14ac:dyDescent="0.3">
      <c r="A14" s="1" t="s">
        <v>5</v>
      </c>
      <c r="B14" s="313">
        <v>1927915</v>
      </c>
      <c r="C14" s="314">
        <v>2292780861.6399999</v>
      </c>
      <c r="D14" s="315" t="s">
        <v>672</v>
      </c>
      <c r="E14" s="314">
        <v>129398168.94</v>
      </c>
      <c r="F14" s="315" t="s">
        <v>673</v>
      </c>
    </row>
    <row r="15" spans="1:10" x14ac:dyDescent="0.3">
      <c r="A15" s="1" t="s">
        <v>6</v>
      </c>
      <c r="B15" s="313">
        <v>383409</v>
      </c>
      <c r="C15" s="314">
        <v>289530308.56999999</v>
      </c>
      <c r="D15" s="315" t="s">
        <v>676</v>
      </c>
      <c r="E15" s="314">
        <v>15934535.42</v>
      </c>
      <c r="F15" s="315" t="s">
        <v>677</v>
      </c>
    </row>
    <row r="16" spans="1:10" x14ac:dyDescent="0.3">
      <c r="A16" s="1" t="s">
        <v>45</v>
      </c>
      <c r="B16" s="313">
        <v>175020</v>
      </c>
      <c r="C16" s="314">
        <v>127166973.54000001</v>
      </c>
      <c r="D16" s="315" t="s">
        <v>678</v>
      </c>
      <c r="E16" s="314">
        <v>6499330.3099999996</v>
      </c>
      <c r="F16" s="315" t="s">
        <v>679</v>
      </c>
    </row>
    <row r="17" spans="1:6" x14ac:dyDescent="0.3">
      <c r="A17" s="1" t="s">
        <v>602</v>
      </c>
      <c r="B17" s="313">
        <v>12697</v>
      </c>
      <c r="C17" s="314">
        <v>5269910.33</v>
      </c>
      <c r="D17" s="315" t="s">
        <v>674</v>
      </c>
      <c r="E17" s="314">
        <v>313546.36</v>
      </c>
      <c r="F17" s="315" t="s">
        <v>675</v>
      </c>
    </row>
    <row r="18" spans="1:6" x14ac:dyDescent="0.3">
      <c r="A18" s="1" t="s">
        <v>8</v>
      </c>
      <c r="B18" s="313">
        <v>28490</v>
      </c>
      <c r="C18" s="314">
        <v>12800813.17</v>
      </c>
      <c r="D18" s="315" t="s">
        <v>680</v>
      </c>
      <c r="E18" s="314">
        <v>285039.98</v>
      </c>
      <c r="F18" s="315" t="s">
        <v>681</v>
      </c>
    </row>
    <row r="19" spans="1:6" ht="15.6" x14ac:dyDescent="0.3">
      <c r="A19" s="66" t="s">
        <v>10</v>
      </c>
      <c r="B19" s="323">
        <f t="shared" ref="B19:E19" si="0">SUM(B14:B18)</f>
        <v>2527531</v>
      </c>
      <c r="C19" s="322">
        <f t="shared" si="0"/>
        <v>2727548867.25</v>
      </c>
      <c r="D19" s="332"/>
      <c r="E19" s="322">
        <f t="shared" si="0"/>
        <v>152430621.00999999</v>
      </c>
      <c r="F19" s="308"/>
    </row>
    <row r="21" spans="1:6" ht="15.6" x14ac:dyDescent="0.3">
      <c r="A21" s="464" t="s">
        <v>670</v>
      </c>
      <c r="B21" s="464"/>
      <c r="C21" s="464"/>
      <c r="D21" s="464"/>
      <c r="E21" s="464"/>
      <c r="F21" s="464"/>
    </row>
    <row r="22" spans="1:6" x14ac:dyDescent="0.3">
      <c r="A22" s="39"/>
    </row>
    <row r="23" spans="1:6" ht="46.8" x14ac:dyDescent="0.3">
      <c r="A23" s="87" t="s">
        <v>11</v>
      </c>
      <c r="B23" s="87" t="s">
        <v>604</v>
      </c>
      <c r="C23" s="87" t="s">
        <v>605</v>
      </c>
      <c r="D23" s="221" t="s">
        <v>606</v>
      </c>
      <c r="E23" s="221" t="s">
        <v>607</v>
      </c>
      <c r="F23" s="221" t="s">
        <v>608</v>
      </c>
    </row>
    <row r="24" spans="1:6" x14ac:dyDescent="0.3">
      <c r="A24" s="1" t="s">
        <v>5</v>
      </c>
      <c r="B24" s="313">
        <v>1922844</v>
      </c>
      <c r="C24" s="314">
        <v>2283938226.9000001</v>
      </c>
      <c r="D24" s="314" t="s">
        <v>661</v>
      </c>
      <c r="E24" s="314">
        <v>128881392.97</v>
      </c>
      <c r="F24" s="314" t="s">
        <v>662</v>
      </c>
    </row>
    <row r="25" spans="1:6" x14ac:dyDescent="0.3">
      <c r="A25" s="1" t="s">
        <v>6</v>
      </c>
      <c r="B25" s="313">
        <v>383377</v>
      </c>
      <c r="C25" s="314">
        <v>289376798.47000003</v>
      </c>
      <c r="D25" s="314" t="s">
        <v>664</v>
      </c>
      <c r="E25" s="314">
        <v>15929068.640000001</v>
      </c>
      <c r="F25" s="314" t="s">
        <v>665</v>
      </c>
    </row>
    <row r="26" spans="1:6" x14ac:dyDescent="0.3">
      <c r="A26" s="1" t="s">
        <v>45</v>
      </c>
      <c r="B26" s="313">
        <v>174960</v>
      </c>
      <c r="C26" s="314">
        <v>127104156.58</v>
      </c>
      <c r="D26" s="314" t="s">
        <v>666</v>
      </c>
      <c r="E26" s="314">
        <v>6497648.0999999996</v>
      </c>
      <c r="F26" s="314" t="s">
        <v>667</v>
      </c>
    </row>
    <row r="27" spans="1:6" x14ac:dyDescent="0.3">
      <c r="A27" s="1" t="s">
        <v>602</v>
      </c>
      <c r="B27" s="313">
        <v>12823</v>
      </c>
      <c r="C27" s="314">
        <v>5319331.1100000003</v>
      </c>
      <c r="D27" s="314" t="s">
        <v>663</v>
      </c>
      <c r="E27" s="314">
        <v>316484.14</v>
      </c>
      <c r="F27" s="314" t="s">
        <v>657</v>
      </c>
    </row>
    <row r="28" spans="1:6" x14ac:dyDescent="0.3">
      <c r="A28" s="1" t="s">
        <v>8</v>
      </c>
      <c r="B28" s="316">
        <v>28173</v>
      </c>
      <c r="C28" s="317">
        <v>12635660.939999999</v>
      </c>
      <c r="D28" s="317" t="s">
        <v>668</v>
      </c>
      <c r="E28" s="314">
        <v>280777.78000000003</v>
      </c>
      <c r="F28" s="317" t="s">
        <v>669</v>
      </c>
    </row>
    <row r="29" spans="1:6" ht="15.6" x14ac:dyDescent="0.3">
      <c r="A29" s="66" t="s">
        <v>10</v>
      </c>
      <c r="B29" s="323">
        <f t="shared" ref="B29:E29" si="1">SUM(B24:B28)</f>
        <v>2522177</v>
      </c>
      <c r="C29" s="322">
        <f t="shared" si="1"/>
        <v>2718374174</v>
      </c>
      <c r="D29" s="332"/>
      <c r="E29" s="322">
        <f t="shared" si="1"/>
        <v>151905371.63</v>
      </c>
      <c r="F29" s="308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A2" sqref="A2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64" t="s">
        <v>697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68" t="s">
        <v>18</v>
      </c>
      <c r="B3" s="500" t="s">
        <v>5</v>
      </c>
      <c r="C3" s="500"/>
      <c r="D3" s="500"/>
      <c r="E3" s="500" t="s">
        <v>6</v>
      </c>
      <c r="F3" s="500"/>
      <c r="G3" s="62"/>
      <c r="H3" s="500" t="s">
        <v>19</v>
      </c>
      <c r="I3" s="500"/>
      <c r="J3" s="500"/>
      <c r="K3" s="500" t="s">
        <v>20</v>
      </c>
      <c r="L3" s="500"/>
      <c r="M3" s="500"/>
    </row>
    <row r="4" spans="1:13" ht="15.6" x14ac:dyDescent="0.3">
      <c r="A4" s="499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436</v>
      </c>
      <c r="B6" s="26">
        <v>335152</v>
      </c>
      <c r="C6" s="54">
        <v>362.94</v>
      </c>
      <c r="D6" s="209">
        <v>413.05</v>
      </c>
      <c r="E6" s="174">
        <v>335281</v>
      </c>
      <c r="F6" s="209">
        <v>376.02</v>
      </c>
      <c r="G6" s="209">
        <v>414.81</v>
      </c>
      <c r="H6" s="174">
        <v>90246</v>
      </c>
      <c r="I6" s="209">
        <v>394.68</v>
      </c>
      <c r="J6" s="209">
        <v>396.93</v>
      </c>
      <c r="K6" s="174">
        <v>3116</v>
      </c>
      <c r="L6" s="209">
        <v>248.74</v>
      </c>
      <c r="M6" s="209">
        <v>200</v>
      </c>
    </row>
    <row r="7" spans="1:13" x14ac:dyDescent="0.3">
      <c r="A7" s="16" t="s">
        <v>437</v>
      </c>
      <c r="B7" s="26">
        <v>863776</v>
      </c>
      <c r="C7" s="54">
        <v>703.08</v>
      </c>
      <c r="D7" s="209">
        <v>672.31</v>
      </c>
      <c r="E7" s="174">
        <v>264714</v>
      </c>
      <c r="F7" s="209">
        <v>718.44</v>
      </c>
      <c r="G7" s="209">
        <v>710.31</v>
      </c>
      <c r="H7" s="174">
        <v>93832</v>
      </c>
      <c r="I7" s="209">
        <v>690.43</v>
      </c>
      <c r="J7" s="209">
        <v>668.33</v>
      </c>
      <c r="K7" s="174">
        <v>40620</v>
      </c>
      <c r="L7" s="209">
        <v>837</v>
      </c>
      <c r="M7" s="209">
        <v>846</v>
      </c>
    </row>
    <row r="8" spans="1:13" x14ac:dyDescent="0.3">
      <c r="A8" s="16" t="s">
        <v>438</v>
      </c>
      <c r="B8" s="26">
        <v>586498</v>
      </c>
      <c r="C8" s="54">
        <v>1214.5999999999999</v>
      </c>
      <c r="D8" s="209">
        <v>1200.06</v>
      </c>
      <c r="E8" s="174">
        <v>52865</v>
      </c>
      <c r="F8" s="209">
        <v>1153.0999999999999</v>
      </c>
      <c r="G8" s="209">
        <v>1128.23</v>
      </c>
      <c r="H8" s="174">
        <v>17804</v>
      </c>
      <c r="I8" s="209">
        <v>1184.18</v>
      </c>
      <c r="J8" s="209">
        <v>1161.1400000000001</v>
      </c>
      <c r="K8" s="174">
        <v>1</v>
      </c>
      <c r="L8" s="209">
        <v>1216.25</v>
      </c>
      <c r="M8" s="209">
        <v>1216.25</v>
      </c>
    </row>
    <row r="9" spans="1:13" x14ac:dyDescent="0.3">
      <c r="A9" s="16" t="s">
        <v>439</v>
      </c>
      <c r="B9" s="26">
        <v>125662</v>
      </c>
      <c r="C9" s="54">
        <v>1672.38</v>
      </c>
      <c r="D9" s="209">
        <v>1630.68</v>
      </c>
      <c r="E9" s="174">
        <v>3625</v>
      </c>
      <c r="F9" s="209">
        <v>1667.78</v>
      </c>
      <c r="G9" s="209">
        <v>1625.59</v>
      </c>
      <c r="H9" s="174">
        <v>2516</v>
      </c>
      <c r="I9" s="209">
        <v>1678.06</v>
      </c>
      <c r="J9" s="209">
        <v>1641.08</v>
      </c>
      <c r="K9" s="174">
        <v>18</v>
      </c>
      <c r="L9" s="209">
        <v>1680.23</v>
      </c>
      <c r="M9" s="209">
        <v>1680.23</v>
      </c>
    </row>
    <row r="10" spans="1:13" x14ac:dyDescent="0.3">
      <c r="A10" s="16" t="s">
        <v>440</v>
      </c>
      <c r="B10" s="26">
        <v>30830</v>
      </c>
      <c r="C10" s="54">
        <v>2185.96</v>
      </c>
      <c r="D10" s="209">
        <v>2146.35</v>
      </c>
      <c r="E10" s="174">
        <v>636</v>
      </c>
      <c r="F10" s="209">
        <v>2193.85</v>
      </c>
      <c r="G10" s="209">
        <v>2165.44</v>
      </c>
      <c r="H10" s="174">
        <v>389</v>
      </c>
      <c r="I10" s="209">
        <v>2186.62</v>
      </c>
      <c r="J10" s="209">
        <v>2161.1</v>
      </c>
      <c r="K10" s="174">
        <v>0</v>
      </c>
      <c r="L10" s="209">
        <v>0</v>
      </c>
      <c r="M10" s="209" t="s">
        <v>431</v>
      </c>
    </row>
    <row r="11" spans="1:13" x14ac:dyDescent="0.3">
      <c r="A11" s="16" t="s">
        <v>441</v>
      </c>
      <c r="B11" s="26">
        <v>15664</v>
      </c>
      <c r="C11" s="54">
        <v>3013.97</v>
      </c>
      <c r="D11" s="209">
        <v>2843.91</v>
      </c>
      <c r="E11" s="174">
        <v>387</v>
      </c>
      <c r="F11" s="209">
        <v>2881.13</v>
      </c>
      <c r="G11" s="209">
        <v>2798.74</v>
      </c>
      <c r="H11" s="174">
        <v>143</v>
      </c>
      <c r="I11" s="209">
        <v>3027.1</v>
      </c>
      <c r="J11" s="209">
        <v>2822.52</v>
      </c>
      <c r="K11" s="174">
        <v>0</v>
      </c>
      <c r="L11" s="209">
        <v>0</v>
      </c>
      <c r="M11" s="209" t="s">
        <v>431</v>
      </c>
    </row>
    <row r="12" spans="1:13" ht="15.6" x14ac:dyDescent="0.3">
      <c r="A12" s="70" t="s">
        <v>26</v>
      </c>
      <c r="B12" s="53">
        <f>SUM(B6:B11)</f>
        <v>1957582</v>
      </c>
      <c r="C12" s="71"/>
      <c r="D12" s="71"/>
      <c r="E12" s="53">
        <f>SUM(E6:E11)</f>
        <v>657508</v>
      </c>
      <c r="F12" s="71"/>
      <c r="G12" s="71"/>
      <c r="H12" s="53">
        <f>SUM(H6:H11)</f>
        <v>204930</v>
      </c>
      <c r="I12" s="71"/>
      <c r="J12" s="71"/>
      <c r="K12" s="53">
        <f>SUM(K6:K11)</f>
        <v>43755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442</v>
      </c>
      <c r="B14" s="26">
        <v>97730</v>
      </c>
      <c r="C14" s="173">
        <v>71.819999999999993</v>
      </c>
      <c r="D14" s="173">
        <v>76.44</v>
      </c>
      <c r="E14" s="26">
        <v>134568</v>
      </c>
      <c r="F14" s="173">
        <v>65.16</v>
      </c>
      <c r="G14" s="173">
        <v>69.88</v>
      </c>
      <c r="H14" s="26">
        <v>27178</v>
      </c>
      <c r="I14" s="173">
        <v>58.32</v>
      </c>
      <c r="J14" s="173">
        <v>60.45</v>
      </c>
      <c r="K14" s="173">
        <v>0</v>
      </c>
      <c r="L14" s="173">
        <v>0</v>
      </c>
      <c r="M14" s="173" t="s">
        <v>431</v>
      </c>
    </row>
    <row r="15" spans="1:13" x14ac:dyDescent="0.3">
      <c r="A15" s="16" t="s">
        <v>443</v>
      </c>
      <c r="B15" s="26">
        <v>490699</v>
      </c>
      <c r="C15" s="173">
        <v>159.76</v>
      </c>
      <c r="D15" s="173">
        <v>167.46</v>
      </c>
      <c r="E15" s="26">
        <v>151766</v>
      </c>
      <c r="F15" s="173">
        <v>144.41999999999999</v>
      </c>
      <c r="G15" s="173">
        <v>142.99</v>
      </c>
      <c r="H15" s="26">
        <v>35221</v>
      </c>
      <c r="I15" s="173">
        <v>144.59</v>
      </c>
      <c r="J15" s="173">
        <v>143.22</v>
      </c>
      <c r="K15" s="173">
        <v>0</v>
      </c>
      <c r="L15" s="173">
        <v>0</v>
      </c>
      <c r="M15" s="173" t="s">
        <v>431</v>
      </c>
    </row>
    <row r="16" spans="1:13" x14ac:dyDescent="0.3">
      <c r="A16" s="16" t="s">
        <v>444</v>
      </c>
      <c r="B16" s="26">
        <v>319703</v>
      </c>
      <c r="C16" s="173">
        <v>235.06</v>
      </c>
      <c r="D16" s="173">
        <v>228.16</v>
      </c>
      <c r="E16" s="26">
        <v>21865</v>
      </c>
      <c r="F16" s="173">
        <v>232.76</v>
      </c>
      <c r="G16" s="173">
        <v>225.02</v>
      </c>
      <c r="H16" s="26">
        <v>8231</v>
      </c>
      <c r="I16" s="173">
        <v>233.2</v>
      </c>
      <c r="J16" s="173">
        <v>229.09</v>
      </c>
      <c r="K16" s="173">
        <v>0</v>
      </c>
      <c r="L16" s="173">
        <v>0</v>
      </c>
      <c r="M16" s="173" t="s">
        <v>431</v>
      </c>
    </row>
    <row r="17" spans="1:13" x14ac:dyDescent="0.3">
      <c r="A17" s="16" t="s">
        <v>445</v>
      </c>
      <c r="B17" s="26">
        <v>68439</v>
      </c>
      <c r="C17" s="173">
        <v>341.91</v>
      </c>
      <c r="D17" s="173">
        <v>339.67</v>
      </c>
      <c r="E17" s="26">
        <v>3547</v>
      </c>
      <c r="F17" s="173">
        <v>335.67</v>
      </c>
      <c r="G17" s="173">
        <v>326.93</v>
      </c>
      <c r="H17" s="26">
        <v>1390</v>
      </c>
      <c r="I17" s="173">
        <v>341.42</v>
      </c>
      <c r="J17" s="173">
        <v>338.22</v>
      </c>
      <c r="K17" s="173">
        <v>0</v>
      </c>
      <c r="L17" s="173">
        <v>0</v>
      </c>
      <c r="M17" s="173" t="s">
        <v>431</v>
      </c>
    </row>
    <row r="18" spans="1:13" x14ac:dyDescent="0.3">
      <c r="A18" s="16" t="s">
        <v>446</v>
      </c>
      <c r="B18" s="26">
        <v>21940</v>
      </c>
      <c r="C18" s="173">
        <v>443.74</v>
      </c>
      <c r="D18" s="173">
        <v>440.62</v>
      </c>
      <c r="E18" s="26">
        <v>940</v>
      </c>
      <c r="F18" s="173">
        <v>439.33</v>
      </c>
      <c r="G18" s="173">
        <v>439.41</v>
      </c>
      <c r="H18" s="26">
        <v>396</v>
      </c>
      <c r="I18" s="173">
        <v>441.19</v>
      </c>
      <c r="J18" s="173">
        <v>437.4</v>
      </c>
      <c r="K18" s="173">
        <v>0</v>
      </c>
      <c r="L18" s="173">
        <v>0</v>
      </c>
      <c r="M18" s="173" t="s">
        <v>431</v>
      </c>
    </row>
    <row r="19" spans="1:13" x14ac:dyDescent="0.3">
      <c r="A19" s="75" t="s">
        <v>447</v>
      </c>
      <c r="B19" s="26">
        <v>14378</v>
      </c>
      <c r="C19" s="173">
        <v>598.26</v>
      </c>
      <c r="D19" s="173">
        <v>562.41</v>
      </c>
      <c r="E19" s="26">
        <v>309</v>
      </c>
      <c r="F19" s="173">
        <v>592.24</v>
      </c>
      <c r="G19" s="173">
        <v>552.65</v>
      </c>
      <c r="H19" s="26">
        <v>188</v>
      </c>
      <c r="I19" s="173">
        <v>598.98</v>
      </c>
      <c r="J19" s="173">
        <v>566.49</v>
      </c>
      <c r="K19" s="173">
        <v>0</v>
      </c>
      <c r="L19" s="173">
        <v>0</v>
      </c>
      <c r="M19" s="173" t="s">
        <v>431</v>
      </c>
    </row>
    <row r="20" spans="1:13" x14ac:dyDescent="0.3">
      <c r="A20" s="16" t="s">
        <v>448</v>
      </c>
      <c r="B20" s="26">
        <v>314</v>
      </c>
      <c r="C20" s="173">
        <v>1166.08</v>
      </c>
      <c r="D20" s="173">
        <v>1129.17</v>
      </c>
      <c r="E20" s="26">
        <v>8</v>
      </c>
      <c r="F20" s="173">
        <v>1203.52</v>
      </c>
      <c r="G20" s="173">
        <v>1217.8800000000001</v>
      </c>
      <c r="H20" s="26">
        <v>4</v>
      </c>
      <c r="I20" s="173">
        <v>1115.1600000000001</v>
      </c>
      <c r="J20" s="173">
        <v>1058.3699999999999</v>
      </c>
      <c r="K20" s="173">
        <v>0</v>
      </c>
      <c r="L20" s="173">
        <v>0</v>
      </c>
      <c r="M20" s="173" t="s">
        <v>431</v>
      </c>
    </row>
    <row r="21" spans="1:13" x14ac:dyDescent="0.3">
      <c r="A21" s="16" t="s">
        <v>449</v>
      </c>
      <c r="B21" s="26">
        <v>9</v>
      </c>
      <c r="C21" s="173">
        <v>1573.22</v>
      </c>
      <c r="D21" s="173">
        <v>1553.8</v>
      </c>
      <c r="E21" s="26">
        <v>0</v>
      </c>
      <c r="F21" s="173">
        <v>0</v>
      </c>
      <c r="G21" s="173" t="s">
        <v>431</v>
      </c>
      <c r="H21" s="26">
        <v>0</v>
      </c>
      <c r="I21" s="173">
        <v>0</v>
      </c>
      <c r="J21" s="173" t="s">
        <v>431</v>
      </c>
      <c r="K21" s="173">
        <v>0</v>
      </c>
      <c r="L21" s="173">
        <v>0</v>
      </c>
      <c r="M21" s="173" t="s">
        <v>431</v>
      </c>
    </row>
    <row r="22" spans="1:13" x14ac:dyDescent="0.3">
      <c r="A22" s="16" t="s">
        <v>450</v>
      </c>
      <c r="B22" s="26">
        <v>0</v>
      </c>
      <c r="C22" s="173">
        <v>0</v>
      </c>
      <c r="D22" s="173" t="s">
        <v>431</v>
      </c>
      <c r="E22" s="26">
        <v>0</v>
      </c>
      <c r="F22" s="173">
        <v>0</v>
      </c>
      <c r="G22" s="173" t="s">
        <v>431</v>
      </c>
      <c r="H22" s="26">
        <v>0</v>
      </c>
      <c r="I22" s="173">
        <v>0</v>
      </c>
      <c r="J22" s="173" t="s">
        <v>431</v>
      </c>
      <c r="K22" s="173">
        <v>0</v>
      </c>
      <c r="L22" s="173">
        <v>0</v>
      </c>
      <c r="M22" s="173" t="s">
        <v>431</v>
      </c>
    </row>
    <row r="23" spans="1:13" x14ac:dyDescent="0.3">
      <c r="A23" s="16" t="s">
        <v>441</v>
      </c>
      <c r="B23" s="26">
        <v>0</v>
      </c>
      <c r="C23" s="173">
        <v>0</v>
      </c>
      <c r="D23" s="173" t="s">
        <v>431</v>
      </c>
      <c r="E23" s="26">
        <v>0</v>
      </c>
      <c r="F23" s="173">
        <v>0</v>
      </c>
      <c r="G23" s="173" t="s">
        <v>431</v>
      </c>
      <c r="H23" s="26">
        <v>0</v>
      </c>
      <c r="I23" s="173">
        <v>0</v>
      </c>
      <c r="J23" s="173" t="s">
        <v>431</v>
      </c>
      <c r="K23" s="173">
        <v>0</v>
      </c>
      <c r="L23" s="173">
        <v>0</v>
      </c>
      <c r="M23" s="173" t="s">
        <v>431</v>
      </c>
    </row>
    <row r="24" spans="1:13" ht="15.6" x14ac:dyDescent="0.3">
      <c r="A24" s="70" t="s">
        <v>28</v>
      </c>
      <c r="B24" s="53">
        <f>SUM(B14:B23)</f>
        <v>1013212</v>
      </c>
      <c r="C24" s="71"/>
      <c r="D24" s="71"/>
      <c r="E24" s="53">
        <f>SUM(E14:E23)</f>
        <v>313003</v>
      </c>
      <c r="F24" s="71"/>
      <c r="G24" s="71"/>
      <c r="H24" s="53">
        <f>SUM(H14:H23)</f>
        <v>72608</v>
      </c>
      <c r="I24" s="71"/>
      <c r="J24" s="71"/>
      <c r="K24" s="53">
        <f>SUM(K14:K23)</f>
        <v>0</v>
      </c>
      <c r="L24" s="71"/>
      <c r="M24" s="71"/>
    </row>
    <row r="25" spans="1:13" x14ac:dyDescent="0.3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442</v>
      </c>
      <c r="B26" s="26">
        <v>162654</v>
      </c>
      <c r="C26" s="209">
        <v>73.28</v>
      </c>
      <c r="D26" s="209">
        <v>75.13</v>
      </c>
      <c r="E26" s="26">
        <v>60968</v>
      </c>
      <c r="F26" s="54">
        <v>47.57</v>
      </c>
      <c r="G26" s="54">
        <v>44.74</v>
      </c>
      <c r="H26" s="26">
        <v>1</v>
      </c>
      <c r="I26" s="54">
        <v>80</v>
      </c>
      <c r="J26" s="54">
        <v>80</v>
      </c>
      <c r="K26" s="174">
        <v>0</v>
      </c>
      <c r="L26" s="209">
        <v>0</v>
      </c>
      <c r="M26" s="209" t="s">
        <v>431</v>
      </c>
    </row>
    <row r="27" spans="1:13" x14ac:dyDescent="0.3">
      <c r="A27" s="16" t="s">
        <v>443</v>
      </c>
      <c r="B27" s="26">
        <v>166014</v>
      </c>
      <c r="C27" s="209">
        <v>129.58000000000001</v>
      </c>
      <c r="D27" s="209">
        <v>121.67</v>
      </c>
      <c r="E27" s="26">
        <v>11171</v>
      </c>
      <c r="F27" s="54">
        <v>133.41</v>
      </c>
      <c r="G27" s="54">
        <v>135.28</v>
      </c>
      <c r="H27" s="26">
        <v>1</v>
      </c>
      <c r="I27" s="54">
        <v>192</v>
      </c>
      <c r="J27" s="54">
        <v>192</v>
      </c>
      <c r="K27" s="174">
        <v>0</v>
      </c>
      <c r="L27" s="209">
        <v>0</v>
      </c>
      <c r="M27" s="209" t="s">
        <v>431</v>
      </c>
    </row>
    <row r="28" spans="1:13" x14ac:dyDescent="0.3">
      <c r="A28" s="16" t="s">
        <v>444</v>
      </c>
      <c r="B28" s="26">
        <v>19947</v>
      </c>
      <c r="C28" s="209">
        <v>224.96</v>
      </c>
      <c r="D28" s="209">
        <v>212.58</v>
      </c>
      <c r="E28" s="26">
        <v>2728</v>
      </c>
      <c r="F28" s="54">
        <v>223.37</v>
      </c>
      <c r="G28" s="54">
        <v>212.45</v>
      </c>
      <c r="H28" s="26">
        <v>1</v>
      </c>
      <c r="I28" s="54">
        <v>263.38</v>
      </c>
      <c r="J28" s="54">
        <v>263.38</v>
      </c>
      <c r="K28" s="174">
        <v>0</v>
      </c>
      <c r="L28" s="209">
        <v>0</v>
      </c>
      <c r="M28" s="209" t="s">
        <v>431</v>
      </c>
    </row>
    <row r="29" spans="1:13" x14ac:dyDescent="0.3">
      <c r="A29" s="16" t="s">
        <v>445</v>
      </c>
      <c r="B29" s="26">
        <v>4324</v>
      </c>
      <c r="C29" s="209">
        <v>345.85</v>
      </c>
      <c r="D29" s="209">
        <v>348.32</v>
      </c>
      <c r="E29" s="26">
        <v>1151</v>
      </c>
      <c r="F29" s="54">
        <v>343.04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09">
        <v>0</v>
      </c>
      <c r="M29" s="209" t="s">
        <v>431</v>
      </c>
    </row>
    <row r="30" spans="1:13" x14ac:dyDescent="0.3">
      <c r="A30" s="16" t="s">
        <v>446</v>
      </c>
      <c r="B30" s="26">
        <v>6696</v>
      </c>
      <c r="C30" s="209">
        <v>460.77</v>
      </c>
      <c r="D30" s="209">
        <v>469.2</v>
      </c>
      <c r="E30" s="26">
        <v>504</v>
      </c>
      <c r="F30" s="54">
        <v>453.29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09">
        <v>0</v>
      </c>
      <c r="M30" s="209" t="s">
        <v>431</v>
      </c>
    </row>
    <row r="31" spans="1:13" x14ac:dyDescent="0.3">
      <c r="A31" s="75" t="s">
        <v>447</v>
      </c>
      <c r="B31" s="26">
        <v>3043</v>
      </c>
      <c r="C31" s="209">
        <v>542.98</v>
      </c>
      <c r="D31" s="209">
        <v>547.4</v>
      </c>
      <c r="E31" s="26">
        <v>213</v>
      </c>
      <c r="F31" s="54">
        <v>525.6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09">
        <v>0</v>
      </c>
      <c r="M31" s="209" t="s">
        <v>431</v>
      </c>
    </row>
    <row r="32" spans="1:13" x14ac:dyDescent="0.3">
      <c r="A32" s="16" t="s">
        <v>448</v>
      </c>
      <c r="B32" s="26">
        <v>0</v>
      </c>
      <c r="C32" s="209">
        <v>0</v>
      </c>
      <c r="D32" s="209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3">
      <c r="A33" s="16" t="s">
        <v>449</v>
      </c>
      <c r="B33" s="26">
        <v>0</v>
      </c>
      <c r="C33" s="209">
        <v>0</v>
      </c>
      <c r="D33" s="209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3">
      <c r="A34" s="16" t="s">
        <v>450</v>
      </c>
      <c r="B34" s="26">
        <v>0</v>
      </c>
      <c r="C34" s="209">
        <v>0</v>
      </c>
      <c r="D34" s="209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3">
      <c r="A35" s="16" t="s">
        <v>441</v>
      </c>
      <c r="B35" s="26">
        <v>0</v>
      </c>
      <c r="C35" s="209">
        <v>0</v>
      </c>
      <c r="D35" s="209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6" x14ac:dyDescent="0.3">
      <c r="A36" s="70" t="s">
        <v>638</v>
      </c>
      <c r="B36" s="53">
        <f>SUM(B26:B35)</f>
        <v>362678</v>
      </c>
      <c r="C36" s="71"/>
      <c r="D36" s="71"/>
      <c r="E36" s="53">
        <f>SUM(E26:E35)</f>
        <v>76735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591</v>
      </c>
      <c r="B37" s="29"/>
      <c r="C37" s="222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436</v>
      </c>
      <c r="B38" s="26">
        <v>12445</v>
      </c>
      <c r="C38" s="209">
        <v>393.84</v>
      </c>
      <c r="D38" s="209">
        <v>393.81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22865</v>
      </c>
      <c r="L38" s="54">
        <v>352</v>
      </c>
      <c r="M38" s="54">
        <v>418.95</v>
      </c>
    </row>
    <row r="39" spans="1:14" x14ac:dyDescent="0.3">
      <c r="A39" s="16" t="s">
        <v>437</v>
      </c>
      <c r="B39" s="174">
        <v>0</v>
      </c>
      <c r="C39" s="209">
        <v>0</v>
      </c>
      <c r="D39" s="209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3">
      <c r="A40" s="16" t="s">
        <v>438</v>
      </c>
      <c r="B40" s="174">
        <v>0</v>
      </c>
      <c r="C40" s="209">
        <v>0</v>
      </c>
      <c r="D40" s="209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3">
      <c r="A41" s="16" t="s">
        <v>439</v>
      </c>
      <c r="B41" s="174">
        <v>0</v>
      </c>
      <c r="C41" s="209">
        <v>0</v>
      </c>
      <c r="D41" s="209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3">
      <c r="A42" s="16" t="s">
        <v>440</v>
      </c>
      <c r="B42" s="174">
        <v>0</v>
      </c>
      <c r="C42" s="209">
        <v>0</v>
      </c>
      <c r="D42" s="209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3">
      <c r="A43" s="16" t="s">
        <v>441</v>
      </c>
      <c r="B43" s="174">
        <v>0</v>
      </c>
      <c r="C43" s="209">
        <v>0</v>
      </c>
      <c r="D43" s="209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6" x14ac:dyDescent="0.3">
      <c r="A44" s="70" t="s">
        <v>601</v>
      </c>
      <c r="B44" s="72">
        <f>SUM(B38:B43)</f>
        <v>12445</v>
      </c>
      <c r="C44" s="223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22865</v>
      </c>
      <c r="L44" s="71"/>
      <c r="M44" s="71"/>
    </row>
    <row r="45" spans="1:14" x14ac:dyDescent="0.3">
      <c r="A45" s="10" t="s">
        <v>600</v>
      </c>
      <c r="B45" s="29"/>
      <c r="C45" s="222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436</v>
      </c>
      <c r="B46" s="26">
        <v>0</v>
      </c>
      <c r="C46" s="209">
        <v>0</v>
      </c>
      <c r="D46" s="209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3">
      <c r="A47" s="16" t="s">
        <v>437</v>
      </c>
      <c r="B47" s="174">
        <v>0</v>
      </c>
      <c r="C47" s="209">
        <v>0</v>
      </c>
      <c r="D47" s="209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3">
      <c r="A48" s="16" t="s">
        <v>438</v>
      </c>
      <c r="B48" s="174">
        <v>0</v>
      </c>
      <c r="C48" s="209">
        <v>0</v>
      </c>
      <c r="D48" s="209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3">
      <c r="A49" s="16" t="s">
        <v>439</v>
      </c>
      <c r="B49" s="174">
        <v>0</v>
      </c>
      <c r="C49" s="209">
        <v>0</v>
      </c>
      <c r="D49" s="209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3">
      <c r="A50" s="16" t="s">
        <v>440</v>
      </c>
      <c r="B50" s="174">
        <v>0</v>
      </c>
      <c r="C50" s="209">
        <v>0</v>
      </c>
      <c r="D50" s="209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3">
      <c r="A51" s="16" t="s">
        <v>441</v>
      </c>
      <c r="B51" s="174">
        <v>0</v>
      </c>
      <c r="C51" s="209">
        <v>0</v>
      </c>
      <c r="D51" s="209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6" x14ac:dyDescent="0.3">
      <c r="A52" s="70" t="s">
        <v>29</v>
      </c>
      <c r="B52" s="72">
        <f>SUM(B46:B51)</f>
        <v>0</v>
      </c>
      <c r="C52" s="223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9"/>
  <sheetViews>
    <sheetView workbookViewId="0">
      <selection activeCell="F21" sqref="F21"/>
    </sheetView>
  </sheetViews>
  <sheetFormatPr defaultColWidth="9.109375" defaultRowHeight="14.4" x14ac:dyDescent="0.3"/>
  <cols>
    <col min="1" max="1" width="16.5546875" customWidth="1"/>
    <col min="2" max="2" width="52.109375" bestFit="1" customWidth="1"/>
    <col min="3" max="3" width="23.109375" bestFit="1" customWidth="1"/>
    <col min="4" max="4" width="17.5546875" bestFit="1" customWidth="1"/>
    <col min="5" max="5" width="18.6640625" customWidth="1"/>
    <col min="6" max="6" width="17.5546875" customWidth="1"/>
    <col min="7" max="7" width="17.88671875" bestFit="1" customWidth="1"/>
  </cols>
  <sheetData>
    <row r="1" spans="1:7" s="38" customFormat="1" ht="15.6" x14ac:dyDescent="0.3">
      <c r="A1" s="464" t="s">
        <v>699</v>
      </c>
      <c r="B1" s="464"/>
      <c r="C1" s="464"/>
      <c r="D1" s="464"/>
      <c r="E1" s="464"/>
      <c r="F1" s="464"/>
      <c r="G1" s="464"/>
    </row>
    <row r="2" spans="1:7" x14ac:dyDescent="0.3">
      <c r="A2" s="39"/>
    </row>
    <row r="3" spans="1:7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7" x14ac:dyDescent="0.3">
      <c r="A4" s="318">
        <v>1</v>
      </c>
      <c r="B4" s="309">
        <v>10</v>
      </c>
      <c r="C4" s="310">
        <v>3</v>
      </c>
      <c r="D4" s="310">
        <v>13</v>
      </c>
      <c r="E4" s="309">
        <v>11</v>
      </c>
      <c r="F4" s="310">
        <v>6</v>
      </c>
      <c r="G4" s="310">
        <v>0</v>
      </c>
    </row>
    <row r="5" spans="1:7" x14ac:dyDescent="0.3">
      <c r="A5" s="318">
        <v>2</v>
      </c>
      <c r="B5" s="309">
        <v>9</v>
      </c>
      <c r="C5" s="310">
        <v>7</v>
      </c>
      <c r="D5" s="310">
        <v>28</v>
      </c>
      <c r="E5" s="309">
        <v>19</v>
      </c>
      <c r="F5" s="310">
        <v>16</v>
      </c>
      <c r="G5" s="310">
        <v>0</v>
      </c>
    </row>
    <row r="6" spans="1:7" x14ac:dyDescent="0.3">
      <c r="A6" s="318">
        <v>3</v>
      </c>
      <c r="B6" s="309">
        <v>8</v>
      </c>
      <c r="C6" s="310">
        <v>132</v>
      </c>
      <c r="D6" s="310">
        <v>498</v>
      </c>
      <c r="E6" s="309">
        <v>298</v>
      </c>
      <c r="F6" s="310">
        <v>260</v>
      </c>
      <c r="G6" s="310">
        <v>0</v>
      </c>
    </row>
    <row r="7" spans="1:7" x14ac:dyDescent="0.3">
      <c r="A7" s="318">
        <v>4</v>
      </c>
      <c r="B7" s="309">
        <v>7</v>
      </c>
      <c r="C7" s="310">
        <v>819</v>
      </c>
      <c r="D7" s="310">
        <v>2646</v>
      </c>
      <c r="E7" s="309">
        <v>1551</v>
      </c>
      <c r="F7" s="310">
        <v>1536</v>
      </c>
      <c r="G7" s="310">
        <v>0</v>
      </c>
    </row>
    <row r="8" spans="1:7" x14ac:dyDescent="0.3">
      <c r="A8" s="318">
        <v>5</v>
      </c>
      <c r="B8" s="309">
        <v>6</v>
      </c>
      <c r="C8" s="310">
        <v>10337</v>
      </c>
      <c r="D8" s="310">
        <v>23248</v>
      </c>
      <c r="E8" s="309">
        <v>19375</v>
      </c>
      <c r="F8" s="310">
        <v>19399</v>
      </c>
      <c r="G8" s="310">
        <v>0</v>
      </c>
    </row>
    <row r="9" spans="1:7" x14ac:dyDescent="0.3">
      <c r="A9" s="318">
        <v>6</v>
      </c>
      <c r="B9" s="309">
        <v>5</v>
      </c>
      <c r="C9" s="310">
        <v>23995</v>
      </c>
      <c r="D9" s="310">
        <v>53139</v>
      </c>
      <c r="E9" s="309">
        <v>40992</v>
      </c>
      <c r="F9" s="310">
        <v>25844</v>
      </c>
      <c r="G9" s="310">
        <v>0</v>
      </c>
    </row>
    <row r="10" spans="1:7" x14ac:dyDescent="0.3">
      <c r="A10" s="318">
        <v>7</v>
      </c>
      <c r="B10" s="309">
        <v>4</v>
      </c>
      <c r="C10" s="310">
        <v>86318</v>
      </c>
      <c r="D10" s="310">
        <v>177440</v>
      </c>
      <c r="E10" s="309">
        <v>131508</v>
      </c>
      <c r="F10" s="310">
        <v>36324</v>
      </c>
      <c r="G10" s="310">
        <v>0</v>
      </c>
    </row>
    <row r="11" spans="1:7" x14ac:dyDescent="0.3">
      <c r="A11" s="318">
        <v>8</v>
      </c>
      <c r="B11" s="309">
        <v>3</v>
      </c>
      <c r="C11" s="310">
        <v>399334</v>
      </c>
      <c r="D11" s="310">
        <v>525585</v>
      </c>
      <c r="E11" s="309">
        <v>352622</v>
      </c>
      <c r="F11" s="310">
        <v>319795</v>
      </c>
      <c r="G11" s="310">
        <v>0</v>
      </c>
    </row>
    <row r="12" spans="1:7" x14ac:dyDescent="0.3">
      <c r="A12" s="318">
        <v>9</v>
      </c>
      <c r="B12" s="309">
        <v>2</v>
      </c>
      <c r="C12" s="310">
        <v>996434</v>
      </c>
      <c r="D12" s="310">
        <v>1106683</v>
      </c>
      <c r="E12" s="309">
        <v>850954</v>
      </c>
      <c r="F12" s="310">
        <v>35231</v>
      </c>
      <c r="G12" s="310">
        <v>0</v>
      </c>
    </row>
    <row r="13" spans="1:7" s="2" customFormat="1" x14ac:dyDescent="0.3">
      <c r="A13" s="318">
        <v>10</v>
      </c>
      <c r="B13" s="309">
        <v>1</v>
      </c>
      <c r="C13" s="310">
        <v>1012316</v>
      </c>
      <c r="D13" s="310">
        <v>1009805</v>
      </c>
      <c r="E13" s="309">
        <v>1493</v>
      </c>
      <c r="F13" s="310">
        <v>1018</v>
      </c>
      <c r="G13" s="310">
        <v>0</v>
      </c>
    </row>
    <row r="14" spans="1:7" ht="15.6" x14ac:dyDescent="0.3">
      <c r="A14" s="200"/>
      <c r="B14" s="311" t="s">
        <v>432</v>
      </c>
      <c r="C14" s="312">
        <v>2529695</v>
      </c>
      <c r="D14" s="312">
        <v>2899085</v>
      </c>
      <c r="E14" s="338">
        <v>1398823</v>
      </c>
      <c r="F14" s="312">
        <v>439429</v>
      </c>
      <c r="G14" s="312">
        <v>0</v>
      </c>
    </row>
    <row r="15" spans="1:7" x14ac:dyDescent="0.3">
      <c r="C15" s="8"/>
    </row>
    <row r="16" spans="1:7" ht="15.6" x14ac:dyDescent="0.3">
      <c r="A16" s="38" t="s">
        <v>42</v>
      </c>
      <c r="B16" s="42"/>
      <c r="C16" s="42"/>
      <c r="D16" s="134"/>
      <c r="E16" s="134"/>
      <c r="F16" s="42"/>
      <c r="G16" s="172"/>
    </row>
    <row r="17" spans="1:7" x14ac:dyDescent="0.3">
      <c r="E17" s="8"/>
    </row>
    <row r="18" spans="1:7" ht="15.6" x14ac:dyDescent="0.3">
      <c r="A18" s="60" t="s">
        <v>17</v>
      </c>
      <c r="B18" s="61" t="s">
        <v>40</v>
      </c>
      <c r="C18" s="60" t="s">
        <v>36</v>
      </c>
      <c r="D18" s="42"/>
      <c r="E18" s="202"/>
      <c r="F18" s="202"/>
    </row>
    <row r="19" spans="1:7" x14ac:dyDescent="0.3">
      <c r="A19" s="232">
        <v>1</v>
      </c>
      <c r="B19" s="173">
        <v>5</v>
      </c>
      <c r="C19" s="174">
        <v>21</v>
      </c>
      <c r="D19" s="82"/>
      <c r="E19" s="207"/>
      <c r="F19" s="202"/>
      <c r="G19" s="207"/>
    </row>
    <row r="20" spans="1:7" x14ac:dyDescent="0.3">
      <c r="A20" s="232">
        <v>2</v>
      </c>
      <c r="B20" s="173">
        <v>4</v>
      </c>
      <c r="C20" s="174">
        <v>999</v>
      </c>
      <c r="D20" s="82"/>
      <c r="E20" s="207"/>
      <c r="F20" s="207"/>
      <c r="G20" s="207"/>
    </row>
    <row r="21" spans="1:7" x14ac:dyDescent="0.3">
      <c r="A21" s="232">
        <v>3</v>
      </c>
      <c r="B21" s="173">
        <v>3</v>
      </c>
      <c r="C21" s="174">
        <v>17552</v>
      </c>
      <c r="D21" s="82"/>
      <c r="E21" s="207"/>
      <c r="F21" s="202"/>
      <c r="G21" s="207"/>
    </row>
    <row r="22" spans="1:7" x14ac:dyDescent="0.3">
      <c r="A22" s="232">
        <v>4</v>
      </c>
      <c r="B22" s="173">
        <v>2</v>
      </c>
      <c r="C22" s="174">
        <v>334117</v>
      </c>
      <c r="D22" s="82"/>
      <c r="E22" s="207"/>
      <c r="F22" s="202"/>
      <c r="G22" s="207"/>
    </row>
    <row r="23" spans="1:7" x14ac:dyDescent="0.3">
      <c r="A23" s="232">
        <v>5</v>
      </c>
      <c r="B23" s="173">
        <v>1</v>
      </c>
      <c r="C23" s="174">
        <v>2174094</v>
      </c>
      <c r="D23" s="8"/>
      <c r="E23" s="207"/>
      <c r="F23" s="207"/>
      <c r="G23" s="207"/>
    </row>
    <row r="24" spans="1:7" ht="15.6" x14ac:dyDescent="0.3">
      <c r="A24" s="200"/>
      <c r="B24" s="47" t="s">
        <v>432</v>
      </c>
      <c r="C24" s="47">
        <f>SUM(C19:C23)</f>
        <v>2526783</v>
      </c>
      <c r="D24" s="171"/>
      <c r="E24" s="207"/>
      <c r="F24" s="208"/>
      <c r="G24" s="231"/>
    </row>
    <row r="25" spans="1:7" x14ac:dyDescent="0.3">
      <c r="D25" s="171"/>
      <c r="E25" s="8"/>
    </row>
    <row r="26" spans="1:7" ht="15.6" x14ac:dyDescent="0.3">
      <c r="A26" s="38" t="s">
        <v>613</v>
      </c>
      <c r="D26" s="171"/>
      <c r="E26" s="8"/>
    </row>
    <row r="27" spans="1:7" x14ac:dyDescent="0.3">
      <c r="E27" s="8"/>
      <c r="F27" s="8"/>
    </row>
    <row r="28" spans="1:7" ht="15.6" x14ac:dyDescent="0.3">
      <c r="A28" s="60" t="s">
        <v>17</v>
      </c>
      <c r="B28" s="61" t="s">
        <v>41</v>
      </c>
      <c r="C28" s="60" t="s">
        <v>36</v>
      </c>
    </row>
    <row r="29" spans="1:7" x14ac:dyDescent="0.3">
      <c r="A29" s="85">
        <v>1</v>
      </c>
      <c r="B29" s="109">
        <v>4</v>
      </c>
      <c r="C29" s="109">
        <v>10</v>
      </c>
      <c r="E29" s="8"/>
    </row>
    <row r="30" spans="1:7" x14ac:dyDescent="0.3">
      <c r="A30" s="85">
        <v>2</v>
      </c>
      <c r="B30" s="109">
        <v>3</v>
      </c>
      <c r="C30" s="109">
        <v>464</v>
      </c>
    </row>
    <row r="31" spans="1:7" x14ac:dyDescent="0.3">
      <c r="A31" s="85">
        <v>3</v>
      </c>
      <c r="B31" s="109">
        <v>2</v>
      </c>
      <c r="C31" s="109">
        <v>76827</v>
      </c>
    </row>
    <row r="32" spans="1:7" x14ac:dyDescent="0.3">
      <c r="A32" s="85">
        <v>4</v>
      </c>
      <c r="B32" s="6">
        <v>1</v>
      </c>
      <c r="C32" s="6">
        <v>1243737</v>
      </c>
    </row>
    <row r="33" spans="1:3" ht="15.6" x14ac:dyDescent="0.3">
      <c r="A33" s="200"/>
      <c r="B33" s="47" t="s">
        <v>432</v>
      </c>
      <c r="C33" s="47">
        <f>SUM(C29:C32)</f>
        <v>1321038</v>
      </c>
    </row>
    <row r="69" s="37" customFormat="1" x14ac:dyDescent="0.3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N61" sqref="N61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64" t="s">
        <v>700</v>
      </c>
      <c r="B1" s="464"/>
      <c r="C1" s="464"/>
      <c r="D1" s="464"/>
      <c r="E1" s="464"/>
      <c r="F1" s="464"/>
      <c r="G1" s="464"/>
      <c r="H1" s="464"/>
    </row>
    <row r="2" spans="1:8" x14ac:dyDescent="0.3">
      <c r="A2" s="39"/>
    </row>
    <row r="3" spans="1:8" s="38" customFormat="1" ht="31.2" x14ac:dyDescent="0.3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3">
      <c r="A4" s="35">
        <v>1</v>
      </c>
      <c r="B4" s="7" t="s">
        <v>34</v>
      </c>
      <c r="C4" s="6">
        <v>80029</v>
      </c>
      <c r="D4" s="6">
        <v>54481</v>
      </c>
      <c r="E4" s="6">
        <v>16452</v>
      </c>
      <c r="F4" s="6">
        <v>6831</v>
      </c>
      <c r="G4" s="6">
        <v>2265</v>
      </c>
      <c r="H4" s="6">
        <v>0</v>
      </c>
    </row>
    <row r="5" spans="1:8" x14ac:dyDescent="0.3">
      <c r="A5" s="35">
        <v>2</v>
      </c>
      <c r="B5" s="7" t="s">
        <v>208</v>
      </c>
      <c r="C5" s="6">
        <v>38199</v>
      </c>
      <c r="D5" s="6">
        <v>27307</v>
      </c>
      <c r="E5" s="6">
        <v>7718</v>
      </c>
      <c r="F5" s="6">
        <v>2509</v>
      </c>
      <c r="G5" s="6">
        <v>665</v>
      </c>
      <c r="H5" s="6">
        <v>0</v>
      </c>
    </row>
    <row r="6" spans="1:8" x14ac:dyDescent="0.3">
      <c r="A6" s="35">
        <v>3</v>
      </c>
      <c r="B6" s="7" t="s">
        <v>209</v>
      </c>
      <c r="C6" s="6">
        <v>35447</v>
      </c>
      <c r="D6" s="6">
        <v>26441</v>
      </c>
      <c r="E6" s="6">
        <v>6654</v>
      </c>
      <c r="F6" s="6">
        <v>1886</v>
      </c>
      <c r="G6" s="6">
        <v>466</v>
      </c>
      <c r="H6" s="6">
        <v>0</v>
      </c>
    </row>
    <row r="7" spans="1:8" x14ac:dyDescent="0.3">
      <c r="A7" s="35">
        <v>4</v>
      </c>
      <c r="B7" s="7" t="s">
        <v>210</v>
      </c>
      <c r="C7" s="6">
        <v>32264</v>
      </c>
      <c r="D7" s="6">
        <v>22260</v>
      </c>
      <c r="E7" s="6">
        <v>6458</v>
      </c>
      <c r="F7" s="6">
        <v>2747</v>
      </c>
      <c r="G7" s="6">
        <v>799</v>
      </c>
      <c r="H7" s="6">
        <v>0</v>
      </c>
    </row>
    <row r="8" spans="1:8" x14ac:dyDescent="0.3">
      <c r="A8" s="35">
        <v>5</v>
      </c>
      <c r="B8" s="7" t="s">
        <v>211</v>
      </c>
      <c r="C8" s="6">
        <v>1743216</v>
      </c>
      <c r="D8" s="6">
        <v>1243147</v>
      </c>
      <c r="E8" s="6">
        <v>401468</v>
      </c>
      <c r="F8" s="6">
        <v>78780</v>
      </c>
      <c r="G8" s="6">
        <v>19821</v>
      </c>
      <c r="H8" s="6">
        <v>0</v>
      </c>
    </row>
    <row r="9" spans="1:8" x14ac:dyDescent="0.3">
      <c r="A9" s="35">
        <v>6</v>
      </c>
      <c r="B9" s="7" t="s">
        <v>212</v>
      </c>
      <c r="C9" s="6">
        <v>132417</v>
      </c>
      <c r="D9" s="6">
        <v>92919</v>
      </c>
      <c r="E9" s="6">
        <v>28722</v>
      </c>
      <c r="F9" s="6">
        <v>8468</v>
      </c>
      <c r="G9" s="6">
        <v>2308</v>
      </c>
      <c r="H9" s="6">
        <v>0</v>
      </c>
    </row>
    <row r="10" spans="1:8" x14ac:dyDescent="0.3">
      <c r="A10" s="35">
        <v>7</v>
      </c>
      <c r="B10" s="7" t="s">
        <v>213</v>
      </c>
      <c r="C10" s="6">
        <v>44176</v>
      </c>
      <c r="D10" s="6">
        <v>30611</v>
      </c>
      <c r="E10" s="6">
        <v>10240</v>
      </c>
      <c r="F10" s="6">
        <v>2634</v>
      </c>
      <c r="G10" s="6">
        <v>691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12794</v>
      </c>
      <c r="D11" s="6">
        <v>9232</v>
      </c>
      <c r="E11" s="6">
        <v>2353</v>
      </c>
      <c r="F11" s="6">
        <v>1020</v>
      </c>
      <c r="G11" s="6">
        <v>189</v>
      </c>
      <c r="H11" s="6">
        <v>0</v>
      </c>
    </row>
    <row r="12" spans="1:8" x14ac:dyDescent="0.3">
      <c r="A12" s="35">
        <v>9</v>
      </c>
      <c r="B12" s="7" t="s">
        <v>215</v>
      </c>
      <c r="C12" s="6">
        <v>41327</v>
      </c>
      <c r="D12" s="6">
        <v>28718</v>
      </c>
      <c r="E12" s="6">
        <v>8750</v>
      </c>
      <c r="F12" s="6">
        <v>3044</v>
      </c>
      <c r="G12" s="6">
        <v>815</v>
      </c>
      <c r="H12" s="6">
        <v>0</v>
      </c>
    </row>
    <row r="13" spans="1:8" x14ac:dyDescent="0.3">
      <c r="A13" s="35">
        <v>10</v>
      </c>
      <c r="B13" s="7" t="s">
        <v>216</v>
      </c>
      <c r="C13" s="6">
        <v>69826</v>
      </c>
      <c r="D13" s="6">
        <v>50343</v>
      </c>
      <c r="E13" s="6">
        <v>14857</v>
      </c>
      <c r="F13" s="6">
        <v>4012</v>
      </c>
      <c r="G13" s="6">
        <v>614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58161</v>
      </c>
      <c r="D14" s="6">
        <v>41827</v>
      </c>
      <c r="E14" s="6">
        <v>10684</v>
      </c>
      <c r="F14" s="6">
        <v>4500</v>
      </c>
      <c r="G14" s="6">
        <v>1150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86697</v>
      </c>
      <c r="D15" s="6">
        <v>58858</v>
      </c>
      <c r="E15" s="6">
        <v>21774</v>
      </c>
      <c r="F15" s="6">
        <v>4760</v>
      </c>
      <c r="G15" s="6">
        <v>1305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6786</v>
      </c>
      <c r="D16" s="6">
        <v>4887</v>
      </c>
      <c r="E16" s="6">
        <v>1275</v>
      </c>
      <c r="F16" s="6">
        <v>491</v>
      </c>
      <c r="G16" s="6">
        <v>133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13087</v>
      </c>
      <c r="D17" s="6">
        <v>9742</v>
      </c>
      <c r="E17" s="6">
        <v>2311</v>
      </c>
      <c r="F17" s="6">
        <v>824</v>
      </c>
      <c r="G17" s="6">
        <v>210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53114</v>
      </c>
      <c r="D18" s="6">
        <v>37370</v>
      </c>
      <c r="E18" s="6">
        <v>10634</v>
      </c>
      <c r="F18" s="6">
        <v>3953</v>
      </c>
      <c r="G18" s="6">
        <v>1157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58110</v>
      </c>
      <c r="D19" s="6">
        <v>40259</v>
      </c>
      <c r="E19" s="6">
        <v>12441</v>
      </c>
      <c r="F19" s="6">
        <v>4505</v>
      </c>
      <c r="G19" s="6">
        <v>905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115650</v>
      </c>
      <c r="D20" s="6">
        <v>81865</v>
      </c>
      <c r="E20" s="6">
        <v>22368</v>
      </c>
      <c r="F20" s="6">
        <v>9867</v>
      </c>
      <c r="G20" s="6">
        <v>1550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17585</v>
      </c>
      <c r="D21" s="6">
        <v>13050</v>
      </c>
      <c r="E21" s="6">
        <v>2803</v>
      </c>
      <c r="F21" s="6">
        <v>1407</v>
      </c>
      <c r="G21" s="6">
        <v>325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465208</v>
      </c>
      <c r="D22" s="6">
        <v>328114</v>
      </c>
      <c r="E22" s="6">
        <v>105536</v>
      </c>
      <c r="F22" s="6">
        <v>25049</v>
      </c>
      <c r="G22" s="6">
        <v>6509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74740</v>
      </c>
      <c r="D23" s="6">
        <v>53993</v>
      </c>
      <c r="E23" s="6">
        <v>14656</v>
      </c>
      <c r="F23" s="6">
        <v>4956</v>
      </c>
      <c r="G23" s="6">
        <v>1135</v>
      </c>
      <c r="H23" s="6">
        <v>0</v>
      </c>
    </row>
    <row r="24" spans="1:8" x14ac:dyDescent="0.3">
      <c r="A24" s="35">
        <v>21</v>
      </c>
      <c r="B24" s="7" t="s">
        <v>227</v>
      </c>
      <c r="C24" s="6">
        <v>59881</v>
      </c>
      <c r="D24" s="6">
        <v>41542</v>
      </c>
      <c r="E24" s="6">
        <v>13037</v>
      </c>
      <c r="F24" s="6">
        <v>4411</v>
      </c>
      <c r="G24" s="6">
        <v>891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47401</v>
      </c>
      <c r="D25" s="6">
        <v>32496</v>
      </c>
      <c r="E25" s="6">
        <v>9334</v>
      </c>
      <c r="F25" s="6">
        <v>4677</v>
      </c>
      <c r="G25" s="6">
        <v>894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18960</v>
      </c>
      <c r="D26" s="6">
        <v>13359</v>
      </c>
      <c r="E26" s="6">
        <v>3866</v>
      </c>
      <c r="F26" s="6">
        <v>1341</v>
      </c>
      <c r="G26" s="6">
        <v>394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43138</v>
      </c>
      <c r="D27" s="6">
        <v>30682</v>
      </c>
      <c r="E27" s="6">
        <v>8905</v>
      </c>
      <c r="F27" s="6">
        <v>3047</v>
      </c>
      <c r="G27" s="6">
        <v>504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14808</v>
      </c>
      <c r="D28" s="6">
        <v>10777</v>
      </c>
      <c r="E28" s="6">
        <v>3013</v>
      </c>
      <c r="F28" s="6">
        <v>816</v>
      </c>
      <c r="G28" s="6">
        <v>202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28228</v>
      </c>
      <c r="D29" s="6">
        <v>20064</v>
      </c>
      <c r="E29" s="6">
        <v>5421</v>
      </c>
      <c r="F29" s="6">
        <v>2222</v>
      </c>
      <c r="G29" s="6">
        <v>521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63455</v>
      </c>
      <c r="D30" s="6">
        <v>44739</v>
      </c>
      <c r="E30" s="6">
        <v>14314</v>
      </c>
      <c r="F30" s="6">
        <v>3590</v>
      </c>
      <c r="G30" s="6">
        <v>812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58471</v>
      </c>
      <c r="D31" s="6">
        <v>40871</v>
      </c>
      <c r="E31" s="6">
        <v>12901</v>
      </c>
      <c r="F31" s="6">
        <v>3607</v>
      </c>
      <c r="G31" s="6">
        <v>1092</v>
      </c>
      <c r="H31" s="6">
        <v>0</v>
      </c>
    </row>
    <row r="32" spans="1:8" x14ac:dyDescent="0.3">
      <c r="A32" s="35">
        <v>29</v>
      </c>
      <c r="B32" s="7" t="s">
        <v>235</v>
      </c>
      <c r="C32" s="6">
        <v>41019</v>
      </c>
      <c r="D32" s="6">
        <v>29472</v>
      </c>
      <c r="E32" s="6">
        <v>8895</v>
      </c>
      <c r="F32" s="6">
        <v>2203</v>
      </c>
      <c r="G32" s="6">
        <v>449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31395</v>
      </c>
      <c r="D33" s="6">
        <v>23100</v>
      </c>
      <c r="E33" s="6">
        <v>5555</v>
      </c>
      <c r="F33" s="6">
        <v>2228</v>
      </c>
      <c r="G33" s="6">
        <v>512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117368</v>
      </c>
      <c r="D34" s="6">
        <v>83562</v>
      </c>
      <c r="E34" s="6">
        <v>23490</v>
      </c>
      <c r="F34" s="6">
        <v>8769</v>
      </c>
      <c r="G34" s="6">
        <v>1547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32463</v>
      </c>
      <c r="D35" s="6">
        <v>23787</v>
      </c>
      <c r="E35" s="6">
        <v>5929</v>
      </c>
      <c r="F35" s="6">
        <v>2369</v>
      </c>
      <c r="G35" s="6">
        <v>378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39864</v>
      </c>
      <c r="D36" s="6">
        <v>27940</v>
      </c>
      <c r="E36" s="6">
        <v>8244</v>
      </c>
      <c r="F36" s="6">
        <v>3136</v>
      </c>
      <c r="G36" s="6">
        <v>544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9378</v>
      </c>
      <c r="D37" s="6">
        <v>6769</v>
      </c>
      <c r="E37" s="6">
        <v>1772</v>
      </c>
      <c r="F37" s="6">
        <v>693</v>
      </c>
      <c r="G37" s="6">
        <v>144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86358</v>
      </c>
      <c r="D38" s="6">
        <v>59570</v>
      </c>
      <c r="E38" s="6">
        <v>20373</v>
      </c>
      <c r="F38" s="6">
        <v>5457</v>
      </c>
      <c r="G38" s="6">
        <v>958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63871</v>
      </c>
      <c r="D39" s="6">
        <v>45804</v>
      </c>
      <c r="E39" s="6">
        <v>12428</v>
      </c>
      <c r="F39" s="6">
        <v>4406</v>
      </c>
      <c r="G39" s="6">
        <v>1233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38930</v>
      </c>
      <c r="D40" s="6">
        <v>26475</v>
      </c>
      <c r="E40" s="6">
        <v>7701</v>
      </c>
      <c r="F40" s="6">
        <v>3536</v>
      </c>
      <c r="G40" s="6">
        <v>1218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53228</v>
      </c>
      <c r="D41" s="6">
        <v>36455</v>
      </c>
      <c r="E41" s="6">
        <v>10507</v>
      </c>
      <c r="F41" s="6">
        <v>5210</v>
      </c>
      <c r="G41" s="6">
        <v>1056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46988</v>
      </c>
      <c r="D42" s="6">
        <v>32681</v>
      </c>
      <c r="E42" s="6">
        <v>9599</v>
      </c>
      <c r="F42" s="6">
        <v>3876</v>
      </c>
      <c r="G42" s="6">
        <v>832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27940</v>
      </c>
      <c r="D43" s="6">
        <v>20080</v>
      </c>
      <c r="E43" s="6">
        <v>4919</v>
      </c>
      <c r="F43" s="6">
        <v>2367</v>
      </c>
      <c r="G43" s="6">
        <v>574</v>
      </c>
      <c r="H43" s="6">
        <v>0</v>
      </c>
    </row>
    <row r="44" spans="1:8" x14ac:dyDescent="0.3">
      <c r="A44" s="35">
        <v>41</v>
      </c>
      <c r="B44" s="7" t="s">
        <v>247</v>
      </c>
      <c r="C44" s="6">
        <v>30002</v>
      </c>
      <c r="D44" s="6">
        <v>20782</v>
      </c>
      <c r="E44" s="6">
        <v>6216</v>
      </c>
      <c r="F44" s="6">
        <v>2537</v>
      </c>
      <c r="G44" s="6">
        <v>467</v>
      </c>
      <c r="H44" s="6">
        <v>0</v>
      </c>
    </row>
    <row r="45" spans="1:8" x14ac:dyDescent="0.3">
      <c r="A45" s="35">
        <v>42</v>
      </c>
      <c r="B45" s="7" t="s">
        <v>248</v>
      </c>
      <c r="C45" s="6">
        <v>40869</v>
      </c>
      <c r="D45" s="6">
        <v>27713</v>
      </c>
      <c r="E45" s="6">
        <v>7351</v>
      </c>
      <c r="F45" s="6">
        <v>4157</v>
      </c>
      <c r="G45" s="6">
        <v>1648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16368</v>
      </c>
      <c r="D46" s="6">
        <v>12172</v>
      </c>
      <c r="E46" s="6">
        <v>3215</v>
      </c>
      <c r="F46" s="6">
        <v>825</v>
      </c>
      <c r="G46" s="6">
        <v>156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71246</v>
      </c>
      <c r="D47" s="6">
        <v>50186</v>
      </c>
      <c r="E47" s="6">
        <v>14602</v>
      </c>
      <c r="F47" s="6">
        <v>4972</v>
      </c>
      <c r="G47" s="6">
        <v>1486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59117</v>
      </c>
      <c r="D48" s="6">
        <v>41255</v>
      </c>
      <c r="E48" s="6">
        <v>12007</v>
      </c>
      <c r="F48" s="6">
        <v>4891</v>
      </c>
      <c r="G48" s="6">
        <v>964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65564</v>
      </c>
      <c r="D49" s="6">
        <v>44828</v>
      </c>
      <c r="E49" s="6">
        <v>14838</v>
      </c>
      <c r="F49" s="6">
        <v>4908</v>
      </c>
      <c r="G49" s="6">
        <v>990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19334</v>
      </c>
      <c r="D50" s="6">
        <v>14031</v>
      </c>
      <c r="E50" s="6">
        <v>3623</v>
      </c>
      <c r="F50" s="6">
        <v>1344</v>
      </c>
      <c r="G50" s="6">
        <v>336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15103</v>
      </c>
      <c r="D51" s="6">
        <v>10397</v>
      </c>
      <c r="E51" s="6">
        <v>3719</v>
      </c>
      <c r="F51" s="6">
        <v>762</v>
      </c>
      <c r="G51" s="6">
        <v>225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35857</v>
      </c>
      <c r="D52" s="6">
        <v>24890</v>
      </c>
      <c r="E52" s="6">
        <v>8185</v>
      </c>
      <c r="F52" s="6">
        <v>2219</v>
      </c>
      <c r="G52" s="6">
        <v>563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59042</v>
      </c>
      <c r="D53" s="6">
        <v>41578</v>
      </c>
      <c r="E53" s="6">
        <v>12983</v>
      </c>
      <c r="F53" s="6">
        <v>3775</v>
      </c>
      <c r="G53" s="6">
        <v>706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21653</v>
      </c>
      <c r="D54" s="6">
        <v>15158</v>
      </c>
      <c r="E54" s="6">
        <v>5159</v>
      </c>
      <c r="F54" s="6">
        <v>1082</v>
      </c>
      <c r="G54" s="6">
        <v>254</v>
      </c>
      <c r="H54" s="6">
        <v>0</v>
      </c>
    </row>
    <row r="55" spans="1:9" x14ac:dyDescent="0.3">
      <c r="A55" s="35">
        <v>52</v>
      </c>
      <c r="B55" s="12" t="s">
        <v>431</v>
      </c>
      <c r="C55" s="6">
        <v>201205</v>
      </c>
      <c r="D55" s="6">
        <v>137278</v>
      </c>
      <c r="E55" s="6">
        <v>56991</v>
      </c>
      <c r="F55" s="6">
        <v>5878</v>
      </c>
      <c r="G55" s="6">
        <v>1058</v>
      </c>
      <c r="H55" s="6">
        <v>0</v>
      </c>
    </row>
    <row r="56" spans="1:9" s="2" customFormat="1" ht="15.6" x14ac:dyDescent="0.3">
      <c r="A56" s="45"/>
      <c r="B56" s="135" t="s">
        <v>10</v>
      </c>
      <c r="C56" s="47">
        <f>SUM(C4:C55)</f>
        <v>4737337</v>
      </c>
      <c r="D56" s="47">
        <f>SUM(D4:D55)</f>
        <v>3345917</v>
      </c>
      <c r="E56" s="47">
        <f>SUM(E4:E55)</f>
        <v>1047246</v>
      </c>
      <c r="F56" s="47">
        <f>SUM(F4:F55)</f>
        <v>277554</v>
      </c>
      <c r="G56" s="47">
        <f>SUM(G4:G55)</f>
        <v>66620</v>
      </c>
      <c r="H56" s="47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activeCell="B81" sqref="B81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4.33203125" bestFit="1" customWidth="1"/>
    <col min="16" max="16" width="10" customWidth="1"/>
    <col min="17" max="17" width="9.88671875" customWidth="1"/>
    <col min="20" max="20" width="15.44140625" bestFit="1" customWidth="1"/>
  </cols>
  <sheetData>
    <row r="1" spans="1:21" ht="15.6" x14ac:dyDescent="0.3">
      <c r="A1" s="449" t="s">
        <v>710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</row>
    <row r="2" spans="1:21" ht="15" thickBot="1" x14ac:dyDescent="0.35">
      <c r="L2" s="8"/>
    </row>
    <row r="3" spans="1:21" x14ac:dyDescent="0.3">
      <c r="A3" s="450" t="s">
        <v>18</v>
      </c>
      <c r="B3" s="452" t="s">
        <v>5</v>
      </c>
      <c r="C3" s="453"/>
      <c r="D3" s="453"/>
      <c r="E3" s="454"/>
      <c r="F3" s="452" t="s">
        <v>6</v>
      </c>
      <c r="G3" s="453"/>
      <c r="H3" s="453"/>
      <c r="I3" s="454"/>
      <c r="J3" s="452" t="s">
        <v>19</v>
      </c>
      <c r="K3" s="453"/>
      <c r="L3" s="453"/>
      <c r="M3" s="454"/>
      <c r="N3" s="452" t="s">
        <v>20</v>
      </c>
      <c r="O3" s="453"/>
      <c r="P3" s="453"/>
      <c r="Q3" s="455"/>
    </row>
    <row r="4" spans="1:21" ht="15" thickBot="1" x14ac:dyDescent="0.35">
      <c r="A4" s="451"/>
      <c r="B4" s="228" t="s">
        <v>1</v>
      </c>
      <c r="C4" s="229" t="s">
        <v>50</v>
      </c>
      <c r="D4" s="229" t="s">
        <v>21</v>
      </c>
      <c r="E4" s="229" t="s">
        <v>433</v>
      </c>
      <c r="F4" s="228" t="s">
        <v>1</v>
      </c>
      <c r="G4" s="229" t="s">
        <v>50</v>
      </c>
      <c r="H4" s="229" t="s">
        <v>21</v>
      </c>
      <c r="I4" s="229" t="s">
        <v>433</v>
      </c>
      <c r="J4" s="228" t="s">
        <v>1</v>
      </c>
      <c r="K4" s="229" t="s">
        <v>50</v>
      </c>
      <c r="L4" s="229" t="s">
        <v>21</v>
      </c>
      <c r="M4" s="229" t="s">
        <v>433</v>
      </c>
      <c r="N4" s="229" t="s">
        <v>1</v>
      </c>
      <c r="O4" s="229" t="s">
        <v>50</v>
      </c>
      <c r="P4" s="229" t="s">
        <v>21</v>
      </c>
      <c r="Q4" s="230" t="s">
        <v>433</v>
      </c>
    </row>
    <row r="5" spans="1:21" x14ac:dyDescent="0.3">
      <c r="A5" s="224" t="s">
        <v>610</v>
      </c>
      <c r="B5" s="353">
        <v>1035385</v>
      </c>
      <c r="C5" s="354">
        <v>1300892537.3299999</v>
      </c>
      <c r="D5" s="354">
        <v>1256.43</v>
      </c>
      <c r="E5" s="354">
        <v>1217.52</v>
      </c>
      <c r="F5" s="353">
        <v>35088</v>
      </c>
      <c r="G5" s="354">
        <v>17923556.120000001</v>
      </c>
      <c r="H5" s="354">
        <v>510.82</v>
      </c>
      <c r="I5" s="354">
        <v>420.06</v>
      </c>
      <c r="J5" s="353">
        <v>105379</v>
      </c>
      <c r="K5" s="354">
        <v>79235773.439999998</v>
      </c>
      <c r="L5" s="354">
        <v>751.91</v>
      </c>
      <c r="M5" s="354">
        <v>640.75</v>
      </c>
      <c r="N5" s="353">
        <v>11826</v>
      </c>
      <c r="O5" s="354">
        <v>5401746.0099999998</v>
      </c>
      <c r="P5" s="355">
        <v>456.77</v>
      </c>
      <c r="Q5" s="356">
        <v>418.95</v>
      </c>
      <c r="S5" s="8"/>
      <c r="T5" s="9"/>
    </row>
    <row r="6" spans="1:21" ht="15" thickBot="1" x14ac:dyDescent="0.35">
      <c r="A6" s="292" t="s">
        <v>611</v>
      </c>
      <c r="B6" s="357">
        <v>907501</v>
      </c>
      <c r="C6" s="358">
        <v>911348676.57000005</v>
      </c>
      <c r="D6" s="359">
        <v>1004.24</v>
      </c>
      <c r="E6" s="359">
        <v>882.16</v>
      </c>
      <c r="F6" s="357">
        <v>348403</v>
      </c>
      <c r="G6" s="358">
        <v>260631327.46000001</v>
      </c>
      <c r="H6" s="359">
        <v>748.07</v>
      </c>
      <c r="I6" s="359">
        <v>652.32000000000005</v>
      </c>
      <c r="J6" s="357">
        <v>69226</v>
      </c>
      <c r="K6" s="358">
        <v>43230085.719999999</v>
      </c>
      <c r="L6" s="359">
        <v>624.48</v>
      </c>
      <c r="M6" s="359">
        <v>523.77</v>
      </c>
      <c r="N6" s="357">
        <v>16887</v>
      </c>
      <c r="O6" s="358">
        <v>7415499.8700000001</v>
      </c>
      <c r="P6" s="358">
        <v>439.12</v>
      </c>
      <c r="Q6" s="360">
        <v>418.95</v>
      </c>
      <c r="S6" s="8"/>
      <c r="T6" s="9"/>
      <c r="U6" s="8"/>
    </row>
    <row r="7" spans="1:21" ht="16.2" thickBot="1" x14ac:dyDescent="0.35">
      <c r="A7" s="293" t="s">
        <v>528</v>
      </c>
      <c r="B7" s="334">
        <v>1942886</v>
      </c>
      <c r="C7" s="294">
        <v>2212241213.9000001</v>
      </c>
      <c r="D7" s="291">
        <v>1138.6400000000001</v>
      </c>
      <c r="E7" s="291">
        <v>1067.47</v>
      </c>
      <c r="F7" s="234">
        <v>383491</v>
      </c>
      <c r="G7" s="294">
        <v>278554883.57999998</v>
      </c>
      <c r="H7" s="320">
        <v>726.37</v>
      </c>
      <c r="I7" s="289">
        <v>623.67999999999995</v>
      </c>
      <c r="J7" s="234">
        <v>174605</v>
      </c>
      <c r="K7" s="294">
        <v>122465859.16</v>
      </c>
      <c r="L7" s="291">
        <v>701.39</v>
      </c>
      <c r="M7" s="320">
        <v>586.17999999999995</v>
      </c>
      <c r="N7" s="234">
        <v>28713</v>
      </c>
      <c r="O7" s="294">
        <v>12817245.880000001</v>
      </c>
      <c r="P7" s="291">
        <v>446.39</v>
      </c>
      <c r="Q7" s="247">
        <v>418.95</v>
      </c>
      <c r="S7" s="8"/>
      <c r="T7" s="9"/>
    </row>
    <row r="8" spans="1:21" x14ac:dyDescent="0.3">
      <c r="D8" s="9"/>
      <c r="H8" s="9"/>
      <c r="I8" s="9"/>
      <c r="M8" s="9"/>
      <c r="P8" s="9"/>
      <c r="Q8" s="9"/>
    </row>
    <row r="9" spans="1:21" ht="15.6" x14ac:dyDescent="0.3">
      <c r="A9" s="449" t="s">
        <v>707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T9" s="8"/>
    </row>
    <row r="10" spans="1:21" ht="16.2" thickBot="1" x14ac:dyDescent="0.3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3">
      <c r="A11" s="450" t="s">
        <v>18</v>
      </c>
      <c r="B11" s="452" t="s">
        <v>5</v>
      </c>
      <c r="C11" s="453"/>
      <c r="D11" s="453"/>
      <c r="E11" s="454"/>
      <c r="F11" s="452" t="s">
        <v>6</v>
      </c>
      <c r="G11" s="453"/>
      <c r="H11" s="453"/>
      <c r="I11" s="454"/>
      <c r="J11" s="452" t="s">
        <v>19</v>
      </c>
      <c r="K11" s="453"/>
      <c r="L11" s="453"/>
      <c r="M11" s="454"/>
      <c r="N11" s="452" t="s">
        <v>20</v>
      </c>
      <c r="O11" s="453"/>
      <c r="P11" s="453"/>
      <c r="Q11" s="455"/>
    </row>
    <row r="12" spans="1:21" ht="15" thickBot="1" x14ac:dyDescent="0.35">
      <c r="A12" s="456"/>
      <c r="B12" s="153" t="s">
        <v>1</v>
      </c>
      <c r="C12" s="154" t="s">
        <v>50</v>
      </c>
      <c r="D12" s="154" t="s">
        <v>21</v>
      </c>
      <c r="E12" s="154" t="s">
        <v>433</v>
      </c>
      <c r="F12" s="153" t="s">
        <v>1</v>
      </c>
      <c r="G12" s="154" t="s">
        <v>50</v>
      </c>
      <c r="H12" s="154" t="s">
        <v>21</v>
      </c>
      <c r="I12" s="154" t="s">
        <v>433</v>
      </c>
      <c r="J12" s="153" t="s">
        <v>1</v>
      </c>
      <c r="K12" s="154" t="s">
        <v>50</v>
      </c>
      <c r="L12" s="154" t="s">
        <v>21</v>
      </c>
      <c r="M12" s="154" t="s">
        <v>433</v>
      </c>
      <c r="N12" s="153" t="s">
        <v>1</v>
      </c>
      <c r="O12" s="154" t="s">
        <v>50</v>
      </c>
      <c r="P12" s="154" t="s">
        <v>21</v>
      </c>
      <c r="Q12" s="155" t="s">
        <v>433</v>
      </c>
    </row>
    <row r="13" spans="1:21" x14ac:dyDescent="0.3">
      <c r="A13" s="148" t="s">
        <v>451</v>
      </c>
      <c r="B13" s="149">
        <v>21404</v>
      </c>
      <c r="C13" s="150">
        <v>1216910.5900000001</v>
      </c>
      <c r="D13" s="150">
        <v>56.85</v>
      </c>
      <c r="E13" s="150">
        <v>56.67</v>
      </c>
      <c r="F13" s="149">
        <v>5849</v>
      </c>
      <c r="G13" s="150">
        <v>372080.05</v>
      </c>
      <c r="H13" s="150">
        <v>63.61</v>
      </c>
      <c r="I13" s="150">
        <v>68.680000000000007</v>
      </c>
      <c r="J13" s="149">
        <v>1060</v>
      </c>
      <c r="K13" s="150">
        <v>62361.26</v>
      </c>
      <c r="L13" s="150">
        <v>58.83</v>
      </c>
      <c r="M13" s="150">
        <v>60.61</v>
      </c>
      <c r="N13" s="149">
        <v>893</v>
      </c>
      <c r="O13" s="150">
        <v>71829.58</v>
      </c>
      <c r="P13" s="151">
        <v>80.44</v>
      </c>
      <c r="Q13" s="152">
        <v>80.95</v>
      </c>
    </row>
    <row r="14" spans="1:21" x14ac:dyDescent="0.3">
      <c r="A14" s="141" t="s">
        <v>452</v>
      </c>
      <c r="B14" s="99">
        <v>17665</v>
      </c>
      <c r="C14" s="100">
        <v>2580078.84</v>
      </c>
      <c r="D14" s="100">
        <v>146.06</v>
      </c>
      <c r="E14" s="100">
        <v>144.07</v>
      </c>
      <c r="F14" s="99">
        <v>10233</v>
      </c>
      <c r="G14" s="100">
        <v>1588732.58</v>
      </c>
      <c r="H14" s="100">
        <v>155.26</v>
      </c>
      <c r="I14" s="100">
        <v>150.35</v>
      </c>
      <c r="J14" s="99">
        <v>919</v>
      </c>
      <c r="K14" s="100">
        <v>133980.71</v>
      </c>
      <c r="L14" s="100">
        <v>145.79</v>
      </c>
      <c r="M14" s="100">
        <v>142.21</v>
      </c>
      <c r="N14" s="99">
        <v>2295</v>
      </c>
      <c r="O14" s="100">
        <v>366005.54</v>
      </c>
      <c r="P14" s="98">
        <v>159.47999999999999</v>
      </c>
      <c r="Q14" s="142">
        <v>168.27</v>
      </c>
      <c r="S14" s="8"/>
    </row>
    <row r="15" spans="1:21" x14ac:dyDescent="0.3">
      <c r="A15" s="141" t="s">
        <v>453</v>
      </c>
      <c r="B15" s="99">
        <v>11811</v>
      </c>
      <c r="C15" s="100">
        <v>2931283.01</v>
      </c>
      <c r="D15" s="100">
        <v>248.18</v>
      </c>
      <c r="E15" s="100">
        <v>247.45</v>
      </c>
      <c r="F15" s="99">
        <v>14892</v>
      </c>
      <c r="G15" s="100">
        <v>3520039.07</v>
      </c>
      <c r="H15" s="100">
        <v>236.37</v>
      </c>
      <c r="I15" s="100">
        <v>229.35</v>
      </c>
      <c r="J15" s="99">
        <v>2977</v>
      </c>
      <c r="K15" s="100">
        <v>787349.28</v>
      </c>
      <c r="L15" s="100">
        <v>264.48</v>
      </c>
      <c r="M15" s="100">
        <v>270.02999999999997</v>
      </c>
      <c r="N15" s="99">
        <v>2588</v>
      </c>
      <c r="O15" s="100">
        <v>641815.42000000004</v>
      </c>
      <c r="P15" s="98">
        <v>248</v>
      </c>
      <c r="Q15" s="142">
        <v>242.37</v>
      </c>
    </row>
    <row r="16" spans="1:21" x14ac:dyDescent="0.3">
      <c r="A16" s="141" t="s">
        <v>454</v>
      </c>
      <c r="B16" s="99">
        <v>49700</v>
      </c>
      <c r="C16" s="100">
        <v>18728675.359999999</v>
      </c>
      <c r="D16" s="100">
        <v>376.83</v>
      </c>
      <c r="E16" s="100">
        <v>387.81</v>
      </c>
      <c r="F16" s="99">
        <v>22363</v>
      </c>
      <c r="G16" s="100">
        <v>8533246.9600000009</v>
      </c>
      <c r="H16" s="100">
        <v>381.58</v>
      </c>
      <c r="I16" s="100">
        <v>393.81</v>
      </c>
      <c r="J16" s="99">
        <v>27800</v>
      </c>
      <c r="K16" s="100">
        <v>10465123.460000001</v>
      </c>
      <c r="L16" s="100">
        <v>376.44</v>
      </c>
      <c r="M16" s="100">
        <v>393.81</v>
      </c>
      <c r="N16" s="99">
        <v>2163</v>
      </c>
      <c r="O16" s="100">
        <v>749888.94</v>
      </c>
      <c r="P16" s="98">
        <v>346.69</v>
      </c>
      <c r="Q16" s="142">
        <v>348.95</v>
      </c>
    </row>
    <row r="17" spans="1:20" x14ac:dyDescent="0.3">
      <c r="A17" s="141" t="s">
        <v>455</v>
      </c>
      <c r="B17" s="99">
        <v>109811</v>
      </c>
      <c r="C17" s="100">
        <v>50166804.57</v>
      </c>
      <c r="D17" s="100">
        <v>456.85</v>
      </c>
      <c r="E17" s="100">
        <v>462.12</v>
      </c>
      <c r="F17" s="99">
        <v>70660</v>
      </c>
      <c r="G17" s="100">
        <v>31055569.109999999</v>
      </c>
      <c r="H17" s="100">
        <v>439.51</v>
      </c>
      <c r="I17" s="100">
        <v>423.84</v>
      </c>
      <c r="J17" s="99">
        <v>29896</v>
      </c>
      <c r="K17" s="100">
        <v>13538430.01</v>
      </c>
      <c r="L17" s="100">
        <v>452.85</v>
      </c>
      <c r="M17" s="100">
        <v>456.95</v>
      </c>
      <c r="N17" s="99">
        <v>14803</v>
      </c>
      <c r="O17" s="100">
        <v>6201390.7400000002</v>
      </c>
      <c r="P17" s="98">
        <v>418.93</v>
      </c>
      <c r="Q17" s="142">
        <v>418.95</v>
      </c>
      <c r="S17" s="8"/>
    </row>
    <row r="18" spans="1:20" x14ac:dyDescent="0.3">
      <c r="A18" s="141" t="s">
        <v>456</v>
      </c>
      <c r="B18" s="99">
        <v>170373</v>
      </c>
      <c r="C18" s="100">
        <v>94042677.040000007</v>
      </c>
      <c r="D18" s="100">
        <v>551.98</v>
      </c>
      <c r="E18" s="100">
        <v>553.46</v>
      </c>
      <c r="F18" s="99">
        <v>59272</v>
      </c>
      <c r="G18" s="100">
        <v>32049035.859999999</v>
      </c>
      <c r="H18" s="100">
        <v>540.71</v>
      </c>
      <c r="I18" s="100">
        <v>537.13</v>
      </c>
      <c r="J18" s="99">
        <v>28359</v>
      </c>
      <c r="K18" s="100">
        <v>15552734.98</v>
      </c>
      <c r="L18" s="100">
        <v>548.41999999999996</v>
      </c>
      <c r="M18" s="100">
        <v>545.65</v>
      </c>
      <c r="N18" s="99">
        <v>3</v>
      </c>
      <c r="O18" s="100">
        <v>1680.06</v>
      </c>
      <c r="P18" s="98">
        <v>560.02</v>
      </c>
      <c r="Q18" s="142">
        <v>560.02</v>
      </c>
    </row>
    <row r="19" spans="1:20" x14ac:dyDescent="0.3">
      <c r="A19" s="141" t="s">
        <v>457</v>
      </c>
      <c r="B19" s="99">
        <v>160486</v>
      </c>
      <c r="C19" s="100">
        <v>103747550.73999999</v>
      </c>
      <c r="D19" s="100">
        <v>646.46</v>
      </c>
      <c r="E19" s="100">
        <v>644.01</v>
      </c>
      <c r="F19" s="99">
        <v>34050</v>
      </c>
      <c r="G19" s="100">
        <v>22079252.34</v>
      </c>
      <c r="H19" s="100">
        <v>648.44000000000005</v>
      </c>
      <c r="I19" s="100">
        <v>647.20000000000005</v>
      </c>
      <c r="J19" s="99">
        <v>18785</v>
      </c>
      <c r="K19" s="100">
        <v>12069146.24</v>
      </c>
      <c r="L19" s="100">
        <v>642.49</v>
      </c>
      <c r="M19" s="100">
        <v>639.30999999999995</v>
      </c>
      <c r="N19" s="99">
        <v>14</v>
      </c>
      <c r="O19" s="100">
        <v>8665.2999999999993</v>
      </c>
      <c r="P19" s="98">
        <v>618.95000000000005</v>
      </c>
      <c r="Q19" s="142">
        <v>618.95000000000005</v>
      </c>
      <c r="T19" s="8"/>
    </row>
    <row r="20" spans="1:20" x14ac:dyDescent="0.3">
      <c r="A20" s="141" t="s">
        <v>458</v>
      </c>
      <c r="B20" s="99">
        <v>127597</v>
      </c>
      <c r="C20" s="100">
        <v>95456903.680000007</v>
      </c>
      <c r="D20" s="100">
        <v>748.11</v>
      </c>
      <c r="E20" s="100">
        <v>747.03</v>
      </c>
      <c r="F20" s="99">
        <v>29844</v>
      </c>
      <c r="G20" s="100">
        <v>22363076.949999999</v>
      </c>
      <c r="H20" s="100">
        <v>749.33</v>
      </c>
      <c r="I20" s="100">
        <v>748.34</v>
      </c>
      <c r="J20" s="99">
        <v>15742</v>
      </c>
      <c r="K20" s="100">
        <v>11989867.130000001</v>
      </c>
      <c r="L20" s="100">
        <v>761.65</v>
      </c>
      <c r="M20" s="100">
        <v>768.5</v>
      </c>
      <c r="N20" s="99">
        <v>5405</v>
      </c>
      <c r="O20" s="100">
        <v>4298272.2</v>
      </c>
      <c r="P20" s="98">
        <v>795.24</v>
      </c>
      <c r="Q20" s="142">
        <v>795.24</v>
      </c>
    </row>
    <row r="21" spans="1:20" x14ac:dyDescent="0.3">
      <c r="A21" s="141" t="s">
        <v>459</v>
      </c>
      <c r="B21" s="99">
        <v>109073</v>
      </c>
      <c r="C21" s="100">
        <v>92661516.730000004</v>
      </c>
      <c r="D21" s="100">
        <v>849.54</v>
      </c>
      <c r="E21" s="100">
        <v>849.36</v>
      </c>
      <c r="F21" s="99">
        <v>26779</v>
      </c>
      <c r="G21" s="100">
        <v>22734120.710000001</v>
      </c>
      <c r="H21" s="100">
        <v>848.95</v>
      </c>
      <c r="I21" s="100">
        <v>846.24</v>
      </c>
      <c r="J21" s="99">
        <v>9710</v>
      </c>
      <c r="K21" s="100">
        <v>8229136.0300000003</v>
      </c>
      <c r="L21" s="100">
        <v>847.49</v>
      </c>
      <c r="M21" s="100">
        <v>844.22</v>
      </c>
      <c r="N21" s="99">
        <v>528</v>
      </c>
      <c r="O21" s="100">
        <v>445580.25</v>
      </c>
      <c r="P21" s="98">
        <v>843.9</v>
      </c>
      <c r="Q21" s="142">
        <v>846</v>
      </c>
      <c r="S21" s="8"/>
    </row>
    <row r="22" spans="1:20" x14ac:dyDescent="0.3">
      <c r="A22" s="141" t="s">
        <v>460</v>
      </c>
      <c r="B22" s="99">
        <v>116669</v>
      </c>
      <c r="C22" s="100">
        <v>110821125.61</v>
      </c>
      <c r="D22" s="100">
        <v>949.88</v>
      </c>
      <c r="E22" s="100">
        <v>949.32</v>
      </c>
      <c r="F22" s="99">
        <v>27414</v>
      </c>
      <c r="G22" s="100">
        <v>26023160.93</v>
      </c>
      <c r="H22" s="100">
        <v>949.27</v>
      </c>
      <c r="I22" s="100">
        <v>948.22</v>
      </c>
      <c r="J22" s="99">
        <v>8679</v>
      </c>
      <c r="K22" s="100">
        <v>8235907.1900000004</v>
      </c>
      <c r="L22" s="100">
        <v>948.95</v>
      </c>
      <c r="M22" s="100">
        <v>948.29</v>
      </c>
      <c r="N22" s="99">
        <v>1</v>
      </c>
      <c r="O22" s="100">
        <v>922.26</v>
      </c>
      <c r="P22" s="98">
        <v>922.26</v>
      </c>
      <c r="Q22" s="142">
        <v>922.26</v>
      </c>
    </row>
    <row r="23" spans="1:20" x14ac:dyDescent="0.3">
      <c r="A23" s="141" t="s">
        <v>438</v>
      </c>
      <c r="B23" s="99">
        <v>580648</v>
      </c>
      <c r="C23" s="100">
        <v>726625085.36000001</v>
      </c>
      <c r="D23" s="100">
        <v>1251.4000000000001</v>
      </c>
      <c r="E23" s="100">
        <v>1255.8800000000001</v>
      </c>
      <c r="F23" s="99">
        <v>66317</v>
      </c>
      <c r="G23" s="100">
        <v>79633563.510000005</v>
      </c>
      <c r="H23" s="100">
        <v>1200.8</v>
      </c>
      <c r="I23" s="100">
        <v>1185.97</v>
      </c>
      <c r="J23" s="99">
        <v>24089</v>
      </c>
      <c r="K23" s="100">
        <v>29389404.399999999</v>
      </c>
      <c r="L23" s="100">
        <v>1220.03</v>
      </c>
      <c r="M23" s="100">
        <v>1236.82</v>
      </c>
      <c r="N23" s="99">
        <v>5</v>
      </c>
      <c r="O23" s="100">
        <v>5992.1</v>
      </c>
      <c r="P23" s="98">
        <v>1198.42</v>
      </c>
      <c r="Q23" s="142">
        <v>1214.19</v>
      </c>
    </row>
    <row r="24" spans="1:20" x14ac:dyDescent="0.3">
      <c r="A24" s="141" t="s">
        <v>439</v>
      </c>
      <c r="B24" s="99">
        <v>319924</v>
      </c>
      <c r="C24" s="100">
        <v>542649443.82000005</v>
      </c>
      <c r="D24" s="100">
        <v>1696.18</v>
      </c>
      <c r="E24" s="100">
        <v>1672.1</v>
      </c>
      <c r="F24" s="99">
        <v>12864</v>
      </c>
      <c r="G24" s="100">
        <v>21630708.510000002</v>
      </c>
      <c r="H24" s="100">
        <v>1681.49</v>
      </c>
      <c r="I24" s="100">
        <v>1656.42</v>
      </c>
      <c r="J24" s="99">
        <v>5298</v>
      </c>
      <c r="K24" s="100">
        <v>8952979.2200000007</v>
      </c>
      <c r="L24" s="100">
        <v>1689.88</v>
      </c>
      <c r="M24" s="100">
        <v>1669.97</v>
      </c>
      <c r="N24" s="99">
        <v>15</v>
      </c>
      <c r="O24" s="100">
        <v>25203.49</v>
      </c>
      <c r="P24" s="98">
        <v>1680.23</v>
      </c>
      <c r="Q24" s="142">
        <v>1680.23</v>
      </c>
    </row>
    <row r="25" spans="1:20" x14ac:dyDescent="0.3">
      <c r="A25" s="141" t="s">
        <v>440</v>
      </c>
      <c r="B25" s="99">
        <v>93058</v>
      </c>
      <c r="C25" s="100">
        <v>205850198.53999999</v>
      </c>
      <c r="D25" s="100">
        <v>2212.06</v>
      </c>
      <c r="E25" s="100">
        <v>2192.44</v>
      </c>
      <c r="F25" s="99">
        <v>2238</v>
      </c>
      <c r="G25" s="100">
        <v>4896418.92</v>
      </c>
      <c r="H25" s="100">
        <v>2187.85</v>
      </c>
      <c r="I25" s="100">
        <v>2164.0100000000002</v>
      </c>
      <c r="J25" s="99">
        <v>963</v>
      </c>
      <c r="K25" s="100">
        <v>2105771.73</v>
      </c>
      <c r="L25" s="100">
        <v>2186.6799999999998</v>
      </c>
      <c r="M25" s="100">
        <v>2155.7800000000002</v>
      </c>
      <c r="N25" s="99">
        <v>0</v>
      </c>
      <c r="O25" s="100">
        <v>0</v>
      </c>
      <c r="P25" s="98">
        <v>0</v>
      </c>
      <c r="Q25" s="142" t="s">
        <v>431</v>
      </c>
    </row>
    <row r="26" spans="1:20" x14ac:dyDescent="0.3">
      <c r="A26" s="141" t="s">
        <v>487</v>
      </c>
      <c r="B26" s="99">
        <v>34432</v>
      </c>
      <c r="C26" s="100">
        <v>93220892.810000002</v>
      </c>
      <c r="D26" s="100">
        <v>2707.39</v>
      </c>
      <c r="E26" s="100">
        <v>2688.68</v>
      </c>
      <c r="F26" s="99">
        <v>505</v>
      </c>
      <c r="G26" s="100">
        <v>1365841.49</v>
      </c>
      <c r="H26" s="100">
        <v>2704.64</v>
      </c>
      <c r="I26" s="100">
        <v>2691</v>
      </c>
      <c r="J26" s="99">
        <v>227</v>
      </c>
      <c r="K26" s="100">
        <v>614615.42000000004</v>
      </c>
      <c r="L26" s="100">
        <v>2707.56</v>
      </c>
      <c r="M26" s="100">
        <v>2690.34</v>
      </c>
      <c r="N26" s="99">
        <v>0</v>
      </c>
      <c r="O26" s="100">
        <v>0</v>
      </c>
      <c r="P26" s="98">
        <v>0</v>
      </c>
      <c r="Q26" s="142" t="s">
        <v>431</v>
      </c>
    </row>
    <row r="27" spans="1:20" x14ac:dyDescent="0.3">
      <c r="A27" s="141" t="s">
        <v>488</v>
      </c>
      <c r="B27" s="99">
        <v>12345</v>
      </c>
      <c r="C27" s="100">
        <v>39651544.100000001</v>
      </c>
      <c r="D27" s="100">
        <v>3211.95</v>
      </c>
      <c r="E27" s="100">
        <v>3197.1</v>
      </c>
      <c r="F27" s="99">
        <v>161</v>
      </c>
      <c r="G27" s="100">
        <v>510902.36</v>
      </c>
      <c r="H27" s="100">
        <v>3173.31</v>
      </c>
      <c r="I27" s="100">
        <v>3146.23</v>
      </c>
      <c r="J27" s="99">
        <v>75</v>
      </c>
      <c r="K27" s="100">
        <v>237594.53</v>
      </c>
      <c r="L27" s="100">
        <v>3167.93</v>
      </c>
      <c r="M27" s="100">
        <v>3143.53</v>
      </c>
      <c r="N27" s="99">
        <v>0</v>
      </c>
      <c r="O27" s="100">
        <v>0</v>
      </c>
      <c r="P27" s="98">
        <v>0</v>
      </c>
      <c r="Q27" s="142" t="s">
        <v>431</v>
      </c>
    </row>
    <row r="28" spans="1:20" x14ac:dyDescent="0.3">
      <c r="A28" s="141" t="s">
        <v>489</v>
      </c>
      <c r="B28" s="99">
        <v>4459</v>
      </c>
      <c r="C28" s="100">
        <v>16546467.83</v>
      </c>
      <c r="D28" s="100">
        <v>3710.8</v>
      </c>
      <c r="E28" s="100">
        <v>3694.6</v>
      </c>
      <c r="F28" s="99">
        <v>34</v>
      </c>
      <c r="G28" s="100">
        <v>126039.18</v>
      </c>
      <c r="H28" s="100">
        <v>3707.03</v>
      </c>
      <c r="I28" s="100">
        <v>3727.07</v>
      </c>
      <c r="J28" s="99">
        <v>18</v>
      </c>
      <c r="K28" s="100">
        <v>65093.2</v>
      </c>
      <c r="L28" s="100">
        <v>3616.29</v>
      </c>
      <c r="M28" s="100">
        <v>3558.32</v>
      </c>
      <c r="N28" s="99">
        <v>0</v>
      </c>
      <c r="O28" s="100">
        <v>0</v>
      </c>
      <c r="P28" s="98">
        <v>0</v>
      </c>
      <c r="Q28" s="142" t="s">
        <v>431</v>
      </c>
    </row>
    <row r="29" spans="1:20" ht="15" thickBot="1" x14ac:dyDescent="0.35">
      <c r="A29" s="143" t="s">
        <v>490</v>
      </c>
      <c r="B29" s="144">
        <v>3431</v>
      </c>
      <c r="C29" s="145">
        <v>15344055.27</v>
      </c>
      <c r="D29" s="145">
        <v>4472.18</v>
      </c>
      <c r="E29" s="145">
        <v>4335</v>
      </c>
      <c r="F29" s="144">
        <v>16</v>
      </c>
      <c r="G29" s="145">
        <v>73095.05</v>
      </c>
      <c r="H29" s="145">
        <v>4568.4399999999996</v>
      </c>
      <c r="I29" s="145">
        <v>4337.8999999999996</v>
      </c>
      <c r="J29" s="144">
        <v>8</v>
      </c>
      <c r="K29" s="145">
        <v>36364.370000000003</v>
      </c>
      <c r="L29" s="145">
        <v>4545.55</v>
      </c>
      <c r="M29" s="145">
        <v>4572.7299999999996</v>
      </c>
      <c r="N29" s="144">
        <v>0</v>
      </c>
      <c r="O29" s="145">
        <v>0</v>
      </c>
      <c r="P29" s="146">
        <v>0</v>
      </c>
      <c r="Q29" s="147" t="s">
        <v>431</v>
      </c>
    </row>
    <row r="30" spans="1:20" ht="16.2" thickBot="1" x14ac:dyDescent="0.35">
      <c r="A30" s="137" t="s">
        <v>528</v>
      </c>
      <c r="B30" s="287">
        <v>1942886</v>
      </c>
      <c r="C30" s="288">
        <v>2212241213.9000001</v>
      </c>
      <c r="D30" s="291">
        <v>1138.6400000000001</v>
      </c>
      <c r="E30" s="291">
        <v>1067.47</v>
      </c>
      <c r="F30" s="290">
        <v>383491</v>
      </c>
      <c r="G30" s="291">
        <v>278554883.57999998</v>
      </c>
      <c r="H30" s="320">
        <v>726.37</v>
      </c>
      <c r="I30" s="289">
        <v>623.67999999999995</v>
      </c>
      <c r="J30" s="290">
        <v>174605</v>
      </c>
      <c r="K30" s="291">
        <v>122465859.16</v>
      </c>
      <c r="L30" s="291">
        <v>701.39</v>
      </c>
      <c r="M30" s="320">
        <v>586.17999999999995</v>
      </c>
      <c r="N30" s="290">
        <v>28713</v>
      </c>
      <c r="O30" s="291">
        <v>12817245.880000001</v>
      </c>
      <c r="P30" s="291">
        <v>446.39</v>
      </c>
      <c r="Q30" s="247">
        <v>418.95</v>
      </c>
      <c r="S30" s="8"/>
      <c r="T30" s="9"/>
    </row>
    <row r="32" spans="1:20" ht="15.6" x14ac:dyDescent="0.3">
      <c r="A32" s="449" t="s">
        <v>708</v>
      </c>
      <c r="B32" s="449"/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</row>
    <row r="33" spans="1:19" ht="16.2" thickBot="1" x14ac:dyDescent="0.3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3">
      <c r="A34" s="450" t="s">
        <v>18</v>
      </c>
      <c r="B34" s="452" t="s">
        <v>5</v>
      </c>
      <c r="C34" s="453"/>
      <c r="D34" s="453"/>
      <c r="E34" s="454"/>
      <c r="F34" s="452" t="s">
        <v>6</v>
      </c>
      <c r="G34" s="453"/>
      <c r="H34" s="453"/>
      <c r="I34" s="454"/>
      <c r="J34" s="452" t="s">
        <v>19</v>
      </c>
      <c r="K34" s="453"/>
      <c r="L34" s="453"/>
      <c r="M34" s="454"/>
      <c r="N34" s="452" t="s">
        <v>20</v>
      </c>
      <c r="O34" s="453"/>
      <c r="P34" s="453"/>
      <c r="Q34" s="455"/>
    </row>
    <row r="35" spans="1:19" ht="15" thickBot="1" x14ac:dyDescent="0.35">
      <c r="A35" s="456"/>
      <c r="B35" s="153" t="s">
        <v>1</v>
      </c>
      <c r="C35" s="154" t="s">
        <v>50</v>
      </c>
      <c r="D35" s="154" t="s">
        <v>21</v>
      </c>
      <c r="E35" s="154" t="s">
        <v>433</v>
      </c>
      <c r="F35" s="153" t="s">
        <v>1</v>
      </c>
      <c r="G35" s="154" t="s">
        <v>50</v>
      </c>
      <c r="H35" s="154" t="s">
        <v>21</v>
      </c>
      <c r="I35" s="154" t="s">
        <v>433</v>
      </c>
      <c r="J35" s="153" t="s">
        <v>1</v>
      </c>
      <c r="K35" s="154" t="s">
        <v>50</v>
      </c>
      <c r="L35" s="154" t="s">
        <v>21</v>
      </c>
      <c r="M35" s="154" t="s">
        <v>433</v>
      </c>
      <c r="N35" s="153" t="s">
        <v>1</v>
      </c>
      <c r="O35" s="154" t="s">
        <v>50</v>
      </c>
      <c r="P35" s="154" t="s">
        <v>21</v>
      </c>
      <c r="Q35" s="155" t="s">
        <v>433</v>
      </c>
    </row>
    <row r="36" spans="1:19" x14ac:dyDescent="0.3">
      <c r="A36" s="148" t="s">
        <v>451</v>
      </c>
      <c r="B36" s="149">
        <v>12069</v>
      </c>
      <c r="C36" s="150">
        <v>671539.95</v>
      </c>
      <c r="D36" s="150">
        <v>55.64</v>
      </c>
      <c r="E36" s="150">
        <v>54.66</v>
      </c>
      <c r="F36" s="149">
        <v>861</v>
      </c>
      <c r="G36" s="150">
        <v>54013.79</v>
      </c>
      <c r="H36" s="150">
        <v>62.73</v>
      </c>
      <c r="I36" s="150">
        <v>69.010000000000005</v>
      </c>
      <c r="J36" s="149">
        <v>651</v>
      </c>
      <c r="K36" s="150">
        <v>38091.67</v>
      </c>
      <c r="L36" s="150">
        <v>58.51</v>
      </c>
      <c r="M36" s="150">
        <v>60.38</v>
      </c>
      <c r="N36" s="149">
        <v>405</v>
      </c>
      <c r="O36" s="150">
        <v>32170.240000000002</v>
      </c>
      <c r="P36" s="151">
        <v>79.430000000000007</v>
      </c>
      <c r="Q36" s="152">
        <v>80.95</v>
      </c>
    </row>
    <row r="37" spans="1:19" x14ac:dyDescent="0.3">
      <c r="A37" s="141" t="s">
        <v>452</v>
      </c>
      <c r="B37" s="99">
        <v>7958</v>
      </c>
      <c r="C37" s="100">
        <v>1149718.5900000001</v>
      </c>
      <c r="D37" s="100">
        <v>144.47</v>
      </c>
      <c r="E37" s="100">
        <v>141.77000000000001</v>
      </c>
      <c r="F37" s="99">
        <v>3426</v>
      </c>
      <c r="G37" s="100">
        <v>549155.04</v>
      </c>
      <c r="H37" s="100">
        <v>160.29</v>
      </c>
      <c r="I37" s="100">
        <v>155.12</v>
      </c>
      <c r="J37" s="99">
        <v>571</v>
      </c>
      <c r="K37" s="100">
        <v>83277.89</v>
      </c>
      <c r="L37" s="100">
        <v>145.85</v>
      </c>
      <c r="M37" s="100">
        <v>142.21</v>
      </c>
      <c r="N37" s="99">
        <v>753</v>
      </c>
      <c r="O37" s="100">
        <v>122036.77</v>
      </c>
      <c r="P37" s="98">
        <v>162.07</v>
      </c>
      <c r="Q37" s="142">
        <v>168.27</v>
      </c>
    </row>
    <row r="38" spans="1:19" x14ac:dyDescent="0.3">
      <c r="A38" s="141" t="s">
        <v>453</v>
      </c>
      <c r="B38" s="99">
        <v>5073</v>
      </c>
      <c r="C38" s="100">
        <v>1259449.3899999999</v>
      </c>
      <c r="D38" s="100">
        <v>248.27</v>
      </c>
      <c r="E38" s="100">
        <v>247.55</v>
      </c>
      <c r="F38" s="99">
        <v>5736</v>
      </c>
      <c r="G38" s="100">
        <v>1320583.7</v>
      </c>
      <c r="H38" s="100">
        <v>230.23</v>
      </c>
      <c r="I38" s="100">
        <v>221.56</v>
      </c>
      <c r="J38" s="99">
        <v>1248</v>
      </c>
      <c r="K38" s="100">
        <v>328839.06</v>
      </c>
      <c r="L38" s="100">
        <v>263.49</v>
      </c>
      <c r="M38" s="100">
        <v>268.29000000000002</v>
      </c>
      <c r="N38" s="99">
        <v>757</v>
      </c>
      <c r="O38" s="100">
        <v>188887.15</v>
      </c>
      <c r="P38" s="98">
        <v>249.52</v>
      </c>
      <c r="Q38" s="142">
        <v>251.37</v>
      </c>
    </row>
    <row r="39" spans="1:19" x14ac:dyDescent="0.3">
      <c r="A39" s="141" t="s">
        <v>454</v>
      </c>
      <c r="B39" s="99">
        <v>13238</v>
      </c>
      <c r="C39" s="100">
        <v>4942937.45</v>
      </c>
      <c r="D39" s="100">
        <v>373.39</v>
      </c>
      <c r="E39" s="100">
        <v>382.61</v>
      </c>
      <c r="F39" s="99">
        <v>3300</v>
      </c>
      <c r="G39" s="100">
        <v>1256157.1399999999</v>
      </c>
      <c r="H39" s="100">
        <v>380.65</v>
      </c>
      <c r="I39" s="100">
        <v>393.81</v>
      </c>
      <c r="J39" s="99">
        <v>13051</v>
      </c>
      <c r="K39" s="100">
        <v>4924655.46</v>
      </c>
      <c r="L39" s="100">
        <v>377.34</v>
      </c>
      <c r="M39" s="100">
        <v>393.81</v>
      </c>
      <c r="N39" s="99">
        <v>762</v>
      </c>
      <c r="O39" s="100">
        <v>265933.87</v>
      </c>
      <c r="P39" s="98">
        <v>348.99</v>
      </c>
      <c r="Q39" s="142">
        <v>348.95</v>
      </c>
    </row>
    <row r="40" spans="1:19" x14ac:dyDescent="0.3">
      <c r="A40" s="141" t="s">
        <v>455</v>
      </c>
      <c r="B40" s="99">
        <v>32935</v>
      </c>
      <c r="C40" s="100">
        <v>15045557.65</v>
      </c>
      <c r="D40" s="100">
        <v>456.83</v>
      </c>
      <c r="E40" s="100">
        <v>461.36</v>
      </c>
      <c r="F40" s="99">
        <v>10719</v>
      </c>
      <c r="G40" s="100">
        <v>4678764.5599999996</v>
      </c>
      <c r="H40" s="100">
        <v>436.49</v>
      </c>
      <c r="I40" s="100">
        <v>420.52</v>
      </c>
      <c r="J40" s="99">
        <v>15706</v>
      </c>
      <c r="K40" s="100">
        <v>7129940.0499999998</v>
      </c>
      <c r="L40" s="100">
        <v>453.96</v>
      </c>
      <c r="M40" s="100">
        <v>459.66</v>
      </c>
      <c r="N40" s="99">
        <v>6643</v>
      </c>
      <c r="O40" s="100">
        <v>2782951.13</v>
      </c>
      <c r="P40" s="98">
        <v>418.93</v>
      </c>
      <c r="Q40" s="142">
        <v>418.95</v>
      </c>
    </row>
    <row r="41" spans="1:19" x14ac:dyDescent="0.3">
      <c r="A41" s="141" t="s">
        <v>456</v>
      </c>
      <c r="B41" s="99">
        <v>57289</v>
      </c>
      <c r="C41" s="100">
        <v>31692474.280000001</v>
      </c>
      <c r="D41" s="100">
        <v>553.20000000000005</v>
      </c>
      <c r="E41" s="100">
        <v>555.66999999999996</v>
      </c>
      <c r="F41" s="99">
        <v>3037</v>
      </c>
      <c r="G41" s="100">
        <v>1632107.23</v>
      </c>
      <c r="H41" s="100">
        <v>537.41</v>
      </c>
      <c r="I41" s="100">
        <v>531.96</v>
      </c>
      <c r="J41" s="99">
        <v>15217</v>
      </c>
      <c r="K41" s="100">
        <v>8368281.54</v>
      </c>
      <c r="L41" s="100">
        <v>549.92999999999995</v>
      </c>
      <c r="M41" s="100">
        <v>548.37</v>
      </c>
      <c r="N41" s="99">
        <v>2</v>
      </c>
      <c r="O41" s="100">
        <v>1120.04</v>
      </c>
      <c r="P41" s="98">
        <v>560.02</v>
      </c>
      <c r="Q41" s="142">
        <v>560.02</v>
      </c>
    </row>
    <row r="42" spans="1:19" x14ac:dyDescent="0.3">
      <c r="A42" s="141" t="s">
        <v>457</v>
      </c>
      <c r="B42" s="99">
        <v>64597</v>
      </c>
      <c r="C42" s="100">
        <v>41884161.630000003</v>
      </c>
      <c r="D42" s="100">
        <v>648.39</v>
      </c>
      <c r="E42" s="100">
        <v>647.30999999999995</v>
      </c>
      <c r="F42" s="99">
        <v>1415</v>
      </c>
      <c r="G42" s="100">
        <v>913712.3</v>
      </c>
      <c r="H42" s="100">
        <v>645.73</v>
      </c>
      <c r="I42" s="100">
        <v>643.42999999999995</v>
      </c>
      <c r="J42" s="99">
        <v>12555</v>
      </c>
      <c r="K42" s="100">
        <v>8083921.9900000002</v>
      </c>
      <c r="L42" s="100">
        <v>643.88</v>
      </c>
      <c r="M42" s="100">
        <v>640.88</v>
      </c>
      <c r="N42" s="99">
        <v>14</v>
      </c>
      <c r="O42" s="100">
        <v>8665.2999999999993</v>
      </c>
      <c r="P42" s="98">
        <v>618.95000000000005</v>
      </c>
      <c r="Q42" s="142">
        <v>618.95000000000005</v>
      </c>
    </row>
    <row r="43" spans="1:19" x14ac:dyDescent="0.3">
      <c r="A43" s="141" t="s">
        <v>458</v>
      </c>
      <c r="B43" s="99">
        <v>64161</v>
      </c>
      <c r="C43" s="100">
        <v>48075717.689999998</v>
      </c>
      <c r="D43" s="100">
        <v>749.3</v>
      </c>
      <c r="E43" s="100">
        <v>748.64</v>
      </c>
      <c r="F43" s="99">
        <v>1048</v>
      </c>
      <c r="G43" s="100">
        <v>782113.81</v>
      </c>
      <c r="H43" s="100">
        <v>746.29</v>
      </c>
      <c r="I43" s="100">
        <v>745.94</v>
      </c>
      <c r="J43" s="99">
        <v>10454</v>
      </c>
      <c r="K43" s="100">
        <v>7930489.2000000002</v>
      </c>
      <c r="L43" s="100">
        <v>758.61</v>
      </c>
      <c r="M43" s="100">
        <v>761.13</v>
      </c>
      <c r="N43" s="99">
        <v>2260</v>
      </c>
      <c r="O43" s="100">
        <v>1797242.4</v>
      </c>
      <c r="P43" s="98">
        <v>795.24</v>
      </c>
      <c r="Q43" s="142">
        <v>795.24</v>
      </c>
    </row>
    <row r="44" spans="1:19" x14ac:dyDescent="0.3">
      <c r="A44" s="141" t="s">
        <v>459</v>
      </c>
      <c r="B44" s="99">
        <v>57915</v>
      </c>
      <c r="C44" s="100">
        <v>49211187.649999999</v>
      </c>
      <c r="D44" s="100">
        <v>849.71</v>
      </c>
      <c r="E44" s="100">
        <v>849.75</v>
      </c>
      <c r="F44" s="99">
        <v>965</v>
      </c>
      <c r="G44" s="100">
        <v>819565.66</v>
      </c>
      <c r="H44" s="100">
        <v>849.29</v>
      </c>
      <c r="I44" s="100">
        <v>848.19</v>
      </c>
      <c r="J44" s="99">
        <v>7425</v>
      </c>
      <c r="K44" s="100">
        <v>6297288.8499999996</v>
      </c>
      <c r="L44" s="100">
        <v>848.12</v>
      </c>
      <c r="M44" s="100">
        <v>845.06</v>
      </c>
      <c r="N44" s="99">
        <v>217</v>
      </c>
      <c r="O44" s="100">
        <v>182999.37</v>
      </c>
      <c r="P44" s="98">
        <v>843.32</v>
      </c>
      <c r="Q44" s="142">
        <v>846</v>
      </c>
    </row>
    <row r="45" spans="1:19" x14ac:dyDescent="0.3">
      <c r="A45" s="141" t="s">
        <v>460</v>
      </c>
      <c r="B45" s="99">
        <v>63339</v>
      </c>
      <c r="C45" s="100">
        <v>60180249.149999999</v>
      </c>
      <c r="D45" s="100">
        <v>950.13</v>
      </c>
      <c r="E45" s="100">
        <v>949.57</v>
      </c>
      <c r="F45" s="99">
        <v>896</v>
      </c>
      <c r="G45" s="100">
        <v>849897.85</v>
      </c>
      <c r="H45" s="100">
        <v>948.55</v>
      </c>
      <c r="I45" s="100">
        <v>947.77</v>
      </c>
      <c r="J45" s="99">
        <v>6844</v>
      </c>
      <c r="K45" s="100">
        <v>6497204.6200000001</v>
      </c>
      <c r="L45" s="100">
        <v>949.33</v>
      </c>
      <c r="M45" s="100">
        <v>948.45</v>
      </c>
      <c r="N45" s="99">
        <v>1</v>
      </c>
      <c r="O45" s="100">
        <v>922.26</v>
      </c>
      <c r="P45" s="98">
        <v>922.26</v>
      </c>
      <c r="Q45" s="142">
        <v>922.26</v>
      </c>
      <c r="S45" s="8"/>
    </row>
    <row r="46" spans="1:19" x14ac:dyDescent="0.3">
      <c r="A46" s="141" t="s">
        <v>438</v>
      </c>
      <c r="B46" s="99">
        <v>343014</v>
      </c>
      <c r="C46" s="100">
        <v>430701967.26999998</v>
      </c>
      <c r="D46" s="100">
        <v>1255.6400000000001</v>
      </c>
      <c r="E46" s="100">
        <v>1262.49</v>
      </c>
      <c r="F46" s="99">
        <v>2772</v>
      </c>
      <c r="G46" s="100">
        <v>3366382.29</v>
      </c>
      <c r="H46" s="100">
        <v>1214.42</v>
      </c>
      <c r="I46" s="100">
        <v>1219.18</v>
      </c>
      <c r="J46" s="99">
        <v>16405</v>
      </c>
      <c r="K46" s="100">
        <v>19911439.780000001</v>
      </c>
      <c r="L46" s="100">
        <v>1213.74</v>
      </c>
      <c r="M46" s="100">
        <v>1212.31</v>
      </c>
      <c r="N46" s="99">
        <v>3</v>
      </c>
      <c r="O46" s="100">
        <v>3695.39</v>
      </c>
      <c r="P46" s="98">
        <v>1231.8</v>
      </c>
      <c r="Q46" s="142">
        <v>1216.25</v>
      </c>
    </row>
    <row r="47" spans="1:19" x14ac:dyDescent="0.3">
      <c r="A47" s="141" t="s">
        <v>439</v>
      </c>
      <c r="B47" s="99">
        <v>212864</v>
      </c>
      <c r="C47" s="100">
        <v>361631373.89999998</v>
      </c>
      <c r="D47" s="100">
        <v>1698.88</v>
      </c>
      <c r="E47" s="100">
        <v>1676.39</v>
      </c>
      <c r="F47" s="99">
        <v>702</v>
      </c>
      <c r="G47" s="100">
        <v>1192818.28</v>
      </c>
      <c r="H47" s="100">
        <v>1699.17</v>
      </c>
      <c r="I47" s="100">
        <v>1674.52</v>
      </c>
      <c r="J47" s="99">
        <v>4175</v>
      </c>
      <c r="K47" s="100">
        <v>7077500.4699999997</v>
      </c>
      <c r="L47" s="100">
        <v>1695.21</v>
      </c>
      <c r="M47" s="100">
        <v>1676.66</v>
      </c>
      <c r="N47" s="99">
        <v>9</v>
      </c>
      <c r="O47" s="100">
        <v>15122.09</v>
      </c>
      <c r="P47" s="98">
        <v>1680.23</v>
      </c>
      <c r="Q47" s="142">
        <v>1680.23</v>
      </c>
    </row>
    <row r="48" spans="1:19" x14ac:dyDescent="0.3">
      <c r="A48" s="141" t="s">
        <v>440</v>
      </c>
      <c r="B48" s="99">
        <v>62517</v>
      </c>
      <c r="C48" s="100">
        <v>138339708.81</v>
      </c>
      <c r="D48" s="100">
        <v>2212.83</v>
      </c>
      <c r="E48" s="100">
        <v>2192.86</v>
      </c>
      <c r="F48" s="99">
        <v>153</v>
      </c>
      <c r="G48" s="100">
        <v>335286.37</v>
      </c>
      <c r="H48" s="100">
        <v>2191.41</v>
      </c>
      <c r="I48" s="100">
        <v>2164.92</v>
      </c>
      <c r="J48" s="99">
        <v>790</v>
      </c>
      <c r="K48" s="100">
        <v>1731099.43</v>
      </c>
      <c r="L48" s="100">
        <v>2191.27</v>
      </c>
      <c r="M48" s="100">
        <v>2162.1999999999998</v>
      </c>
      <c r="N48" s="99">
        <v>0</v>
      </c>
      <c r="O48" s="100">
        <v>0</v>
      </c>
      <c r="P48" s="98">
        <v>0</v>
      </c>
      <c r="Q48" s="142" t="s">
        <v>431</v>
      </c>
    </row>
    <row r="49" spans="1:20" x14ac:dyDescent="0.3">
      <c r="A49" s="141" t="s">
        <v>487</v>
      </c>
      <c r="B49" s="99">
        <v>23893</v>
      </c>
      <c r="C49" s="100">
        <v>64748133.640000001</v>
      </c>
      <c r="D49" s="100">
        <v>2709.92</v>
      </c>
      <c r="E49" s="100">
        <v>2692.89</v>
      </c>
      <c r="F49" s="99">
        <v>39</v>
      </c>
      <c r="G49" s="100">
        <v>105843.98</v>
      </c>
      <c r="H49" s="100">
        <v>2713.95</v>
      </c>
      <c r="I49" s="100">
        <v>2678.61</v>
      </c>
      <c r="J49" s="99">
        <v>198</v>
      </c>
      <c r="K49" s="100">
        <v>535546.84</v>
      </c>
      <c r="L49" s="100">
        <v>2704.78</v>
      </c>
      <c r="M49" s="100">
        <v>2684.11</v>
      </c>
      <c r="N49" s="99">
        <v>0</v>
      </c>
      <c r="O49" s="100">
        <v>0</v>
      </c>
      <c r="P49" s="98">
        <v>0</v>
      </c>
      <c r="Q49" s="142" t="s">
        <v>431</v>
      </c>
    </row>
    <row r="50" spans="1:20" x14ac:dyDescent="0.3">
      <c r="A50" s="141" t="s">
        <v>488</v>
      </c>
      <c r="B50" s="99">
        <v>8872</v>
      </c>
      <c r="C50" s="100">
        <v>28510734.18</v>
      </c>
      <c r="D50" s="100">
        <v>3213.56</v>
      </c>
      <c r="E50" s="100">
        <v>3198.97</v>
      </c>
      <c r="F50" s="99">
        <v>13</v>
      </c>
      <c r="G50" s="100">
        <v>40820.18</v>
      </c>
      <c r="H50" s="100">
        <v>3140.01</v>
      </c>
      <c r="I50" s="100">
        <v>3149</v>
      </c>
      <c r="J50" s="99">
        <v>67</v>
      </c>
      <c r="K50" s="100">
        <v>212255.31</v>
      </c>
      <c r="L50" s="100">
        <v>3167.99</v>
      </c>
      <c r="M50" s="100">
        <v>3143.53</v>
      </c>
      <c r="N50" s="99">
        <v>0</v>
      </c>
      <c r="O50" s="100">
        <v>0</v>
      </c>
      <c r="P50" s="98">
        <v>0</v>
      </c>
      <c r="Q50" s="142" t="s">
        <v>431</v>
      </c>
    </row>
    <row r="51" spans="1:20" x14ac:dyDescent="0.3">
      <c r="A51" s="141" t="s">
        <v>489</v>
      </c>
      <c r="B51" s="99">
        <v>3154</v>
      </c>
      <c r="C51" s="100">
        <v>11708420.470000001</v>
      </c>
      <c r="D51" s="100">
        <v>3712.24</v>
      </c>
      <c r="E51" s="100">
        <v>3697.85</v>
      </c>
      <c r="F51" s="99">
        <v>3</v>
      </c>
      <c r="G51" s="100">
        <v>10973.89</v>
      </c>
      <c r="H51" s="100">
        <v>3657.96</v>
      </c>
      <c r="I51" s="100">
        <v>3617.3</v>
      </c>
      <c r="J51" s="99">
        <v>16</v>
      </c>
      <c r="K51" s="100">
        <v>57683.95</v>
      </c>
      <c r="L51" s="100">
        <v>3605.25</v>
      </c>
      <c r="M51" s="100">
        <v>3558.32</v>
      </c>
      <c r="N51" s="99">
        <v>0</v>
      </c>
      <c r="O51" s="100">
        <v>0</v>
      </c>
      <c r="P51" s="98">
        <v>0</v>
      </c>
      <c r="Q51" s="142" t="s">
        <v>431</v>
      </c>
      <c r="S51" s="8"/>
    </row>
    <row r="52" spans="1:20" ht="15" thickBot="1" x14ac:dyDescent="0.35">
      <c r="A52" s="143" t="s">
        <v>490</v>
      </c>
      <c r="B52" s="144">
        <v>2497</v>
      </c>
      <c r="C52" s="145">
        <v>11139205.630000001</v>
      </c>
      <c r="D52" s="145">
        <v>4461.04</v>
      </c>
      <c r="E52" s="145">
        <v>4335</v>
      </c>
      <c r="F52" s="144">
        <v>3</v>
      </c>
      <c r="G52" s="145">
        <v>15360.05</v>
      </c>
      <c r="H52" s="145">
        <v>5120.0200000000004</v>
      </c>
      <c r="I52" s="145">
        <v>4604.0200000000004</v>
      </c>
      <c r="J52" s="144">
        <v>6</v>
      </c>
      <c r="K52" s="145">
        <v>28257.33</v>
      </c>
      <c r="L52" s="145">
        <v>4709.5600000000004</v>
      </c>
      <c r="M52" s="145">
        <v>4611.7</v>
      </c>
      <c r="N52" s="144">
        <v>0</v>
      </c>
      <c r="O52" s="145">
        <v>0</v>
      </c>
      <c r="P52" s="146">
        <v>0</v>
      </c>
      <c r="Q52" s="147" t="s">
        <v>431</v>
      </c>
    </row>
    <row r="53" spans="1:20" ht="16.2" thickBot="1" x14ac:dyDescent="0.35">
      <c r="A53" s="137" t="s">
        <v>528</v>
      </c>
      <c r="B53" s="138">
        <v>1035385</v>
      </c>
      <c r="C53" s="139">
        <v>1300892537.3299999</v>
      </c>
      <c r="D53" s="139">
        <v>1256.43</v>
      </c>
      <c r="E53" s="139">
        <v>1217.52</v>
      </c>
      <c r="F53" s="138">
        <v>35088</v>
      </c>
      <c r="G53" s="139">
        <v>17923556.120000001</v>
      </c>
      <c r="H53" s="139">
        <v>510.82</v>
      </c>
      <c r="I53" s="139">
        <v>420.06</v>
      </c>
      <c r="J53" s="138">
        <v>105379</v>
      </c>
      <c r="K53" s="139">
        <v>79235773.439999998</v>
      </c>
      <c r="L53" s="139">
        <v>751.91</v>
      </c>
      <c r="M53" s="139">
        <v>640.75</v>
      </c>
      <c r="N53" s="138">
        <v>11826</v>
      </c>
      <c r="O53" s="139">
        <v>5401746.0099999998</v>
      </c>
      <c r="P53" s="140">
        <v>456.77</v>
      </c>
      <c r="Q53" s="247">
        <v>418.95</v>
      </c>
      <c r="S53" s="8"/>
      <c r="T53" s="9"/>
    </row>
    <row r="55" spans="1:20" ht="15.6" x14ac:dyDescent="0.3">
      <c r="A55" s="457" t="s">
        <v>709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</row>
    <row r="56" spans="1:20" ht="15" thickBot="1" x14ac:dyDescent="0.35"/>
    <row r="57" spans="1:20" x14ac:dyDescent="0.3">
      <c r="A57" s="458" t="s">
        <v>18</v>
      </c>
      <c r="B57" s="460" t="s">
        <v>5</v>
      </c>
      <c r="C57" s="461"/>
      <c r="D57" s="461"/>
      <c r="E57" s="462"/>
      <c r="F57" s="460" t="s">
        <v>6</v>
      </c>
      <c r="G57" s="461"/>
      <c r="H57" s="461"/>
      <c r="I57" s="462"/>
      <c r="J57" s="460" t="s">
        <v>19</v>
      </c>
      <c r="K57" s="461"/>
      <c r="L57" s="461"/>
      <c r="M57" s="462"/>
      <c r="N57" s="460" t="s">
        <v>20</v>
      </c>
      <c r="O57" s="461"/>
      <c r="P57" s="461"/>
      <c r="Q57" s="463"/>
    </row>
    <row r="58" spans="1:20" ht="15" thickBot="1" x14ac:dyDescent="0.35">
      <c r="A58" s="459"/>
      <c r="B58" s="156" t="s">
        <v>1</v>
      </c>
      <c r="C58" s="157" t="s">
        <v>50</v>
      </c>
      <c r="D58" s="157" t="s">
        <v>21</v>
      </c>
      <c r="E58" s="157" t="s">
        <v>433</v>
      </c>
      <c r="F58" s="156" t="s">
        <v>1</v>
      </c>
      <c r="G58" s="157" t="s">
        <v>50</v>
      </c>
      <c r="H58" s="157" t="s">
        <v>21</v>
      </c>
      <c r="I58" s="157" t="s">
        <v>433</v>
      </c>
      <c r="J58" s="156" t="s">
        <v>1</v>
      </c>
      <c r="K58" s="157" t="s">
        <v>50</v>
      </c>
      <c r="L58" s="157" t="s">
        <v>21</v>
      </c>
      <c r="M58" s="157" t="s">
        <v>433</v>
      </c>
      <c r="N58" s="156" t="s">
        <v>1</v>
      </c>
      <c r="O58" s="157" t="s">
        <v>50</v>
      </c>
      <c r="P58" s="157" t="s">
        <v>21</v>
      </c>
      <c r="Q58" s="158" t="s">
        <v>433</v>
      </c>
    </row>
    <row r="59" spans="1:20" x14ac:dyDescent="0.3">
      <c r="A59" s="295" t="s">
        <v>451</v>
      </c>
      <c r="B59" s="176">
        <v>9335</v>
      </c>
      <c r="C59" s="299">
        <v>545370.64</v>
      </c>
      <c r="D59" s="299">
        <v>58.42</v>
      </c>
      <c r="E59" s="299">
        <v>59.74</v>
      </c>
      <c r="F59" s="176">
        <v>4988</v>
      </c>
      <c r="G59" s="299">
        <v>318066.26</v>
      </c>
      <c r="H59" s="299">
        <v>63.77</v>
      </c>
      <c r="I59" s="299">
        <v>68.67</v>
      </c>
      <c r="J59" s="176">
        <v>409</v>
      </c>
      <c r="K59" s="299">
        <v>24269.59</v>
      </c>
      <c r="L59" s="299">
        <v>59.34</v>
      </c>
      <c r="M59" s="299">
        <v>62.18</v>
      </c>
      <c r="N59" s="176">
        <v>488</v>
      </c>
      <c r="O59" s="299">
        <v>39659.339999999997</v>
      </c>
      <c r="P59" s="299">
        <v>81.27</v>
      </c>
      <c r="Q59" s="301">
        <v>80.95</v>
      </c>
      <c r="S59" s="8"/>
      <c r="T59" s="8"/>
    </row>
    <row r="60" spans="1:20" x14ac:dyDescent="0.3">
      <c r="A60" s="296" t="s">
        <v>452</v>
      </c>
      <c r="B60" s="174">
        <v>9707</v>
      </c>
      <c r="C60" s="209">
        <v>1430360.25</v>
      </c>
      <c r="D60" s="209">
        <v>147.35</v>
      </c>
      <c r="E60" s="209">
        <v>145.72</v>
      </c>
      <c r="F60" s="174">
        <v>6807</v>
      </c>
      <c r="G60" s="209">
        <v>1039577.54</v>
      </c>
      <c r="H60" s="209">
        <v>152.72</v>
      </c>
      <c r="I60" s="209">
        <v>148</v>
      </c>
      <c r="J60" s="174">
        <v>348</v>
      </c>
      <c r="K60" s="209">
        <v>50702.82</v>
      </c>
      <c r="L60" s="209">
        <v>145.69999999999999</v>
      </c>
      <c r="M60" s="209">
        <v>142.03</v>
      </c>
      <c r="N60" s="174">
        <v>1542</v>
      </c>
      <c r="O60" s="209">
        <v>243968.77</v>
      </c>
      <c r="P60" s="209">
        <v>158.22</v>
      </c>
      <c r="Q60" s="302">
        <v>166.67</v>
      </c>
    </row>
    <row r="61" spans="1:20" x14ac:dyDescent="0.3">
      <c r="A61" s="296" t="s">
        <v>453</v>
      </c>
      <c r="B61" s="174">
        <v>6738</v>
      </c>
      <c r="C61" s="209">
        <v>1671833.62</v>
      </c>
      <c r="D61" s="209">
        <v>248.12</v>
      </c>
      <c r="E61" s="209">
        <v>247.38</v>
      </c>
      <c r="F61" s="174">
        <v>9156</v>
      </c>
      <c r="G61" s="209">
        <v>2199455.37</v>
      </c>
      <c r="H61" s="209">
        <v>240.22</v>
      </c>
      <c r="I61" s="209">
        <v>234.81</v>
      </c>
      <c r="J61" s="174">
        <v>1729</v>
      </c>
      <c r="K61" s="209">
        <v>458510.22</v>
      </c>
      <c r="L61" s="209">
        <v>265.19</v>
      </c>
      <c r="M61" s="209">
        <v>270.89</v>
      </c>
      <c r="N61" s="174">
        <v>1831</v>
      </c>
      <c r="O61" s="209">
        <v>452928.27</v>
      </c>
      <c r="P61" s="209">
        <v>247.37</v>
      </c>
      <c r="Q61" s="302">
        <v>240.09</v>
      </c>
    </row>
    <row r="62" spans="1:20" x14ac:dyDescent="0.3">
      <c r="A62" s="296" t="s">
        <v>454</v>
      </c>
      <c r="B62" s="174">
        <v>36462</v>
      </c>
      <c r="C62" s="209">
        <v>13785737.91</v>
      </c>
      <c r="D62" s="209">
        <v>378.09</v>
      </c>
      <c r="E62" s="209">
        <v>390.33</v>
      </c>
      <c r="F62" s="174">
        <v>19063</v>
      </c>
      <c r="G62" s="209">
        <v>7277089.8200000003</v>
      </c>
      <c r="H62" s="209">
        <v>381.74</v>
      </c>
      <c r="I62" s="209">
        <v>393.81</v>
      </c>
      <c r="J62" s="174">
        <v>14749</v>
      </c>
      <c r="K62" s="209">
        <v>5540468</v>
      </c>
      <c r="L62" s="209">
        <v>375.65</v>
      </c>
      <c r="M62" s="209">
        <v>393.81</v>
      </c>
      <c r="N62" s="174">
        <v>1401</v>
      </c>
      <c r="O62" s="209">
        <v>483955.07</v>
      </c>
      <c r="P62" s="209">
        <v>345.44</v>
      </c>
      <c r="Q62" s="302">
        <v>348.95</v>
      </c>
    </row>
    <row r="63" spans="1:20" x14ac:dyDescent="0.3">
      <c r="A63" s="296" t="s">
        <v>455</v>
      </c>
      <c r="B63" s="174">
        <v>76876</v>
      </c>
      <c r="C63" s="209">
        <v>35121246.920000002</v>
      </c>
      <c r="D63" s="209">
        <v>456.86</v>
      </c>
      <c r="E63" s="209">
        <v>462.3</v>
      </c>
      <c r="F63" s="174">
        <v>59941</v>
      </c>
      <c r="G63" s="209">
        <v>26376804.550000001</v>
      </c>
      <c r="H63" s="209">
        <v>440.05</v>
      </c>
      <c r="I63" s="209">
        <v>424.45</v>
      </c>
      <c r="J63" s="174">
        <v>14190</v>
      </c>
      <c r="K63" s="209">
        <v>6408489.96</v>
      </c>
      <c r="L63" s="209">
        <v>451.62</v>
      </c>
      <c r="M63" s="209">
        <v>454.11</v>
      </c>
      <c r="N63" s="174">
        <v>8160</v>
      </c>
      <c r="O63" s="209">
        <v>3418439.61</v>
      </c>
      <c r="P63" s="209">
        <v>418.93</v>
      </c>
      <c r="Q63" s="302">
        <v>418.95</v>
      </c>
    </row>
    <row r="64" spans="1:20" x14ac:dyDescent="0.3">
      <c r="A64" s="296" t="s">
        <v>456</v>
      </c>
      <c r="B64" s="174">
        <v>113084</v>
      </c>
      <c r="C64" s="209">
        <v>62350202.759999998</v>
      </c>
      <c r="D64" s="209">
        <v>551.36</v>
      </c>
      <c r="E64" s="209">
        <v>552.42999999999995</v>
      </c>
      <c r="F64" s="174">
        <v>56235</v>
      </c>
      <c r="G64" s="209">
        <v>30416928.629999999</v>
      </c>
      <c r="H64" s="209">
        <v>540.89</v>
      </c>
      <c r="I64" s="209">
        <v>537.52</v>
      </c>
      <c r="J64" s="174">
        <v>13142</v>
      </c>
      <c r="K64" s="209">
        <v>7184453.4400000004</v>
      </c>
      <c r="L64" s="209">
        <v>546.67999999999995</v>
      </c>
      <c r="M64" s="209">
        <v>541.72</v>
      </c>
      <c r="N64" s="174">
        <v>1</v>
      </c>
      <c r="O64" s="209">
        <v>560.02</v>
      </c>
      <c r="P64" s="209">
        <v>560.02</v>
      </c>
      <c r="Q64" s="302">
        <v>560.02</v>
      </c>
    </row>
    <row r="65" spans="1:20" x14ac:dyDescent="0.3">
      <c r="A65" s="296" t="s">
        <v>457</v>
      </c>
      <c r="B65" s="174">
        <v>95889</v>
      </c>
      <c r="C65" s="209">
        <v>61863389.109999999</v>
      </c>
      <c r="D65" s="209">
        <v>645.16</v>
      </c>
      <c r="E65" s="209">
        <v>641.91</v>
      </c>
      <c r="F65" s="174">
        <v>32635</v>
      </c>
      <c r="G65" s="209">
        <v>21165540.039999999</v>
      </c>
      <c r="H65" s="209">
        <v>648.54999999999995</v>
      </c>
      <c r="I65" s="209">
        <v>647.49</v>
      </c>
      <c r="J65" s="174">
        <v>6230</v>
      </c>
      <c r="K65" s="209">
        <v>3985224.25</v>
      </c>
      <c r="L65" s="209">
        <v>639.67999999999995</v>
      </c>
      <c r="M65" s="209">
        <v>635.39</v>
      </c>
      <c r="N65" s="174">
        <v>0</v>
      </c>
      <c r="O65" s="209">
        <v>0</v>
      </c>
      <c r="P65" s="209">
        <v>0</v>
      </c>
      <c r="Q65" s="302" t="s">
        <v>431</v>
      </c>
    </row>
    <row r="66" spans="1:20" x14ac:dyDescent="0.3">
      <c r="A66" s="296" t="s">
        <v>458</v>
      </c>
      <c r="B66" s="174">
        <v>63436</v>
      </c>
      <c r="C66" s="209">
        <v>47381185.990000002</v>
      </c>
      <c r="D66" s="209">
        <v>746.91</v>
      </c>
      <c r="E66" s="209">
        <v>745.03</v>
      </c>
      <c r="F66" s="174">
        <v>28796</v>
      </c>
      <c r="G66" s="209">
        <v>21580963.140000001</v>
      </c>
      <c r="H66" s="209">
        <v>749.44</v>
      </c>
      <c r="I66" s="209">
        <v>748.46</v>
      </c>
      <c r="J66" s="174">
        <v>5288</v>
      </c>
      <c r="K66" s="209">
        <v>4059377.93</v>
      </c>
      <c r="L66" s="209">
        <v>767.66</v>
      </c>
      <c r="M66" s="209">
        <v>789.35</v>
      </c>
      <c r="N66" s="174">
        <v>3145</v>
      </c>
      <c r="O66" s="209">
        <v>2501029.7999999998</v>
      </c>
      <c r="P66" s="209">
        <v>795.24</v>
      </c>
      <c r="Q66" s="302">
        <v>795.24</v>
      </c>
    </row>
    <row r="67" spans="1:20" x14ac:dyDescent="0.3">
      <c r="A67" s="296" t="s">
        <v>459</v>
      </c>
      <c r="B67" s="174">
        <v>51158</v>
      </c>
      <c r="C67" s="209">
        <v>43450329.079999998</v>
      </c>
      <c r="D67" s="209">
        <v>849.34</v>
      </c>
      <c r="E67" s="209">
        <v>848.87</v>
      </c>
      <c r="F67" s="174">
        <v>25814</v>
      </c>
      <c r="G67" s="209">
        <v>21914555.050000001</v>
      </c>
      <c r="H67" s="209">
        <v>848.94</v>
      </c>
      <c r="I67" s="209">
        <v>846.08</v>
      </c>
      <c r="J67" s="174">
        <v>2285</v>
      </c>
      <c r="K67" s="209">
        <v>1931847.18</v>
      </c>
      <c r="L67" s="209">
        <v>845.45</v>
      </c>
      <c r="M67" s="209">
        <v>841.95</v>
      </c>
      <c r="N67" s="174">
        <v>311</v>
      </c>
      <c r="O67" s="209">
        <v>262580.88</v>
      </c>
      <c r="P67" s="209">
        <v>844.31</v>
      </c>
      <c r="Q67" s="302">
        <v>846</v>
      </c>
    </row>
    <row r="68" spans="1:20" x14ac:dyDescent="0.3">
      <c r="A68" s="296" t="s">
        <v>460</v>
      </c>
      <c r="B68" s="174">
        <v>53330</v>
      </c>
      <c r="C68" s="209">
        <v>50640876.460000001</v>
      </c>
      <c r="D68" s="209">
        <v>949.58</v>
      </c>
      <c r="E68" s="209">
        <v>948.69</v>
      </c>
      <c r="F68" s="174">
        <v>26518</v>
      </c>
      <c r="G68" s="209">
        <v>25173263.079999998</v>
      </c>
      <c r="H68" s="209">
        <v>949.29</v>
      </c>
      <c r="I68" s="209">
        <v>948.23</v>
      </c>
      <c r="J68" s="174">
        <v>1835</v>
      </c>
      <c r="K68" s="209">
        <v>1738702.57</v>
      </c>
      <c r="L68" s="209">
        <v>947.52</v>
      </c>
      <c r="M68" s="209">
        <v>947.74</v>
      </c>
      <c r="N68" s="174">
        <v>0</v>
      </c>
      <c r="O68" s="209">
        <v>0</v>
      </c>
      <c r="P68" s="209">
        <v>0</v>
      </c>
      <c r="Q68" s="302" t="s">
        <v>431</v>
      </c>
    </row>
    <row r="69" spans="1:20" x14ac:dyDescent="0.3">
      <c r="A69" s="296" t="s">
        <v>438</v>
      </c>
      <c r="B69" s="174">
        <v>237634</v>
      </c>
      <c r="C69" s="209">
        <v>295923118.08999997</v>
      </c>
      <c r="D69" s="209">
        <v>1245.29</v>
      </c>
      <c r="E69" s="209">
        <v>1246.52</v>
      </c>
      <c r="F69" s="174">
        <v>63545</v>
      </c>
      <c r="G69" s="209">
        <v>76267181.219999999</v>
      </c>
      <c r="H69" s="209">
        <v>1200.21</v>
      </c>
      <c r="I69" s="209">
        <v>1185.06</v>
      </c>
      <c r="J69" s="174">
        <v>7684</v>
      </c>
      <c r="K69" s="209">
        <v>9477964.6199999992</v>
      </c>
      <c r="L69" s="209">
        <v>1233.47</v>
      </c>
      <c r="M69" s="209">
        <v>1239.81</v>
      </c>
      <c r="N69" s="174">
        <v>2</v>
      </c>
      <c r="O69" s="209">
        <v>2296.71</v>
      </c>
      <c r="P69" s="209">
        <v>1148.3599999999999</v>
      </c>
      <c r="Q69" s="302">
        <v>1148.3599999999999</v>
      </c>
    </row>
    <row r="70" spans="1:20" x14ac:dyDescent="0.3">
      <c r="A70" s="296" t="s">
        <v>439</v>
      </c>
      <c r="B70" s="174">
        <v>107060</v>
      </c>
      <c r="C70" s="209">
        <v>181018069.91999999</v>
      </c>
      <c r="D70" s="209">
        <v>1690.81</v>
      </c>
      <c r="E70" s="209">
        <v>1662.73</v>
      </c>
      <c r="F70" s="174">
        <v>12162</v>
      </c>
      <c r="G70" s="209">
        <v>20437890.23</v>
      </c>
      <c r="H70" s="209">
        <v>1680.47</v>
      </c>
      <c r="I70" s="209">
        <v>1654.49</v>
      </c>
      <c r="J70" s="174">
        <v>1123</v>
      </c>
      <c r="K70" s="209">
        <v>1875478.75</v>
      </c>
      <c r="L70" s="209">
        <v>1670.06</v>
      </c>
      <c r="M70" s="209">
        <v>1641.38</v>
      </c>
      <c r="N70" s="174">
        <v>6</v>
      </c>
      <c r="O70" s="209">
        <v>10081.4</v>
      </c>
      <c r="P70" s="209">
        <v>1680.23</v>
      </c>
      <c r="Q70" s="302">
        <v>1680.23</v>
      </c>
    </row>
    <row r="71" spans="1:20" x14ac:dyDescent="0.3">
      <c r="A71" s="296" t="s">
        <v>440</v>
      </c>
      <c r="B71" s="174">
        <v>30541</v>
      </c>
      <c r="C71" s="209">
        <v>67510489.730000004</v>
      </c>
      <c r="D71" s="209">
        <v>2210.4899999999998</v>
      </c>
      <c r="E71" s="209">
        <v>2191.52</v>
      </c>
      <c r="F71" s="174">
        <v>2085</v>
      </c>
      <c r="G71" s="209">
        <v>4561132.55</v>
      </c>
      <c r="H71" s="209">
        <v>2187.59</v>
      </c>
      <c r="I71" s="209">
        <v>2163.92</v>
      </c>
      <c r="J71" s="174">
        <v>173</v>
      </c>
      <c r="K71" s="209">
        <v>374672.3</v>
      </c>
      <c r="L71" s="209">
        <v>2165.7399999999998</v>
      </c>
      <c r="M71" s="209">
        <v>2123.87</v>
      </c>
      <c r="N71" s="174">
        <v>0</v>
      </c>
      <c r="O71" s="209">
        <v>0</v>
      </c>
      <c r="P71" s="209">
        <v>0</v>
      </c>
      <c r="Q71" s="302" t="s">
        <v>431</v>
      </c>
    </row>
    <row r="72" spans="1:20" x14ac:dyDescent="0.3">
      <c r="A72" s="296" t="s">
        <v>487</v>
      </c>
      <c r="B72" s="174">
        <v>10539</v>
      </c>
      <c r="C72" s="209">
        <v>28472759.170000002</v>
      </c>
      <c r="D72" s="209">
        <v>2701.66</v>
      </c>
      <c r="E72" s="209">
        <v>2680.6</v>
      </c>
      <c r="F72" s="174">
        <v>466</v>
      </c>
      <c r="G72" s="209">
        <v>1259997.51</v>
      </c>
      <c r="H72" s="209">
        <v>2703.86</v>
      </c>
      <c r="I72" s="209">
        <v>2692.01</v>
      </c>
      <c r="J72" s="174">
        <v>29</v>
      </c>
      <c r="K72" s="209">
        <v>79068.58</v>
      </c>
      <c r="L72" s="209">
        <v>2726.5</v>
      </c>
      <c r="M72" s="209">
        <v>2753.13</v>
      </c>
      <c r="N72" s="174">
        <v>0</v>
      </c>
      <c r="O72" s="209">
        <v>0</v>
      </c>
      <c r="P72" s="209">
        <v>0</v>
      </c>
      <c r="Q72" s="302" t="s">
        <v>431</v>
      </c>
    </row>
    <row r="73" spans="1:20" x14ac:dyDescent="0.3">
      <c r="A73" s="296" t="s">
        <v>488</v>
      </c>
      <c r="B73" s="174">
        <v>3473</v>
      </c>
      <c r="C73" s="209">
        <v>11140809.92</v>
      </c>
      <c r="D73" s="209">
        <v>3207.83</v>
      </c>
      <c r="E73" s="209">
        <v>3192.66</v>
      </c>
      <c r="F73" s="174">
        <v>148</v>
      </c>
      <c r="G73" s="209">
        <v>470082.18</v>
      </c>
      <c r="H73" s="209">
        <v>3176.23</v>
      </c>
      <c r="I73" s="209">
        <v>3146.1</v>
      </c>
      <c r="J73" s="174">
        <v>8</v>
      </c>
      <c r="K73" s="209">
        <v>25339.22</v>
      </c>
      <c r="L73" s="209">
        <v>3167.4</v>
      </c>
      <c r="M73" s="209">
        <v>3160.99</v>
      </c>
      <c r="N73" s="174">
        <v>0</v>
      </c>
      <c r="O73" s="209">
        <v>0</v>
      </c>
      <c r="P73" s="209">
        <v>0</v>
      </c>
      <c r="Q73" s="302" t="s">
        <v>431</v>
      </c>
    </row>
    <row r="74" spans="1:20" x14ac:dyDescent="0.3">
      <c r="A74" s="296" t="s">
        <v>489</v>
      </c>
      <c r="B74" s="174">
        <v>1305</v>
      </c>
      <c r="C74" s="209">
        <v>4838047.3600000003</v>
      </c>
      <c r="D74" s="209">
        <v>3707.32</v>
      </c>
      <c r="E74" s="209">
        <v>3685.17</v>
      </c>
      <c r="F74" s="174">
        <v>31</v>
      </c>
      <c r="G74" s="209">
        <v>115065.29</v>
      </c>
      <c r="H74" s="209">
        <v>3711.78</v>
      </c>
      <c r="I74" s="209">
        <v>3738.09</v>
      </c>
      <c r="J74" s="174">
        <v>2</v>
      </c>
      <c r="K74" s="209">
        <v>7409.25</v>
      </c>
      <c r="L74" s="209">
        <v>3704.63</v>
      </c>
      <c r="M74" s="209">
        <v>3704.63</v>
      </c>
      <c r="N74" s="174">
        <v>0</v>
      </c>
      <c r="O74" s="209">
        <v>0</v>
      </c>
      <c r="P74" s="209">
        <v>0</v>
      </c>
      <c r="Q74" s="302" t="s">
        <v>431</v>
      </c>
    </row>
    <row r="75" spans="1:20" ht="15" thickBot="1" x14ac:dyDescent="0.35">
      <c r="A75" s="297" t="s">
        <v>490</v>
      </c>
      <c r="B75" s="206">
        <v>934</v>
      </c>
      <c r="C75" s="300">
        <v>4204849.6399999997</v>
      </c>
      <c r="D75" s="300">
        <v>4501.9799999999996</v>
      </c>
      <c r="E75" s="300">
        <v>4377.43</v>
      </c>
      <c r="F75" s="206">
        <v>13</v>
      </c>
      <c r="G75" s="300">
        <v>57735</v>
      </c>
      <c r="H75" s="300">
        <v>4441.1499999999996</v>
      </c>
      <c r="I75" s="300">
        <v>4261.8</v>
      </c>
      <c r="J75" s="206">
        <v>2</v>
      </c>
      <c r="K75" s="300">
        <v>8107.04</v>
      </c>
      <c r="L75" s="300">
        <v>4053.52</v>
      </c>
      <c r="M75" s="300">
        <v>4053.52</v>
      </c>
      <c r="N75" s="206">
        <v>0</v>
      </c>
      <c r="O75" s="300">
        <v>0</v>
      </c>
      <c r="P75" s="300">
        <v>0</v>
      </c>
      <c r="Q75" s="303" t="s">
        <v>431</v>
      </c>
    </row>
    <row r="76" spans="1:20" ht="16.2" thickBot="1" x14ac:dyDescent="0.35">
      <c r="A76" s="137" t="s">
        <v>528</v>
      </c>
      <c r="B76" s="290">
        <v>907501</v>
      </c>
      <c r="C76" s="291">
        <v>911348676.57000005</v>
      </c>
      <c r="D76" s="289">
        <v>1004.24</v>
      </c>
      <c r="E76" s="289">
        <v>882.16</v>
      </c>
      <c r="F76" s="290">
        <v>348403</v>
      </c>
      <c r="G76" s="291">
        <v>260631327.46000001</v>
      </c>
      <c r="H76" s="289">
        <v>748.07</v>
      </c>
      <c r="I76" s="289">
        <v>652.32000000000005</v>
      </c>
      <c r="J76" s="290">
        <v>69226</v>
      </c>
      <c r="K76" s="291">
        <v>43230085.719999999</v>
      </c>
      <c r="L76" s="289">
        <v>624.48</v>
      </c>
      <c r="M76" s="289">
        <v>523.77</v>
      </c>
      <c r="N76" s="290">
        <v>16887</v>
      </c>
      <c r="O76" s="291">
        <v>7415499.8700000001</v>
      </c>
      <c r="P76" s="291">
        <v>439.12</v>
      </c>
      <c r="Q76" s="319">
        <v>418.95</v>
      </c>
      <c r="S76" s="8"/>
      <c r="T76" s="9"/>
    </row>
    <row r="78" spans="1:20" x14ac:dyDescent="0.3">
      <c r="D78" s="8"/>
      <c r="F78" s="8"/>
    </row>
    <row r="79" spans="1:20" x14ac:dyDescent="0.3">
      <c r="B79" s="8"/>
      <c r="C79" s="8"/>
    </row>
    <row r="80" spans="1:20" x14ac:dyDescent="0.3">
      <c r="B80" s="8"/>
      <c r="C80" s="8"/>
      <c r="D80" s="8"/>
      <c r="F80" s="8"/>
      <c r="G80" s="8"/>
    </row>
    <row r="81" spans="2:6" x14ac:dyDescent="0.3">
      <c r="B81" s="8"/>
      <c r="C81" s="8"/>
      <c r="D81" s="8"/>
    </row>
    <row r="82" spans="2:6" x14ac:dyDescent="0.3">
      <c r="B82" s="8"/>
      <c r="C82" s="8"/>
      <c r="F82" s="8"/>
    </row>
    <row r="83" spans="2:6" x14ac:dyDescent="0.3">
      <c r="B83" s="8"/>
    </row>
    <row r="84" spans="2:6" x14ac:dyDescent="0.3">
      <c r="B84" s="8"/>
      <c r="C84" s="8"/>
    </row>
    <row r="86" spans="2:6" x14ac:dyDescent="0.3">
      <c r="B86" s="8"/>
    </row>
    <row r="87" spans="2:6" x14ac:dyDescent="0.3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zoomScaleNormal="100" workbookViewId="0">
      <selection activeCell="A2" sqref="A2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64" t="s">
        <v>701</v>
      </c>
      <c r="B1" s="464"/>
      <c r="C1" s="464"/>
      <c r="D1" s="464"/>
      <c r="E1" s="464"/>
      <c r="F1" s="464"/>
      <c r="G1" s="464"/>
    </row>
    <row r="2" spans="1:7" ht="15" thickBot="1" x14ac:dyDescent="0.35">
      <c r="A2" s="39"/>
    </row>
    <row r="3" spans="1:7" s="42" customFormat="1" ht="16.2" thickBot="1" x14ac:dyDescent="0.35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3" t="s">
        <v>72</v>
      </c>
    </row>
    <row r="4" spans="1:7" x14ac:dyDescent="0.3">
      <c r="A4" s="83">
        <v>1</v>
      </c>
      <c r="B4" s="321" t="s">
        <v>258</v>
      </c>
      <c r="C4" s="325" t="s">
        <v>417</v>
      </c>
      <c r="D4" s="191" t="s">
        <v>431</v>
      </c>
      <c r="E4" s="191" t="s">
        <v>431</v>
      </c>
      <c r="F4" s="191">
        <v>2</v>
      </c>
      <c r="G4" s="398">
        <v>16</v>
      </c>
    </row>
    <row r="5" spans="1:7" x14ac:dyDescent="0.3">
      <c r="A5" s="52">
        <v>2</v>
      </c>
      <c r="B5" s="78" t="s">
        <v>635</v>
      </c>
      <c r="C5" s="217" t="s">
        <v>634</v>
      </c>
      <c r="D5" s="17" t="s">
        <v>431</v>
      </c>
      <c r="E5" s="17">
        <v>1</v>
      </c>
      <c r="F5" s="17">
        <v>3</v>
      </c>
      <c r="G5" s="131">
        <v>8</v>
      </c>
    </row>
    <row r="6" spans="1:7" x14ac:dyDescent="0.3">
      <c r="A6" s="52">
        <v>3</v>
      </c>
      <c r="B6" s="78" t="s">
        <v>501</v>
      </c>
      <c r="C6" s="78" t="s">
        <v>559</v>
      </c>
      <c r="D6" s="17">
        <v>5</v>
      </c>
      <c r="E6" s="17">
        <v>14</v>
      </c>
      <c r="F6" s="17">
        <v>236</v>
      </c>
      <c r="G6" s="131">
        <v>1311</v>
      </c>
    </row>
    <row r="7" spans="1:7" x14ac:dyDescent="0.3">
      <c r="A7" s="52">
        <v>4</v>
      </c>
      <c r="B7" s="78" t="s">
        <v>259</v>
      </c>
      <c r="C7" s="78" t="s">
        <v>55</v>
      </c>
      <c r="D7" s="17" t="s">
        <v>431</v>
      </c>
      <c r="E7" s="17">
        <v>2</v>
      </c>
      <c r="F7" s="17">
        <v>15</v>
      </c>
      <c r="G7" s="131">
        <v>137</v>
      </c>
    </row>
    <row r="8" spans="1:7" x14ac:dyDescent="0.3">
      <c r="A8" s="52">
        <v>5</v>
      </c>
      <c r="B8" s="78" t="s">
        <v>261</v>
      </c>
      <c r="C8" s="78" t="s">
        <v>56</v>
      </c>
      <c r="D8" s="17">
        <v>1</v>
      </c>
      <c r="E8" s="17" t="s">
        <v>431</v>
      </c>
      <c r="F8" s="17" t="s">
        <v>431</v>
      </c>
      <c r="G8" s="131">
        <v>1</v>
      </c>
    </row>
    <row r="9" spans="1:7" x14ac:dyDescent="0.3">
      <c r="A9" s="52">
        <v>6</v>
      </c>
      <c r="B9" s="78" t="s">
        <v>349</v>
      </c>
      <c r="C9" s="78" t="s">
        <v>503</v>
      </c>
      <c r="D9" s="17" t="s">
        <v>431</v>
      </c>
      <c r="E9" s="17" t="s">
        <v>431</v>
      </c>
      <c r="F9" s="17">
        <v>1</v>
      </c>
      <c r="G9" s="131">
        <v>1</v>
      </c>
    </row>
    <row r="10" spans="1:7" x14ac:dyDescent="0.3">
      <c r="A10" s="52">
        <v>7</v>
      </c>
      <c r="B10" s="78" t="s">
        <v>262</v>
      </c>
      <c r="C10" s="78" t="s">
        <v>57</v>
      </c>
      <c r="D10" s="17" t="s">
        <v>431</v>
      </c>
      <c r="E10" s="17" t="s">
        <v>431</v>
      </c>
      <c r="F10" s="17">
        <v>2</v>
      </c>
      <c r="G10" s="131">
        <v>16</v>
      </c>
    </row>
    <row r="11" spans="1:7" x14ac:dyDescent="0.3">
      <c r="A11" s="52">
        <v>8</v>
      </c>
      <c r="B11" s="78" t="s">
        <v>263</v>
      </c>
      <c r="C11" s="78" t="s">
        <v>58</v>
      </c>
      <c r="D11" s="17" t="s">
        <v>431</v>
      </c>
      <c r="E11" s="17" t="s">
        <v>431</v>
      </c>
      <c r="F11" s="17" t="s">
        <v>431</v>
      </c>
      <c r="G11" s="131">
        <v>1</v>
      </c>
    </row>
    <row r="12" spans="1:7" x14ac:dyDescent="0.3">
      <c r="A12" s="52">
        <v>9</v>
      </c>
      <c r="B12" s="78" t="s">
        <v>404</v>
      </c>
      <c r="C12" s="78" t="s">
        <v>382</v>
      </c>
      <c r="D12" s="17" t="s">
        <v>431</v>
      </c>
      <c r="E12" s="17" t="s">
        <v>431</v>
      </c>
      <c r="F12" s="17" t="s">
        <v>431</v>
      </c>
      <c r="G12" s="131">
        <v>1</v>
      </c>
    </row>
    <row r="13" spans="1:7" x14ac:dyDescent="0.3">
      <c r="A13" s="52">
        <v>10</v>
      </c>
      <c r="B13" s="78" t="s">
        <v>264</v>
      </c>
      <c r="C13" s="78" t="s">
        <v>59</v>
      </c>
      <c r="D13" s="17" t="s">
        <v>431</v>
      </c>
      <c r="E13" s="17" t="s">
        <v>431</v>
      </c>
      <c r="F13" s="17">
        <v>1</v>
      </c>
      <c r="G13" s="131" t="s">
        <v>431</v>
      </c>
    </row>
    <row r="14" spans="1:7" x14ac:dyDescent="0.3">
      <c r="A14" s="52">
        <v>11</v>
      </c>
      <c r="B14" s="78" t="s">
        <v>265</v>
      </c>
      <c r="C14" s="78" t="s">
        <v>60</v>
      </c>
      <c r="D14" s="17">
        <v>1</v>
      </c>
      <c r="E14" s="17" t="s">
        <v>431</v>
      </c>
      <c r="F14" s="17">
        <v>1</v>
      </c>
      <c r="G14" s="131">
        <v>10</v>
      </c>
    </row>
    <row r="15" spans="1:7" x14ac:dyDescent="0.3">
      <c r="A15" s="52">
        <v>12</v>
      </c>
      <c r="B15" s="78" t="s">
        <v>266</v>
      </c>
      <c r="C15" s="78" t="s">
        <v>61</v>
      </c>
      <c r="D15" s="17" t="s">
        <v>431</v>
      </c>
      <c r="E15" s="17" t="s">
        <v>431</v>
      </c>
      <c r="F15" s="17">
        <v>2</v>
      </c>
      <c r="G15" s="131">
        <v>42</v>
      </c>
    </row>
    <row r="16" spans="1:7" x14ac:dyDescent="0.3">
      <c r="A16" s="52">
        <v>13</v>
      </c>
      <c r="B16" s="78" t="s">
        <v>408</v>
      </c>
      <c r="C16" s="78" t="s">
        <v>386</v>
      </c>
      <c r="D16" s="17" t="s">
        <v>431</v>
      </c>
      <c r="E16" s="17" t="s">
        <v>431</v>
      </c>
      <c r="F16" s="17" t="s">
        <v>431</v>
      </c>
      <c r="G16" s="131">
        <v>1</v>
      </c>
    </row>
    <row r="17" spans="1:7" x14ac:dyDescent="0.3">
      <c r="A17" s="52">
        <v>14</v>
      </c>
      <c r="B17" s="78" t="s">
        <v>267</v>
      </c>
      <c r="C17" s="78" t="s">
        <v>352</v>
      </c>
      <c r="D17" s="17">
        <v>5</v>
      </c>
      <c r="E17" s="17">
        <v>4</v>
      </c>
      <c r="F17" s="17">
        <v>28</v>
      </c>
      <c r="G17" s="131">
        <v>83</v>
      </c>
    </row>
    <row r="18" spans="1:7" x14ac:dyDescent="0.3">
      <c r="A18" s="52">
        <v>15</v>
      </c>
      <c r="B18" s="78" t="s">
        <v>268</v>
      </c>
      <c r="C18" s="78" t="s">
        <v>62</v>
      </c>
      <c r="D18" s="17" t="s">
        <v>431</v>
      </c>
      <c r="E18" s="17">
        <v>1</v>
      </c>
      <c r="F18" s="17">
        <v>81</v>
      </c>
      <c r="G18" s="131">
        <v>313</v>
      </c>
    </row>
    <row r="19" spans="1:7" x14ac:dyDescent="0.3">
      <c r="A19" s="52">
        <v>16</v>
      </c>
      <c r="B19" s="78" t="s">
        <v>269</v>
      </c>
      <c r="C19" s="78" t="s">
        <v>63</v>
      </c>
      <c r="D19" s="17" t="s">
        <v>431</v>
      </c>
      <c r="E19" s="17">
        <v>2</v>
      </c>
      <c r="F19" s="17">
        <v>40</v>
      </c>
      <c r="G19" s="131">
        <v>166</v>
      </c>
    </row>
    <row r="20" spans="1:7" x14ac:dyDescent="0.3">
      <c r="A20" s="52">
        <v>17</v>
      </c>
      <c r="B20" s="78" t="s">
        <v>270</v>
      </c>
      <c r="C20" s="78" t="s">
        <v>353</v>
      </c>
      <c r="D20" s="17" t="s">
        <v>431</v>
      </c>
      <c r="E20" s="17" t="s">
        <v>431</v>
      </c>
      <c r="F20" s="17">
        <v>1</v>
      </c>
      <c r="G20" s="131">
        <v>1</v>
      </c>
    </row>
    <row r="21" spans="1:7" x14ac:dyDescent="0.3">
      <c r="A21" s="52">
        <v>18</v>
      </c>
      <c r="B21" s="78" t="s">
        <v>272</v>
      </c>
      <c r="C21" s="78" t="s">
        <v>355</v>
      </c>
      <c r="D21" s="17" t="s">
        <v>431</v>
      </c>
      <c r="E21" s="17">
        <v>1</v>
      </c>
      <c r="F21" s="17">
        <v>2</v>
      </c>
      <c r="G21" s="131">
        <v>17</v>
      </c>
    </row>
    <row r="22" spans="1:7" x14ac:dyDescent="0.3">
      <c r="A22" s="52">
        <v>19</v>
      </c>
      <c r="B22" s="78" t="s">
        <v>390</v>
      </c>
      <c r="C22" s="78" t="s">
        <v>383</v>
      </c>
      <c r="D22" s="17" t="s">
        <v>431</v>
      </c>
      <c r="E22" s="17" t="s">
        <v>431</v>
      </c>
      <c r="F22" s="17">
        <v>4</v>
      </c>
      <c r="G22" s="131">
        <v>20</v>
      </c>
    </row>
    <row r="23" spans="1:7" x14ac:dyDescent="0.3">
      <c r="A23" s="52">
        <v>20</v>
      </c>
      <c r="B23" s="78" t="s">
        <v>568</v>
      </c>
      <c r="C23" s="78" t="s">
        <v>569</v>
      </c>
      <c r="D23" s="17">
        <v>1</v>
      </c>
      <c r="E23" s="17">
        <v>3</v>
      </c>
      <c r="F23" s="17">
        <v>78</v>
      </c>
      <c r="G23" s="131">
        <v>496</v>
      </c>
    </row>
    <row r="24" spans="1:7" x14ac:dyDescent="0.3">
      <c r="A24" s="52">
        <v>21</v>
      </c>
      <c r="B24" s="78" t="s">
        <v>273</v>
      </c>
      <c r="C24" s="78" t="s">
        <v>504</v>
      </c>
      <c r="D24" s="17" t="s">
        <v>431</v>
      </c>
      <c r="E24" s="17" t="s">
        <v>431</v>
      </c>
      <c r="F24" s="17" t="s">
        <v>431</v>
      </c>
      <c r="G24" s="131">
        <v>8</v>
      </c>
    </row>
    <row r="25" spans="1:7" x14ac:dyDescent="0.3">
      <c r="A25" s="52">
        <v>22</v>
      </c>
      <c r="B25" s="78" t="s">
        <v>274</v>
      </c>
      <c r="C25" s="78" t="s">
        <v>505</v>
      </c>
      <c r="D25" s="17" t="s">
        <v>431</v>
      </c>
      <c r="E25" s="17" t="s">
        <v>431</v>
      </c>
      <c r="F25" s="17">
        <v>1</v>
      </c>
      <c r="G25" s="131">
        <v>6</v>
      </c>
    </row>
    <row r="26" spans="1:7" x14ac:dyDescent="0.3">
      <c r="A26" s="52">
        <v>23</v>
      </c>
      <c r="B26" s="78" t="s">
        <v>639</v>
      </c>
      <c r="C26" s="78" t="s">
        <v>640</v>
      </c>
      <c r="D26" s="17" t="s">
        <v>431</v>
      </c>
      <c r="E26" s="17" t="s">
        <v>431</v>
      </c>
      <c r="F26" s="17">
        <v>3</v>
      </c>
      <c r="G26" s="131">
        <v>18</v>
      </c>
    </row>
    <row r="27" spans="1:7" x14ac:dyDescent="0.3">
      <c r="A27" s="52">
        <v>24</v>
      </c>
      <c r="B27" s="78" t="s">
        <v>275</v>
      </c>
      <c r="C27" s="78" t="s">
        <v>507</v>
      </c>
      <c r="D27" s="17" t="s">
        <v>431</v>
      </c>
      <c r="E27" s="17" t="s">
        <v>431</v>
      </c>
      <c r="F27" s="17">
        <v>15</v>
      </c>
      <c r="G27" s="131">
        <v>44</v>
      </c>
    </row>
    <row r="28" spans="1:7" x14ac:dyDescent="0.3">
      <c r="A28" s="52">
        <v>25</v>
      </c>
      <c r="B28" s="78" t="s">
        <v>276</v>
      </c>
      <c r="C28" s="78" t="s">
        <v>508</v>
      </c>
      <c r="D28" s="17" t="s">
        <v>431</v>
      </c>
      <c r="E28" s="17" t="s">
        <v>431</v>
      </c>
      <c r="F28" s="17">
        <v>11</v>
      </c>
      <c r="G28" s="131">
        <v>80</v>
      </c>
    </row>
    <row r="29" spans="1:7" x14ac:dyDescent="0.3">
      <c r="A29" s="52">
        <v>26</v>
      </c>
      <c r="B29" s="78" t="s">
        <v>277</v>
      </c>
      <c r="C29" s="78" t="s">
        <v>509</v>
      </c>
      <c r="D29" s="17" t="s">
        <v>431</v>
      </c>
      <c r="E29" s="17" t="s">
        <v>431</v>
      </c>
      <c r="F29" s="17">
        <v>3</v>
      </c>
      <c r="G29" s="131">
        <v>44</v>
      </c>
    </row>
    <row r="30" spans="1:7" x14ac:dyDescent="0.3">
      <c r="A30" s="52">
        <v>27</v>
      </c>
      <c r="B30" s="78" t="s">
        <v>278</v>
      </c>
      <c r="C30" s="78" t="s">
        <v>510</v>
      </c>
      <c r="D30" s="17" t="s">
        <v>431</v>
      </c>
      <c r="E30" s="17" t="s">
        <v>431</v>
      </c>
      <c r="F30" s="17" t="s">
        <v>431</v>
      </c>
      <c r="G30" s="131">
        <v>4</v>
      </c>
    </row>
    <row r="31" spans="1:7" x14ac:dyDescent="0.3">
      <c r="A31" s="52">
        <v>28</v>
      </c>
      <c r="B31" s="78" t="s">
        <v>279</v>
      </c>
      <c r="C31" s="78" t="s">
        <v>511</v>
      </c>
      <c r="D31" s="17">
        <v>1</v>
      </c>
      <c r="E31" s="17" t="s">
        <v>431</v>
      </c>
      <c r="F31" s="17">
        <v>2</v>
      </c>
      <c r="G31" s="131">
        <v>6</v>
      </c>
    </row>
    <row r="32" spans="1:7" x14ac:dyDescent="0.3">
      <c r="A32" s="52">
        <v>29</v>
      </c>
      <c r="B32" s="78" t="s">
        <v>280</v>
      </c>
      <c r="C32" s="78" t="s">
        <v>631</v>
      </c>
      <c r="D32" s="17">
        <v>4</v>
      </c>
      <c r="E32" s="17">
        <v>12</v>
      </c>
      <c r="F32" s="17">
        <v>213</v>
      </c>
      <c r="G32" s="131">
        <v>1106</v>
      </c>
    </row>
    <row r="33" spans="1:7" x14ac:dyDescent="0.3">
      <c r="A33" s="52">
        <v>30</v>
      </c>
      <c r="B33" s="78" t="s">
        <v>281</v>
      </c>
      <c r="C33" s="78" t="s">
        <v>512</v>
      </c>
      <c r="D33" s="17" t="s">
        <v>431</v>
      </c>
      <c r="E33" s="17" t="s">
        <v>431</v>
      </c>
      <c r="F33" s="17">
        <v>1</v>
      </c>
      <c r="G33" s="131">
        <v>13</v>
      </c>
    </row>
    <row r="34" spans="1:7" x14ac:dyDescent="0.3">
      <c r="A34" s="52">
        <v>31</v>
      </c>
      <c r="B34" s="78" t="s">
        <v>282</v>
      </c>
      <c r="C34" s="78" t="s">
        <v>513</v>
      </c>
      <c r="D34" s="17" t="s">
        <v>431</v>
      </c>
      <c r="E34" s="17" t="s">
        <v>431</v>
      </c>
      <c r="F34" s="17" t="s">
        <v>431</v>
      </c>
      <c r="G34" s="131">
        <v>1</v>
      </c>
    </row>
    <row r="35" spans="1:7" x14ac:dyDescent="0.3">
      <c r="A35" s="52">
        <v>32</v>
      </c>
      <c r="B35" s="78" t="s">
        <v>283</v>
      </c>
      <c r="C35" s="78" t="s">
        <v>514</v>
      </c>
      <c r="D35" s="17" t="s">
        <v>431</v>
      </c>
      <c r="E35" s="17" t="s">
        <v>431</v>
      </c>
      <c r="F35" s="17">
        <v>3</v>
      </c>
      <c r="G35" s="131">
        <v>15</v>
      </c>
    </row>
    <row r="36" spans="1:7" x14ac:dyDescent="0.3">
      <c r="A36" s="52">
        <v>33</v>
      </c>
      <c r="B36" s="78" t="s">
        <v>284</v>
      </c>
      <c r="C36" s="78" t="s">
        <v>515</v>
      </c>
      <c r="D36" s="17" t="s">
        <v>431</v>
      </c>
      <c r="E36" s="17" t="s">
        <v>431</v>
      </c>
      <c r="F36" s="17">
        <v>1</v>
      </c>
      <c r="G36" s="131">
        <v>3</v>
      </c>
    </row>
    <row r="37" spans="1:7" x14ac:dyDescent="0.3">
      <c r="A37" s="52">
        <v>34</v>
      </c>
      <c r="B37" s="78" t="s">
        <v>400</v>
      </c>
      <c r="C37" s="78" t="s">
        <v>323</v>
      </c>
      <c r="D37" s="17" t="s">
        <v>431</v>
      </c>
      <c r="E37" s="17" t="s">
        <v>431</v>
      </c>
      <c r="F37" s="17">
        <v>2</v>
      </c>
      <c r="G37" s="131" t="s">
        <v>431</v>
      </c>
    </row>
    <row r="38" spans="1:7" x14ac:dyDescent="0.3">
      <c r="A38" s="52">
        <v>35</v>
      </c>
      <c r="B38" s="78" t="s">
        <v>285</v>
      </c>
      <c r="C38" s="78" t="s">
        <v>516</v>
      </c>
      <c r="D38" s="17" t="s">
        <v>431</v>
      </c>
      <c r="E38" s="17" t="s">
        <v>431</v>
      </c>
      <c r="F38" s="17" t="s">
        <v>431</v>
      </c>
      <c r="G38" s="131">
        <v>2</v>
      </c>
    </row>
    <row r="39" spans="1:7" x14ac:dyDescent="0.3">
      <c r="A39" s="52">
        <v>36</v>
      </c>
      <c r="B39" s="78" t="s">
        <v>286</v>
      </c>
      <c r="C39" s="78" t="s">
        <v>517</v>
      </c>
      <c r="D39" s="17">
        <v>4</v>
      </c>
      <c r="E39" s="17">
        <v>4</v>
      </c>
      <c r="F39" s="17">
        <v>30</v>
      </c>
      <c r="G39" s="131">
        <v>69</v>
      </c>
    </row>
    <row r="40" spans="1:7" x14ac:dyDescent="0.3">
      <c r="A40" s="52">
        <v>37</v>
      </c>
      <c r="B40" s="78" t="s">
        <v>287</v>
      </c>
      <c r="C40" s="78" t="s">
        <v>518</v>
      </c>
      <c r="D40" s="17" t="s">
        <v>431</v>
      </c>
      <c r="E40" s="17" t="s">
        <v>431</v>
      </c>
      <c r="F40" s="17">
        <v>5</v>
      </c>
      <c r="G40" s="131">
        <v>58</v>
      </c>
    </row>
    <row r="41" spans="1:7" x14ac:dyDescent="0.3">
      <c r="A41" s="52">
        <v>38</v>
      </c>
      <c r="B41" s="78" t="s">
        <v>288</v>
      </c>
      <c r="C41" s="78" t="s">
        <v>519</v>
      </c>
      <c r="D41" s="17" t="s">
        <v>431</v>
      </c>
      <c r="E41" s="17" t="s">
        <v>431</v>
      </c>
      <c r="F41" s="17" t="s">
        <v>431</v>
      </c>
      <c r="G41" s="131">
        <v>5</v>
      </c>
    </row>
    <row r="42" spans="1:7" x14ac:dyDescent="0.3">
      <c r="A42" s="52">
        <v>39</v>
      </c>
      <c r="B42" s="78" t="s">
        <v>406</v>
      </c>
      <c r="C42" s="78" t="s">
        <v>520</v>
      </c>
      <c r="D42" s="17" t="s">
        <v>431</v>
      </c>
      <c r="E42" s="17" t="s">
        <v>431</v>
      </c>
      <c r="F42" s="17" t="s">
        <v>431</v>
      </c>
      <c r="G42" s="131">
        <v>2</v>
      </c>
    </row>
    <row r="43" spans="1:7" x14ac:dyDescent="0.3">
      <c r="A43" s="52">
        <v>40</v>
      </c>
      <c r="B43" s="78" t="s">
        <v>396</v>
      </c>
      <c r="C43" s="78" t="s">
        <v>558</v>
      </c>
      <c r="D43" s="17" t="s">
        <v>431</v>
      </c>
      <c r="E43" s="17" t="s">
        <v>431</v>
      </c>
      <c r="F43" s="17" t="s">
        <v>431</v>
      </c>
      <c r="G43" s="131">
        <v>1</v>
      </c>
    </row>
    <row r="44" spans="1:7" x14ac:dyDescent="0.3">
      <c r="A44" s="52">
        <v>41</v>
      </c>
      <c r="B44" s="78" t="s">
        <v>289</v>
      </c>
      <c r="C44" s="78" t="s">
        <v>628</v>
      </c>
      <c r="D44" s="17" t="s">
        <v>431</v>
      </c>
      <c r="E44" s="17" t="s">
        <v>431</v>
      </c>
      <c r="F44" s="17">
        <v>1</v>
      </c>
      <c r="G44" s="131">
        <v>1</v>
      </c>
    </row>
    <row r="45" spans="1:7" x14ac:dyDescent="0.3">
      <c r="A45" s="52">
        <v>42</v>
      </c>
      <c r="B45" s="78" t="s">
        <v>290</v>
      </c>
      <c r="C45" s="78" t="s">
        <v>521</v>
      </c>
      <c r="D45" s="17">
        <v>1</v>
      </c>
      <c r="E45" s="17" t="s">
        <v>431</v>
      </c>
      <c r="F45" s="17" t="s">
        <v>431</v>
      </c>
      <c r="G45" s="131">
        <v>3</v>
      </c>
    </row>
    <row r="46" spans="1:7" x14ac:dyDescent="0.3">
      <c r="A46" s="52">
        <v>43</v>
      </c>
      <c r="B46" s="78" t="s">
        <v>291</v>
      </c>
      <c r="C46" s="78" t="s">
        <v>522</v>
      </c>
      <c r="D46" s="17" t="s">
        <v>431</v>
      </c>
      <c r="E46" s="17">
        <v>1</v>
      </c>
      <c r="F46" s="17" t="s">
        <v>431</v>
      </c>
      <c r="G46" s="131">
        <v>1</v>
      </c>
    </row>
    <row r="47" spans="1:7" x14ac:dyDescent="0.3">
      <c r="A47" s="52">
        <v>44</v>
      </c>
      <c r="B47" s="78" t="s">
        <v>292</v>
      </c>
      <c r="C47" s="78" t="s">
        <v>523</v>
      </c>
      <c r="D47" s="17" t="s">
        <v>431</v>
      </c>
      <c r="E47" s="17">
        <v>1</v>
      </c>
      <c r="F47" s="17">
        <v>3</v>
      </c>
      <c r="G47" s="131">
        <v>22</v>
      </c>
    </row>
    <row r="48" spans="1:7" x14ac:dyDescent="0.3">
      <c r="A48" s="52">
        <v>45</v>
      </c>
      <c r="B48" s="78" t="s">
        <v>293</v>
      </c>
      <c r="C48" s="78" t="s">
        <v>524</v>
      </c>
      <c r="D48" s="17" t="s">
        <v>431</v>
      </c>
      <c r="E48" s="17" t="s">
        <v>431</v>
      </c>
      <c r="F48" s="17">
        <v>1</v>
      </c>
      <c r="G48" s="131">
        <v>4</v>
      </c>
    </row>
    <row r="49" spans="1:7" x14ac:dyDescent="0.3">
      <c r="A49" s="52">
        <v>46</v>
      </c>
      <c r="B49" s="78" t="s">
        <v>294</v>
      </c>
      <c r="C49" s="78" t="s">
        <v>629</v>
      </c>
      <c r="D49" s="17">
        <v>1</v>
      </c>
      <c r="E49" s="17" t="s">
        <v>431</v>
      </c>
      <c r="F49" s="17" t="s">
        <v>431</v>
      </c>
      <c r="G49" s="131">
        <v>8</v>
      </c>
    </row>
    <row r="50" spans="1:7" x14ac:dyDescent="0.3">
      <c r="A50" s="52">
        <v>47</v>
      </c>
      <c r="B50" s="78" t="s">
        <v>351</v>
      </c>
      <c r="C50" s="78" t="s">
        <v>525</v>
      </c>
      <c r="D50" s="17" t="s">
        <v>431</v>
      </c>
      <c r="E50" s="17" t="s">
        <v>431</v>
      </c>
      <c r="F50" s="17" t="s">
        <v>431</v>
      </c>
      <c r="G50" s="131">
        <v>2</v>
      </c>
    </row>
    <row r="51" spans="1:7" x14ac:dyDescent="0.3">
      <c r="A51" s="52">
        <v>48</v>
      </c>
      <c r="B51" s="78" t="s">
        <v>295</v>
      </c>
      <c r="C51" s="78" t="s">
        <v>526</v>
      </c>
      <c r="D51" s="17" t="s">
        <v>431</v>
      </c>
      <c r="E51" s="17">
        <v>1</v>
      </c>
      <c r="F51" s="17" t="s">
        <v>431</v>
      </c>
      <c r="G51" s="131" t="s">
        <v>431</v>
      </c>
    </row>
    <row r="52" spans="1:7" x14ac:dyDescent="0.3">
      <c r="A52" s="52">
        <v>49</v>
      </c>
      <c r="B52" s="78" t="s">
        <v>402</v>
      </c>
      <c r="C52" s="78" t="s">
        <v>380</v>
      </c>
      <c r="D52" s="17" t="s">
        <v>431</v>
      </c>
      <c r="E52" s="17" t="s">
        <v>431</v>
      </c>
      <c r="F52" s="17">
        <v>4</v>
      </c>
      <c r="G52" s="131">
        <v>22</v>
      </c>
    </row>
    <row r="53" spans="1:7" x14ac:dyDescent="0.3">
      <c r="A53" s="52">
        <v>50</v>
      </c>
      <c r="B53" s="78" t="s">
        <v>391</v>
      </c>
      <c r="C53" s="78" t="s">
        <v>632</v>
      </c>
      <c r="D53" s="17" t="s">
        <v>431</v>
      </c>
      <c r="E53" s="17" t="s">
        <v>431</v>
      </c>
      <c r="F53" s="17" t="s">
        <v>431</v>
      </c>
      <c r="G53" s="131">
        <v>1</v>
      </c>
    </row>
    <row r="54" spans="1:7" x14ac:dyDescent="0.3">
      <c r="A54" s="52">
        <v>51</v>
      </c>
      <c r="B54" s="78" t="s">
        <v>296</v>
      </c>
      <c r="C54" s="78" t="s">
        <v>527</v>
      </c>
      <c r="D54" s="17" t="s">
        <v>431</v>
      </c>
      <c r="E54" s="17" t="s">
        <v>431</v>
      </c>
      <c r="F54" s="17" t="s">
        <v>431</v>
      </c>
      <c r="G54" s="131">
        <v>2</v>
      </c>
    </row>
    <row r="55" spans="1:7" x14ac:dyDescent="0.3">
      <c r="A55" s="52">
        <v>52</v>
      </c>
      <c r="B55" s="78" t="s">
        <v>297</v>
      </c>
      <c r="C55" s="78" t="s">
        <v>64</v>
      </c>
      <c r="D55" s="17" t="s">
        <v>431</v>
      </c>
      <c r="E55" s="17" t="s">
        <v>431</v>
      </c>
      <c r="F55" s="17" t="s">
        <v>431</v>
      </c>
      <c r="G55" s="131">
        <v>5</v>
      </c>
    </row>
    <row r="56" spans="1:7" x14ac:dyDescent="0.3">
      <c r="A56" s="52">
        <v>53</v>
      </c>
      <c r="B56" s="78" t="s">
        <v>298</v>
      </c>
      <c r="C56" s="78" t="s">
        <v>65</v>
      </c>
      <c r="D56" s="17" t="s">
        <v>431</v>
      </c>
      <c r="E56" s="17">
        <v>1</v>
      </c>
      <c r="F56" s="17">
        <v>20</v>
      </c>
      <c r="G56" s="131">
        <v>108</v>
      </c>
    </row>
    <row r="57" spans="1:7" x14ac:dyDescent="0.3">
      <c r="A57" s="52">
        <v>54</v>
      </c>
      <c r="B57" s="78" t="s">
        <v>299</v>
      </c>
      <c r="C57" s="78" t="s">
        <v>66</v>
      </c>
      <c r="D57" s="17" t="s">
        <v>431</v>
      </c>
      <c r="E57" s="17" t="s">
        <v>431</v>
      </c>
      <c r="F57" s="17" t="s">
        <v>431</v>
      </c>
      <c r="G57" s="131">
        <v>30</v>
      </c>
    </row>
    <row r="58" spans="1:7" x14ac:dyDescent="0.3">
      <c r="A58" s="52">
        <v>55</v>
      </c>
      <c r="B58" s="7" t="s">
        <v>300</v>
      </c>
      <c r="C58" s="7" t="s">
        <v>67</v>
      </c>
      <c r="D58" s="7" t="s">
        <v>431</v>
      </c>
      <c r="E58" s="7" t="s">
        <v>431</v>
      </c>
      <c r="F58" s="7" t="s">
        <v>431</v>
      </c>
      <c r="G58" s="365">
        <v>9</v>
      </c>
    </row>
    <row r="59" spans="1:7" x14ac:dyDescent="0.3">
      <c r="A59" s="52">
        <v>56</v>
      </c>
      <c r="B59" s="7" t="s">
        <v>301</v>
      </c>
      <c r="C59" s="7" t="s">
        <v>68</v>
      </c>
      <c r="D59" s="7">
        <v>6</v>
      </c>
      <c r="E59" s="7">
        <v>14</v>
      </c>
      <c r="F59" s="7">
        <v>223</v>
      </c>
      <c r="G59" s="365">
        <v>1265</v>
      </c>
    </row>
    <row r="60" spans="1:7" x14ac:dyDescent="0.3">
      <c r="A60" s="52">
        <v>57</v>
      </c>
      <c r="B60" s="7" t="s">
        <v>302</v>
      </c>
      <c r="C60" s="7" t="s">
        <v>69</v>
      </c>
      <c r="D60" s="7" t="s">
        <v>431</v>
      </c>
      <c r="E60" s="7" t="s">
        <v>431</v>
      </c>
      <c r="F60" s="7" t="s">
        <v>431</v>
      </c>
      <c r="G60" s="365">
        <v>30</v>
      </c>
    </row>
    <row r="61" spans="1:7" ht="15" thickBot="1" x14ac:dyDescent="0.35">
      <c r="A61" s="263">
        <v>58</v>
      </c>
      <c r="B61" s="264" t="s">
        <v>303</v>
      </c>
      <c r="C61" s="264" t="s">
        <v>73</v>
      </c>
      <c r="D61" s="264" t="s">
        <v>431</v>
      </c>
      <c r="E61" s="264">
        <v>1</v>
      </c>
      <c r="F61" s="264">
        <v>17</v>
      </c>
      <c r="G61" s="399">
        <v>94</v>
      </c>
    </row>
    <row r="62" spans="1:7" ht="16.2" thickBot="1" x14ac:dyDescent="0.35">
      <c r="A62" s="111"/>
      <c r="B62" s="400"/>
      <c r="C62" s="234" t="s">
        <v>654</v>
      </c>
      <c r="D62" s="234">
        <f>SUM(D4:D61)</f>
        <v>30</v>
      </c>
      <c r="E62" s="234">
        <f>SUM(E4:E61)</f>
        <v>63</v>
      </c>
      <c r="F62" s="234">
        <f>SUM(F4:F61)</f>
        <v>1056</v>
      </c>
      <c r="G62" s="201">
        <f>SUM(G4:G61)</f>
        <v>5733</v>
      </c>
    </row>
    <row r="70" spans="5:6" x14ac:dyDescent="0.3">
      <c r="E70" s="8"/>
    </row>
    <row r="73" spans="5:6" x14ac:dyDescent="0.3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5"/>
  <sheetViews>
    <sheetView zoomScaleNormal="100" workbookViewId="0">
      <selection activeCell="I20" sqref="I20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16.88671875" customWidth="1"/>
    <col min="8" max="8" width="9.109375" bestFit="1" customWidth="1"/>
    <col min="9" max="9" width="15.44140625" bestFit="1" customWidth="1"/>
  </cols>
  <sheetData>
    <row r="1" spans="1:9" s="2" customFormat="1" ht="15.6" x14ac:dyDescent="0.3">
      <c r="A1" s="464" t="s">
        <v>702</v>
      </c>
      <c r="B1" s="464"/>
      <c r="C1" s="464"/>
      <c r="D1" s="464"/>
      <c r="E1" s="464"/>
    </row>
    <row r="3" spans="1:9" x14ac:dyDescent="0.3">
      <c r="A3" s="2" t="s">
        <v>304</v>
      </c>
    </row>
    <row r="4" spans="1:9" ht="28.8" x14ac:dyDescent="0.3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433</v>
      </c>
    </row>
    <row r="5" spans="1:9" s="2" customFormat="1" x14ac:dyDescent="0.3">
      <c r="A5" s="1" t="s">
        <v>13</v>
      </c>
      <c r="B5" s="3"/>
      <c r="C5" s="4"/>
      <c r="D5" s="4"/>
      <c r="E5" s="1"/>
    </row>
    <row r="6" spans="1:9" x14ac:dyDescent="0.3">
      <c r="A6" s="5" t="s">
        <v>5</v>
      </c>
      <c r="B6" s="6">
        <v>1032126</v>
      </c>
      <c r="C6" s="13">
        <v>1413513708.3900001</v>
      </c>
      <c r="D6" s="13">
        <v>1369.52</v>
      </c>
      <c r="E6" s="22">
        <v>1289.8399999999999</v>
      </c>
    </row>
    <row r="7" spans="1:9" x14ac:dyDescent="0.3">
      <c r="A7" s="220" t="s">
        <v>602</v>
      </c>
      <c r="B7" s="6">
        <v>3259</v>
      </c>
      <c r="C7" s="13">
        <v>1392659.12</v>
      </c>
      <c r="D7" s="13">
        <v>427.33</v>
      </c>
      <c r="E7" s="22">
        <v>418.95</v>
      </c>
    </row>
    <row r="8" spans="1:9" x14ac:dyDescent="0.3">
      <c r="A8" s="1" t="s">
        <v>6</v>
      </c>
      <c r="B8" s="6">
        <v>35088</v>
      </c>
      <c r="C8" s="13">
        <v>19003245.059999999</v>
      </c>
      <c r="D8" s="13">
        <v>541.59</v>
      </c>
      <c r="E8" s="22">
        <v>446.87</v>
      </c>
    </row>
    <row r="9" spans="1:9" x14ac:dyDescent="0.3">
      <c r="A9" s="1" t="s">
        <v>45</v>
      </c>
      <c r="B9" s="6">
        <v>105379</v>
      </c>
      <c r="C9" s="13">
        <v>83775061.569999993</v>
      </c>
      <c r="D9" s="13">
        <v>794.99</v>
      </c>
      <c r="E9" s="22">
        <v>680.59</v>
      </c>
    </row>
    <row r="10" spans="1:9" x14ac:dyDescent="0.3">
      <c r="A10" s="1" t="s">
        <v>8</v>
      </c>
      <c r="B10" s="6">
        <v>11826</v>
      </c>
      <c r="C10" s="13">
        <v>5523716.5700000003</v>
      </c>
      <c r="D10" s="13">
        <v>467.08</v>
      </c>
      <c r="E10" s="22">
        <v>418.95</v>
      </c>
    </row>
    <row r="11" spans="1:9" ht="15.6" x14ac:dyDescent="0.3">
      <c r="A11" s="45" t="s">
        <v>10</v>
      </c>
      <c r="B11" s="47">
        <f>SUM(B6:B10)</f>
        <v>1187678</v>
      </c>
      <c r="C11" s="49">
        <f>SUM(C6:C10)</f>
        <v>1523208390.7099998</v>
      </c>
      <c r="D11" s="49"/>
      <c r="E11" s="49"/>
      <c r="H11" s="8"/>
      <c r="I11" s="9"/>
    </row>
    <row r="12" spans="1:9" x14ac:dyDescent="0.3">
      <c r="I12" s="8"/>
    </row>
    <row r="13" spans="1:9" x14ac:dyDescent="0.3">
      <c r="A13" s="2" t="s">
        <v>305</v>
      </c>
    </row>
    <row r="14" spans="1:9" ht="28.8" x14ac:dyDescent="0.3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433</v>
      </c>
    </row>
    <row r="15" spans="1:9" s="2" customFormat="1" x14ac:dyDescent="0.3">
      <c r="A15" s="1" t="s">
        <v>13</v>
      </c>
      <c r="B15" s="3"/>
      <c r="C15" s="4"/>
      <c r="D15" s="4"/>
      <c r="E15" s="1"/>
      <c r="H15" s="36"/>
    </row>
    <row r="16" spans="1:9" x14ac:dyDescent="0.3">
      <c r="A16" s="5" t="s">
        <v>5</v>
      </c>
      <c r="B16" s="6">
        <v>898156</v>
      </c>
      <c r="C16" s="13">
        <v>977100917.75999999</v>
      </c>
      <c r="D16" s="13">
        <v>1087.9000000000001</v>
      </c>
      <c r="E16" s="7">
        <v>947.51</v>
      </c>
      <c r="G16" s="8"/>
    </row>
    <row r="17" spans="1:11" x14ac:dyDescent="0.3">
      <c r="A17" s="220" t="s">
        <v>602</v>
      </c>
      <c r="B17" s="6">
        <v>9345</v>
      </c>
      <c r="C17" s="13">
        <v>3967640.77</v>
      </c>
      <c r="D17" s="13">
        <v>424.57</v>
      </c>
      <c r="E17" s="7">
        <v>418.95</v>
      </c>
      <c r="H17" s="8"/>
      <c r="J17" s="8"/>
    </row>
    <row r="18" spans="1:11" x14ac:dyDescent="0.3">
      <c r="A18" s="1" t="s">
        <v>6</v>
      </c>
      <c r="B18" s="6">
        <v>348403</v>
      </c>
      <c r="C18" s="13">
        <v>276930513.81999999</v>
      </c>
      <c r="D18" s="13">
        <v>794.86</v>
      </c>
      <c r="E18" s="7">
        <v>692.17</v>
      </c>
      <c r="I18" s="8"/>
    </row>
    <row r="19" spans="1:11" x14ac:dyDescent="0.3">
      <c r="A19" s="1" t="s">
        <v>45</v>
      </c>
      <c r="B19" s="6">
        <v>69226</v>
      </c>
      <c r="C19" s="13">
        <v>45579387.049999997</v>
      </c>
      <c r="D19" s="13">
        <v>658.41</v>
      </c>
      <c r="E19" s="7">
        <v>557.17999999999995</v>
      </c>
    </row>
    <row r="20" spans="1:11" x14ac:dyDescent="0.3">
      <c r="A20" s="1" t="s">
        <v>8</v>
      </c>
      <c r="B20" s="6">
        <v>16887</v>
      </c>
      <c r="C20" s="13">
        <v>7580139.1399999997</v>
      </c>
      <c r="D20" s="13">
        <v>448.87</v>
      </c>
      <c r="E20" s="215">
        <v>418.95</v>
      </c>
      <c r="H20" s="8"/>
      <c r="I20" s="8"/>
      <c r="K20" s="8"/>
    </row>
    <row r="21" spans="1:11" ht="15.6" x14ac:dyDescent="0.3">
      <c r="A21" s="45" t="s">
        <v>10</v>
      </c>
      <c r="B21" s="47">
        <f>SUM(B16:B20)</f>
        <v>1342017</v>
      </c>
      <c r="C21" s="49">
        <f>SUM(C16:C20)</f>
        <v>1311158598.54</v>
      </c>
      <c r="D21" s="49"/>
      <c r="E21" s="49"/>
    </row>
    <row r="22" spans="1:11" x14ac:dyDescent="0.3">
      <c r="B22" s="8"/>
    </row>
    <row r="23" spans="1:11" x14ac:dyDescent="0.3">
      <c r="A23" s="2" t="s">
        <v>306</v>
      </c>
      <c r="I23" s="8"/>
    </row>
    <row r="24" spans="1:11" ht="28.8" x14ac:dyDescent="0.3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433</v>
      </c>
      <c r="H24" s="8"/>
    </row>
    <row r="25" spans="1:11" s="2" customFormat="1" x14ac:dyDescent="0.3">
      <c r="A25" s="1" t="s">
        <v>13</v>
      </c>
      <c r="B25" s="3"/>
      <c r="C25" s="4"/>
      <c r="D25" s="4"/>
      <c r="E25" s="1"/>
      <c r="G25" s="36"/>
      <c r="H25" s="36"/>
    </row>
    <row r="26" spans="1:11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  <c r="H26" s="8"/>
    </row>
    <row r="27" spans="1:11" x14ac:dyDescent="0.3">
      <c r="A27" s="220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1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1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1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1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3">
      <c r="B33" s="8"/>
      <c r="C33" s="9"/>
    </row>
    <row r="34" spans="2:4" x14ac:dyDescent="0.3">
      <c r="B34" s="8"/>
      <c r="C34" s="9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39" workbookViewId="0">
      <selection activeCell="G34" sqref="G34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88671875" customWidth="1"/>
    <col min="13" max="13" width="11.5546875" customWidth="1"/>
    <col min="14" max="14" width="9.109375" bestFit="1" customWidth="1"/>
    <col min="16" max="16" width="12.6640625" bestFit="1" customWidth="1"/>
    <col min="17" max="17" width="15.44140625" bestFit="1" customWidth="1"/>
  </cols>
  <sheetData>
    <row r="1" spans="1:13" s="42" customFormat="1" ht="15.6" x14ac:dyDescent="0.3">
      <c r="A1" s="464" t="s">
        <v>703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501" t="s">
        <v>18</v>
      </c>
      <c r="B3" s="503" t="s">
        <v>5</v>
      </c>
      <c r="C3" s="504"/>
      <c r="D3" s="504"/>
      <c r="E3" s="503" t="s">
        <v>6</v>
      </c>
      <c r="F3" s="504"/>
      <c r="G3" s="504"/>
      <c r="H3" s="503" t="s">
        <v>19</v>
      </c>
      <c r="I3" s="504"/>
      <c r="J3" s="504"/>
      <c r="K3" s="503" t="s">
        <v>20</v>
      </c>
      <c r="L3" s="504"/>
      <c r="M3" s="504"/>
    </row>
    <row r="4" spans="1:13" x14ac:dyDescent="0.3">
      <c r="A4" s="502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167837</v>
      </c>
      <c r="C5" s="30"/>
      <c r="D5" s="31">
        <v>347.66</v>
      </c>
      <c r="E5" s="30">
        <v>110192</v>
      </c>
      <c r="F5" s="30"/>
      <c r="G5" s="209">
        <v>369.86</v>
      </c>
      <c r="H5" s="174">
        <v>54016</v>
      </c>
      <c r="I5" s="30"/>
      <c r="J5" s="31">
        <v>409.14</v>
      </c>
      <c r="K5" s="30">
        <v>22742</v>
      </c>
      <c r="L5" s="30"/>
      <c r="M5" s="31">
        <v>353.27</v>
      </c>
    </row>
    <row r="6" spans="1:13" x14ac:dyDescent="0.3">
      <c r="A6" s="7" t="s">
        <v>80</v>
      </c>
      <c r="B6" s="30">
        <v>658039</v>
      </c>
      <c r="C6" s="6"/>
      <c r="D6" s="31">
        <v>728.33</v>
      </c>
      <c r="E6" s="30">
        <v>176230</v>
      </c>
      <c r="F6" s="6"/>
      <c r="G6" s="209">
        <v>706.87</v>
      </c>
      <c r="H6" s="174">
        <v>85400</v>
      </c>
      <c r="I6" s="6"/>
      <c r="J6" s="31">
        <v>694.25</v>
      </c>
      <c r="K6" s="30">
        <v>5951</v>
      </c>
      <c r="L6" s="6"/>
      <c r="M6" s="31">
        <v>846.38</v>
      </c>
    </row>
    <row r="7" spans="1:13" x14ac:dyDescent="0.3">
      <c r="A7" s="7" t="s">
        <v>23</v>
      </c>
      <c r="B7" s="30">
        <v>553078</v>
      </c>
      <c r="C7" s="6"/>
      <c r="D7" s="31">
        <v>1253.3</v>
      </c>
      <c r="E7" s="30">
        <v>75605</v>
      </c>
      <c r="F7" s="6"/>
      <c r="G7" s="209">
        <v>1202.0999999999999</v>
      </c>
      <c r="H7" s="174">
        <v>26970</v>
      </c>
      <c r="I7" s="6"/>
      <c r="J7" s="31">
        <v>1214.6600000000001</v>
      </c>
      <c r="K7" s="30">
        <v>5</v>
      </c>
      <c r="L7" s="6"/>
      <c r="M7" s="31">
        <v>1244.4000000000001</v>
      </c>
    </row>
    <row r="8" spans="1:13" x14ac:dyDescent="0.3">
      <c r="A8" s="7" t="s">
        <v>24</v>
      </c>
      <c r="B8" s="30">
        <v>347636</v>
      </c>
      <c r="C8" s="6"/>
      <c r="D8" s="31">
        <v>1707.5</v>
      </c>
      <c r="E8" s="30">
        <v>16603</v>
      </c>
      <c r="F8" s="6"/>
      <c r="G8" s="209">
        <v>1681.77</v>
      </c>
      <c r="H8" s="174">
        <v>6384</v>
      </c>
      <c r="I8" s="6"/>
      <c r="J8" s="31">
        <v>1690.18</v>
      </c>
      <c r="K8" s="30">
        <v>15</v>
      </c>
      <c r="L8" s="6"/>
      <c r="M8" s="31">
        <v>1787.48</v>
      </c>
    </row>
    <row r="9" spans="1:13" x14ac:dyDescent="0.3">
      <c r="A9" s="7" t="s">
        <v>25</v>
      </c>
      <c r="B9" s="30">
        <v>119099</v>
      </c>
      <c r="C9" s="6"/>
      <c r="D9" s="31">
        <v>2211.63</v>
      </c>
      <c r="E9" s="30">
        <v>3437</v>
      </c>
      <c r="F9" s="6"/>
      <c r="G9" s="209">
        <v>2192.62</v>
      </c>
      <c r="H9" s="174">
        <v>1305</v>
      </c>
      <c r="I9" s="6"/>
      <c r="J9" s="31">
        <v>2189.91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30918</v>
      </c>
      <c r="C10" s="6"/>
      <c r="D10" s="31">
        <v>2618.4499999999998</v>
      </c>
      <c r="E10" s="30">
        <v>609</v>
      </c>
      <c r="F10" s="6"/>
      <c r="G10" s="209">
        <v>2608.98</v>
      </c>
      <c r="H10" s="174">
        <v>220</v>
      </c>
      <c r="I10" s="6"/>
      <c r="J10" s="31">
        <v>2601.89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21649</v>
      </c>
      <c r="C11" s="6"/>
      <c r="D11" s="31">
        <v>2865.15</v>
      </c>
      <c r="E11" s="30">
        <v>315</v>
      </c>
      <c r="F11" s="6"/>
      <c r="G11" s="209">
        <v>2861.03</v>
      </c>
      <c r="H11" s="174">
        <v>148</v>
      </c>
      <c r="I11" s="6"/>
      <c r="J11" s="31">
        <v>2869.15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13494</v>
      </c>
      <c r="C12" s="6"/>
      <c r="D12" s="31">
        <v>3118.78</v>
      </c>
      <c r="E12" s="30">
        <v>183</v>
      </c>
      <c r="F12" s="6"/>
      <c r="G12" s="209">
        <v>3121.11</v>
      </c>
      <c r="H12" s="174">
        <v>81</v>
      </c>
      <c r="I12" s="6"/>
      <c r="J12" s="31">
        <v>3114.01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9429</v>
      </c>
      <c r="C13" s="6"/>
      <c r="D13" s="31">
        <v>3366.21</v>
      </c>
      <c r="E13" s="30">
        <v>107</v>
      </c>
      <c r="F13" s="6"/>
      <c r="G13" s="209">
        <v>3376.01</v>
      </c>
      <c r="H13" s="174">
        <v>28</v>
      </c>
      <c r="I13" s="6"/>
      <c r="J13" s="31">
        <v>3392.98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6296</v>
      </c>
      <c r="C14" s="6"/>
      <c r="D14" s="31">
        <v>3616.59</v>
      </c>
      <c r="E14" s="30">
        <v>75</v>
      </c>
      <c r="F14" s="6"/>
      <c r="G14" s="209">
        <v>3637.32</v>
      </c>
      <c r="H14" s="174">
        <v>19</v>
      </c>
      <c r="I14" s="6"/>
      <c r="J14" s="31">
        <v>3621.65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4603</v>
      </c>
      <c r="C15" s="6"/>
      <c r="D15" s="31">
        <v>3869.22</v>
      </c>
      <c r="E15" s="30">
        <v>65</v>
      </c>
      <c r="F15" s="6"/>
      <c r="G15" s="209">
        <v>3871.53</v>
      </c>
      <c r="H15" s="174">
        <v>17</v>
      </c>
      <c r="I15" s="6"/>
      <c r="J15" s="31">
        <v>3858.23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3147</v>
      </c>
      <c r="C16" s="6"/>
      <c r="D16" s="31">
        <v>4116.33</v>
      </c>
      <c r="E16" s="30">
        <v>29</v>
      </c>
      <c r="F16" s="6"/>
      <c r="G16" s="209">
        <v>4108.03</v>
      </c>
      <c r="H16" s="174">
        <v>4</v>
      </c>
      <c r="I16" s="6"/>
      <c r="J16" s="31">
        <v>4139.08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2085</v>
      </c>
      <c r="C17" s="6"/>
      <c r="D17" s="31">
        <v>4367.63</v>
      </c>
      <c r="E17" s="30">
        <v>17</v>
      </c>
      <c r="F17" s="6"/>
      <c r="G17" s="209">
        <v>4354.47</v>
      </c>
      <c r="H17" s="174">
        <v>8</v>
      </c>
      <c r="I17" s="6"/>
      <c r="J17" s="31">
        <v>4390.54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1625</v>
      </c>
      <c r="C18" s="6"/>
      <c r="D18" s="31">
        <v>4612.88</v>
      </c>
      <c r="E18" s="30">
        <v>9</v>
      </c>
      <c r="F18" s="6"/>
      <c r="G18" s="209">
        <v>4575.8100000000004</v>
      </c>
      <c r="H18" s="174">
        <v>0</v>
      </c>
      <c r="I18" s="6"/>
      <c r="J18" s="31">
        <v>0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1077</v>
      </c>
      <c r="C19" s="6"/>
      <c r="D19" s="31">
        <v>4870.74</v>
      </c>
      <c r="E19" s="30">
        <v>4</v>
      </c>
      <c r="F19" s="6"/>
      <c r="G19" s="209">
        <v>4889.29</v>
      </c>
      <c r="H19" s="174">
        <v>1</v>
      </c>
      <c r="I19" s="6"/>
      <c r="J19" s="31">
        <v>4769.1499999999996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831</v>
      </c>
      <c r="C20" s="6"/>
      <c r="D20" s="31">
        <v>5124.54</v>
      </c>
      <c r="E20" s="30">
        <v>5</v>
      </c>
      <c r="F20" s="6"/>
      <c r="G20" s="209">
        <v>5123.76</v>
      </c>
      <c r="H20" s="174">
        <v>1</v>
      </c>
      <c r="I20" s="6"/>
      <c r="J20" s="31">
        <v>5041.33</v>
      </c>
      <c r="K20" s="30">
        <v>0</v>
      </c>
      <c r="L20" s="6"/>
      <c r="M20" s="31">
        <v>0</v>
      </c>
      <c r="N20" s="8"/>
    </row>
    <row r="21" spans="1:16" x14ac:dyDescent="0.3">
      <c r="A21" s="7" t="s">
        <v>93</v>
      </c>
      <c r="B21" s="30">
        <v>816</v>
      </c>
      <c r="C21" s="6"/>
      <c r="D21" s="31">
        <v>5373.98</v>
      </c>
      <c r="E21" s="30">
        <v>1</v>
      </c>
      <c r="F21" s="6"/>
      <c r="G21" s="209">
        <v>5362.45</v>
      </c>
      <c r="H21" s="174">
        <v>1</v>
      </c>
      <c r="I21" s="6"/>
      <c r="J21" s="31">
        <v>5486.37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1227</v>
      </c>
      <c r="C22" s="6"/>
      <c r="D22" s="31">
        <v>5992.36</v>
      </c>
      <c r="E22" s="30">
        <v>5</v>
      </c>
      <c r="F22" s="6"/>
      <c r="G22" s="209">
        <v>6324.77</v>
      </c>
      <c r="H22" s="174">
        <v>2</v>
      </c>
      <c r="I22" s="6"/>
      <c r="J22" s="31">
        <v>6133.4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1942886</v>
      </c>
      <c r="C23" s="47"/>
      <c r="D23" s="48"/>
      <c r="E23" s="47">
        <f>SUM(E5:E22)</f>
        <v>383491</v>
      </c>
      <c r="F23" s="47"/>
      <c r="G23" s="48"/>
      <c r="H23" s="47">
        <f>SUM(H5:H22)</f>
        <v>174605</v>
      </c>
      <c r="I23" s="47"/>
      <c r="J23" s="50"/>
      <c r="K23" s="51">
        <f>SUM(K5:K22)</f>
        <v>28713</v>
      </c>
      <c r="L23" s="47"/>
      <c r="M23" s="48"/>
      <c r="O23" s="8"/>
      <c r="P23" s="8"/>
    </row>
    <row r="26" spans="1:16" x14ac:dyDescent="0.3">
      <c r="A26" s="501" t="s">
        <v>18</v>
      </c>
      <c r="B26" s="503" t="s">
        <v>5</v>
      </c>
      <c r="C26" s="504"/>
      <c r="D26" s="504"/>
      <c r="E26" s="503" t="s">
        <v>6</v>
      </c>
      <c r="F26" s="504"/>
      <c r="G26" s="504"/>
      <c r="H26" s="503" t="s">
        <v>19</v>
      </c>
      <c r="I26" s="504"/>
      <c r="J26" s="504"/>
      <c r="K26" s="503" t="s">
        <v>20</v>
      </c>
      <c r="L26" s="504"/>
      <c r="M26" s="504"/>
    </row>
    <row r="27" spans="1:16" x14ac:dyDescent="0.3">
      <c r="A27" s="502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451</v>
      </c>
      <c r="B28" s="30">
        <v>20218</v>
      </c>
      <c r="C28" s="31">
        <v>1157209.04</v>
      </c>
      <c r="D28" s="31">
        <v>57.24</v>
      </c>
      <c r="E28" s="30">
        <v>5444</v>
      </c>
      <c r="F28" s="31">
        <v>350825.04</v>
      </c>
      <c r="G28" s="31">
        <v>64.44</v>
      </c>
      <c r="H28" s="30">
        <v>1009</v>
      </c>
      <c r="I28" s="31">
        <v>60395.58</v>
      </c>
      <c r="J28" s="31">
        <v>59.86</v>
      </c>
      <c r="K28" s="30">
        <v>893</v>
      </c>
      <c r="L28" s="31">
        <v>71829.58</v>
      </c>
      <c r="M28" s="31">
        <v>80.44</v>
      </c>
    </row>
    <row r="29" spans="1:16" x14ac:dyDescent="0.3">
      <c r="A29" s="14" t="s">
        <v>452</v>
      </c>
      <c r="B29" s="30">
        <v>17371</v>
      </c>
      <c r="C29" s="31">
        <v>2532110.41</v>
      </c>
      <c r="D29" s="31">
        <v>145.77000000000001</v>
      </c>
      <c r="E29" s="30">
        <v>8120</v>
      </c>
      <c r="F29" s="31">
        <v>1198259.79</v>
      </c>
      <c r="G29" s="31">
        <v>147.57</v>
      </c>
      <c r="H29" s="30">
        <v>898</v>
      </c>
      <c r="I29" s="31">
        <v>131277.41</v>
      </c>
      <c r="J29" s="31">
        <v>146.19</v>
      </c>
      <c r="K29" s="30">
        <v>2295</v>
      </c>
      <c r="L29" s="31">
        <v>366005.54</v>
      </c>
      <c r="M29" s="31">
        <v>159.47999999999999</v>
      </c>
    </row>
    <row r="30" spans="1:16" x14ac:dyDescent="0.3">
      <c r="A30" s="14" t="s">
        <v>453</v>
      </c>
      <c r="B30" s="30">
        <v>11461</v>
      </c>
      <c r="C30" s="31">
        <v>2833922.85</v>
      </c>
      <c r="D30" s="31">
        <v>247.27</v>
      </c>
      <c r="E30" s="30">
        <v>15952</v>
      </c>
      <c r="F30" s="31">
        <v>3811298.68</v>
      </c>
      <c r="G30" s="31">
        <v>238.92</v>
      </c>
      <c r="H30" s="30">
        <v>2060</v>
      </c>
      <c r="I30" s="31">
        <v>544557.49</v>
      </c>
      <c r="J30" s="31">
        <v>264.35000000000002</v>
      </c>
      <c r="K30" s="30">
        <v>2588</v>
      </c>
      <c r="L30" s="31">
        <v>641815.42000000004</v>
      </c>
      <c r="M30" s="31">
        <v>248</v>
      </c>
    </row>
    <row r="31" spans="1:16" x14ac:dyDescent="0.3">
      <c r="A31" s="14" t="s">
        <v>454</v>
      </c>
      <c r="B31" s="30">
        <v>16907</v>
      </c>
      <c r="C31" s="31">
        <v>6092610.54</v>
      </c>
      <c r="D31" s="31">
        <v>360.36</v>
      </c>
      <c r="E31" s="30">
        <v>8349</v>
      </c>
      <c r="F31" s="31">
        <v>3031148.63</v>
      </c>
      <c r="G31" s="31">
        <v>363.06</v>
      </c>
      <c r="H31" s="30">
        <v>9912</v>
      </c>
      <c r="I31" s="31">
        <v>3547574.72</v>
      </c>
      <c r="J31" s="31">
        <v>357.91</v>
      </c>
      <c r="K31" s="30">
        <v>2041</v>
      </c>
      <c r="L31" s="31">
        <v>701379.3</v>
      </c>
      <c r="M31" s="31">
        <v>343.64</v>
      </c>
    </row>
    <row r="32" spans="1:16" x14ac:dyDescent="0.3">
      <c r="A32" s="14" t="s">
        <v>455</v>
      </c>
      <c r="B32" s="30">
        <v>101880</v>
      </c>
      <c r="C32" s="31">
        <v>45733635.960000001</v>
      </c>
      <c r="D32" s="31">
        <v>448.9</v>
      </c>
      <c r="E32" s="30">
        <v>72327</v>
      </c>
      <c r="F32" s="31">
        <v>32363677.690000001</v>
      </c>
      <c r="G32" s="31">
        <v>447.46</v>
      </c>
      <c r="H32" s="30">
        <v>40137</v>
      </c>
      <c r="I32" s="31">
        <v>17816405.25</v>
      </c>
      <c r="J32" s="31">
        <v>443.89</v>
      </c>
      <c r="K32" s="30">
        <v>14925</v>
      </c>
      <c r="L32" s="31">
        <v>6252996.7400000002</v>
      </c>
      <c r="M32" s="31">
        <v>418.96</v>
      </c>
    </row>
    <row r="33" spans="1:13" x14ac:dyDescent="0.3">
      <c r="A33" s="14" t="s">
        <v>456</v>
      </c>
      <c r="B33" s="30">
        <v>144206</v>
      </c>
      <c r="C33" s="31">
        <v>79435214.670000002</v>
      </c>
      <c r="D33" s="31">
        <v>550.85</v>
      </c>
      <c r="E33" s="30">
        <v>58778</v>
      </c>
      <c r="F33" s="31">
        <v>32303007.98</v>
      </c>
      <c r="G33" s="31">
        <v>549.58000000000004</v>
      </c>
      <c r="H33" s="30">
        <v>27111</v>
      </c>
      <c r="I33" s="31">
        <v>14872887.74</v>
      </c>
      <c r="J33" s="31">
        <v>548.59</v>
      </c>
      <c r="K33" s="30">
        <v>3</v>
      </c>
      <c r="L33" s="31">
        <v>1787.31</v>
      </c>
      <c r="M33" s="31">
        <v>595.77</v>
      </c>
    </row>
    <row r="34" spans="1:13" x14ac:dyDescent="0.3">
      <c r="A34" s="14" t="s">
        <v>457</v>
      </c>
      <c r="B34" s="30">
        <v>169092</v>
      </c>
      <c r="C34" s="31">
        <v>109484561.7</v>
      </c>
      <c r="D34" s="31">
        <v>647.49</v>
      </c>
      <c r="E34" s="30">
        <v>35551</v>
      </c>
      <c r="F34" s="31">
        <v>23037010.02</v>
      </c>
      <c r="G34" s="31">
        <v>648</v>
      </c>
      <c r="H34" s="30">
        <v>22833</v>
      </c>
      <c r="I34" s="31">
        <v>14717264.109999999</v>
      </c>
      <c r="J34" s="31">
        <v>644.55999999999995</v>
      </c>
      <c r="K34" s="30">
        <v>14</v>
      </c>
      <c r="L34" s="31">
        <v>8665.2999999999993</v>
      </c>
      <c r="M34" s="31">
        <v>618.95000000000005</v>
      </c>
    </row>
    <row r="35" spans="1:13" x14ac:dyDescent="0.3">
      <c r="A35" s="14" t="s">
        <v>458</v>
      </c>
      <c r="B35" s="30">
        <v>131222</v>
      </c>
      <c r="C35" s="31">
        <v>98277371.420000002</v>
      </c>
      <c r="D35" s="31">
        <v>748.94</v>
      </c>
      <c r="E35" s="30">
        <v>29455</v>
      </c>
      <c r="F35" s="31">
        <v>22058434.670000002</v>
      </c>
      <c r="G35" s="31">
        <v>748.89</v>
      </c>
      <c r="H35" s="30">
        <v>12294</v>
      </c>
      <c r="I35" s="31">
        <v>9171366.0800000001</v>
      </c>
      <c r="J35" s="31">
        <v>746</v>
      </c>
      <c r="K35" s="30">
        <v>0</v>
      </c>
      <c r="L35" s="31">
        <v>0</v>
      </c>
      <c r="M35" s="31">
        <v>0</v>
      </c>
    </row>
    <row r="36" spans="1:13" x14ac:dyDescent="0.3">
      <c r="A36" s="14" t="s">
        <v>459</v>
      </c>
      <c r="B36" s="30">
        <v>107855</v>
      </c>
      <c r="C36" s="31">
        <v>91557824.489999995</v>
      </c>
      <c r="D36" s="31">
        <v>848.9</v>
      </c>
      <c r="E36" s="30">
        <v>27359</v>
      </c>
      <c r="F36" s="31">
        <v>23283637.109999999</v>
      </c>
      <c r="G36" s="31">
        <v>851.04</v>
      </c>
      <c r="H36" s="30">
        <v>14888</v>
      </c>
      <c r="I36" s="31">
        <v>12655715.300000001</v>
      </c>
      <c r="J36" s="31">
        <v>850.06</v>
      </c>
      <c r="K36" s="30">
        <v>5929</v>
      </c>
      <c r="L36" s="31">
        <v>5021666.9800000004</v>
      </c>
      <c r="M36" s="31">
        <v>846.97</v>
      </c>
    </row>
    <row r="37" spans="1:13" x14ac:dyDescent="0.3">
      <c r="A37" s="14" t="s">
        <v>460</v>
      </c>
      <c r="B37" s="30">
        <v>105664</v>
      </c>
      <c r="C37" s="31">
        <v>100516123.08</v>
      </c>
      <c r="D37" s="31">
        <v>951.28</v>
      </c>
      <c r="E37" s="30">
        <v>25087</v>
      </c>
      <c r="F37" s="31">
        <v>23889925.32</v>
      </c>
      <c r="G37" s="31">
        <v>952.28</v>
      </c>
      <c r="H37" s="30">
        <v>8274</v>
      </c>
      <c r="I37" s="31">
        <v>7871876.3799999999</v>
      </c>
      <c r="J37" s="31">
        <v>951.4</v>
      </c>
      <c r="K37" s="30">
        <v>5</v>
      </c>
      <c r="L37" s="31">
        <v>4675.33</v>
      </c>
      <c r="M37" s="31">
        <v>935.07</v>
      </c>
    </row>
    <row r="38" spans="1:13" x14ac:dyDescent="0.3">
      <c r="A38" s="14" t="s">
        <v>461</v>
      </c>
      <c r="B38" s="30">
        <v>108053</v>
      </c>
      <c r="C38" s="31">
        <v>113374819.19</v>
      </c>
      <c r="D38" s="31">
        <v>1049.25</v>
      </c>
      <c r="E38" s="30">
        <v>23694</v>
      </c>
      <c r="F38" s="31">
        <v>24826800.739999998</v>
      </c>
      <c r="G38" s="31">
        <v>1047.81</v>
      </c>
      <c r="H38" s="30">
        <v>9123</v>
      </c>
      <c r="I38" s="31">
        <v>9625532.6400000006</v>
      </c>
      <c r="J38" s="31">
        <v>1055.08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462</v>
      </c>
      <c r="B39" s="30">
        <v>109423</v>
      </c>
      <c r="C39" s="31">
        <v>125835704</v>
      </c>
      <c r="D39" s="31">
        <v>1149.99</v>
      </c>
      <c r="E39" s="30">
        <v>16234</v>
      </c>
      <c r="F39" s="31">
        <v>18622311.960000001</v>
      </c>
      <c r="G39" s="31">
        <v>1147.1199999999999</v>
      </c>
      <c r="H39" s="30">
        <v>4083</v>
      </c>
      <c r="I39" s="31">
        <v>4683167.91</v>
      </c>
      <c r="J39" s="31">
        <v>1146.99</v>
      </c>
      <c r="K39" s="30">
        <v>1</v>
      </c>
      <c r="L39" s="31">
        <v>1133.28</v>
      </c>
      <c r="M39" s="31">
        <v>1133.28</v>
      </c>
    </row>
    <row r="40" spans="1:13" x14ac:dyDescent="0.3">
      <c r="A40" s="14" t="s">
        <v>463</v>
      </c>
      <c r="B40" s="30">
        <v>108228</v>
      </c>
      <c r="C40" s="31">
        <v>135402783.53999999</v>
      </c>
      <c r="D40" s="31">
        <v>1251.0899999999999</v>
      </c>
      <c r="E40" s="30">
        <v>15511</v>
      </c>
      <c r="F40" s="31">
        <v>19417853.989999998</v>
      </c>
      <c r="G40" s="31">
        <v>1251.8800000000001</v>
      </c>
      <c r="H40" s="30">
        <v>5515</v>
      </c>
      <c r="I40" s="31">
        <v>6926337.4100000001</v>
      </c>
      <c r="J40" s="31">
        <v>1255.9100000000001</v>
      </c>
      <c r="K40" s="30">
        <v>4</v>
      </c>
      <c r="L40" s="31">
        <v>5088.7299999999996</v>
      </c>
      <c r="M40" s="31">
        <v>1272.18</v>
      </c>
    </row>
    <row r="41" spans="1:13" x14ac:dyDescent="0.3">
      <c r="A41" s="14" t="s">
        <v>464</v>
      </c>
      <c r="B41" s="30">
        <v>108132</v>
      </c>
      <c r="C41" s="31">
        <v>146058927.16999999</v>
      </c>
      <c r="D41" s="31">
        <v>1350.75</v>
      </c>
      <c r="E41" s="30">
        <v>11562</v>
      </c>
      <c r="F41" s="31">
        <v>15589833.43</v>
      </c>
      <c r="G41" s="31">
        <v>1348.37</v>
      </c>
      <c r="H41" s="30">
        <v>4225</v>
      </c>
      <c r="I41" s="31">
        <v>5695988.8499999996</v>
      </c>
      <c r="J41" s="31">
        <v>1348.16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465</v>
      </c>
      <c r="B42" s="30">
        <v>119242</v>
      </c>
      <c r="C42" s="31">
        <v>172503031.94</v>
      </c>
      <c r="D42" s="31">
        <v>1446.66</v>
      </c>
      <c r="E42" s="30">
        <v>8604</v>
      </c>
      <c r="F42" s="31">
        <v>12427812.25</v>
      </c>
      <c r="G42" s="31">
        <v>1444.42</v>
      </c>
      <c r="H42" s="30">
        <v>4024</v>
      </c>
      <c r="I42" s="31">
        <v>5828230.8399999999</v>
      </c>
      <c r="J42" s="31">
        <v>1448.37</v>
      </c>
      <c r="K42" s="30">
        <v>0</v>
      </c>
      <c r="L42" s="31">
        <v>0</v>
      </c>
      <c r="M42" s="31">
        <v>0</v>
      </c>
    </row>
    <row r="43" spans="1:13" x14ac:dyDescent="0.3">
      <c r="A43" s="14" t="s">
        <v>466</v>
      </c>
      <c r="B43" s="30">
        <v>99612</v>
      </c>
      <c r="C43" s="31">
        <v>154320073.13</v>
      </c>
      <c r="D43" s="31">
        <v>1549.21</v>
      </c>
      <c r="E43" s="30">
        <v>5931</v>
      </c>
      <c r="F43" s="31">
        <v>9178875.9800000004</v>
      </c>
      <c r="G43" s="31">
        <v>1547.61</v>
      </c>
      <c r="H43" s="30">
        <v>2303</v>
      </c>
      <c r="I43" s="31">
        <v>3557625.63</v>
      </c>
      <c r="J43" s="31">
        <v>1544.78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467</v>
      </c>
      <c r="B44" s="30">
        <v>83909</v>
      </c>
      <c r="C44" s="31">
        <v>138274371.38999999</v>
      </c>
      <c r="D44" s="31">
        <v>1647.91</v>
      </c>
      <c r="E44" s="30">
        <v>4072</v>
      </c>
      <c r="F44" s="31">
        <v>6699709.0800000001</v>
      </c>
      <c r="G44" s="31">
        <v>1645.31</v>
      </c>
      <c r="H44" s="30">
        <v>1332</v>
      </c>
      <c r="I44" s="31">
        <v>2193863.94</v>
      </c>
      <c r="J44" s="31">
        <v>1647.05</v>
      </c>
      <c r="K44" s="30">
        <v>0</v>
      </c>
      <c r="L44" s="31">
        <v>0</v>
      </c>
      <c r="M44" s="31">
        <v>0</v>
      </c>
    </row>
    <row r="45" spans="1:13" x14ac:dyDescent="0.3">
      <c r="A45" s="14" t="s">
        <v>468</v>
      </c>
      <c r="B45" s="30">
        <v>65523</v>
      </c>
      <c r="C45" s="31">
        <v>114529938.91</v>
      </c>
      <c r="D45" s="31">
        <v>1747.93</v>
      </c>
      <c r="E45" s="30">
        <v>2959</v>
      </c>
      <c r="F45" s="31">
        <v>5170595.03</v>
      </c>
      <c r="G45" s="31">
        <v>1747.41</v>
      </c>
      <c r="H45" s="30">
        <v>1108</v>
      </c>
      <c r="I45" s="31">
        <v>1936065.73</v>
      </c>
      <c r="J45" s="31">
        <v>1747.35</v>
      </c>
      <c r="K45" s="30">
        <v>15</v>
      </c>
      <c r="L45" s="31">
        <v>26812.2</v>
      </c>
      <c r="M45" s="31">
        <v>1787.48</v>
      </c>
    </row>
    <row r="46" spans="1:13" x14ac:dyDescent="0.3">
      <c r="A46" s="14" t="s">
        <v>469</v>
      </c>
      <c r="B46" s="30">
        <v>56012</v>
      </c>
      <c r="C46" s="31">
        <v>103505009.62</v>
      </c>
      <c r="D46" s="31">
        <v>1847.91</v>
      </c>
      <c r="E46" s="30">
        <v>2174</v>
      </c>
      <c r="F46" s="31">
        <v>4015641.1</v>
      </c>
      <c r="G46" s="31">
        <v>1847.12</v>
      </c>
      <c r="H46" s="30">
        <v>910</v>
      </c>
      <c r="I46" s="31">
        <v>1681045.84</v>
      </c>
      <c r="J46" s="31">
        <v>1847.3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470</v>
      </c>
      <c r="B47" s="30">
        <v>42580</v>
      </c>
      <c r="C47" s="31">
        <v>82958584.75</v>
      </c>
      <c r="D47" s="31">
        <v>1948.3</v>
      </c>
      <c r="E47" s="30">
        <v>1467</v>
      </c>
      <c r="F47" s="31">
        <v>2857616.65</v>
      </c>
      <c r="G47" s="31">
        <v>1947.93</v>
      </c>
      <c r="H47" s="30">
        <v>731</v>
      </c>
      <c r="I47" s="31">
        <v>1421502.19</v>
      </c>
      <c r="J47" s="31">
        <v>1944.6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471</v>
      </c>
      <c r="B48" s="30">
        <v>73487</v>
      </c>
      <c r="C48" s="31">
        <v>155486451.16999999</v>
      </c>
      <c r="D48" s="31">
        <v>2115.84</v>
      </c>
      <c r="E48" s="30">
        <v>2295</v>
      </c>
      <c r="F48" s="31">
        <v>4840547.55</v>
      </c>
      <c r="G48" s="31">
        <v>2109.17</v>
      </c>
      <c r="H48" s="30">
        <v>872</v>
      </c>
      <c r="I48" s="31">
        <v>1838145.6</v>
      </c>
      <c r="J48" s="31">
        <v>2107.9699999999998</v>
      </c>
      <c r="K48" s="30">
        <v>0</v>
      </c>
      <c r="L48" s="31">
        <v>0</v>
      </c>
      <c r="M48" s="31">
        <v>0</v>
      </c>
    </row>
    <row r="49" spans="1:17" x14ac:dyDescent="0.3">
      <c r="A49" s="14" t="s">
        <v>472</v>
      </c>
      <c r="B49" s="30">
        <v>45612</v>
      </c>
      <c r="C49" s="31">
        <v>107916207.83</v>
      </c>
      <c r="D49" s="31">
        <v>2365.96</v>
      </c>
      <c r="E49" s="30">
        <v>1142</v>
      </c>
      <c r="F49" s="31">
        <v>2695496.96</v>
      </c>
      <c r="G49" s="31">
        <v>2360.33</v>
      </c>
      <c r="H49" s="30">
        <v>433</v>
      </c>
      <c r="I49" s="31">
        <v>1019688.37</v>
      </c>
      <c r="J49" s="31">
        <v>2354.94</v>
      </c>
      <c r="K49" s="30">
        <v>0</v>
      </c>
      <c r="L49" s="31">
        <v>0</v>
      </c>
      <c r="M49" s="31">
        <v>0</v>
      </c>
    </row>
    <row r="50" spans="1:17" x14ac:dyDescent="0.3">
      <c r="A50" s="14" t="s">
        <v>473</v>
      </c>
      <c r="B50" s="30">
        <v>30918</v>
      </c>
      <c r="C50" s="31">
        <v>80957269.75</v>
      </c>
      <c r="D50" s="31">
        <v>2618.4499999999998</v>
      </c>
      <c r="E50" s="30">
        <v>609</v>
      </c>
      <c r="F50" s="31">
        <v>1588867.95</v>
      </c>
      <c r="G50" s="31">
        <v>2608.98</v>
      </c>
      <c r="H50" s="30">
        <v>220</v>
      </c>
      <c r="I50" s="31">
        <v>572416.42000000004</v>
      </c>
      <c r="J50" s="31">
        <v>2601.89</v>
      </c>
      <c r="K50" s="30">
        <v>0</v>
      </c>
      <c r="L50" s="31">
        <v>0</v>
      </c>
      <c r="M50" s="31">
        <v>0</v>
      </c>
    </row>
    <row r="51" spans="1:17" x14ac:dyDescent="0.3">
      <c r="A51" s="14" t="s">
        <v>474</v>
      </c>
      <c r="B51" s="30">
        <v>21649</v>
      </c>
      <c r="C51" s="31">
        <v>62027692.899999999</v>
      </c>
      <c r="D51" s="31">
        <v>2865.15</v>
      </c>
      <c r="E51" s="30">
        <v>315</v>
      </c>
      <c r="F51" s="31">
        <v>901224.83</v>
      </c>
      <c r="G51" s="31">
        <v>2861.03</v>
      </c>
      <c r="H51" s="30">
        <v>148</v>
      </c>
      <c r="I51" s="31">
        <v>424633.62</v>
      </c>
      <c r="J51" s="31">
        <v>2869.15</v>
      </c>
      <c r="K51" s="30">
        <v>0</v>
      </c>
      <c r="L51" s="31">
        <v>0</v>
      </c>
      <c r="M51" s="31">
        <v>0</v>
      </c>
    </row>
    <row r="52" spans="1:17" x14ac:dyDescent="0.3">
      <c r="A52" s="14" t="s">
        <v>475</v>
      </c>
      <c r="B52" s="30">
        <v>13494</v>
      </c>
      <c r="C52" s="31">
        <v>42084813.530000001</v>
      </c>
      <c r="D52" s="31">
        <v>3118.78</v>
      </c>
      <c r="E52" s="30">
        <v>183</v>
      </c>
      <c r="F52" s="31">
        <v>571162.38</v>
      </c>
      <c r="G52" s="31">
        <v>3121.11</v>
      </c>
      <c r="H52" s="30">
        <v>81</v>
      </c>
      <c r="I52" s="31">
        <v>252234.6</v>
      </c>
      <c r="J52" s="31">
        <v>3114.01</v>
      </c>
      <c r="K52" s="30">
        <v>0</v>
      </c>
      <c r="L52" s="31">
        <v>0</v>
      </c>
      <c r="M52" s="31">
        <v>0</v>
      </c>
    </row>
    <row r="53" spans="1:17" x14ac:dyDescent="0.3">
      <c r="A53" s="14" t="s">
        <v>476</v>
      </c>
      <c r="B53" s="30">
        <v>9429</v>
      </c>
      <c r="C53" s="31">
        <v>31739993.629999999</v>
      </c>
      <c r="D53" s="31">
        <v>3366.21</v>
      </c>
      <c r="E53" s="30">
        <v>107</v>
      </c>
      <c r="F53" s="31">
        <v>361232.62</v>
      </c>
      <c r="G53" s="31">
        <v>3376.01</v>
      </c>
      <c r="H53" s="30">
        <v>28</v>
      </c>
      <c r="I53" s="31">
        <v>95003.4</v>
      </c>
      <c r="J53" s="31">
        <v>3392.98</v>
      </c>
      <c r="K53" s="30">
        <v>0</v>
      </c>
      <c r="L53" s="31">
        <v>0</v>
      </c>
      <c r="M53" s="31">
        <v>0</v>
      </c>
    </row>
    <row r="54" spans="1:17" x14ac:dyDescent="0.3">
      <c r="A54" s="14" t="s">
        <v>477</v>
      </c>
      <c r="B54" s="30">
        <v>6296</v>
      </c>
      <c r="C54" s="31">
        <v>22770062.09</v>
      </c>
      <c r="D54" s="31">
        <v>3616.59</v>
      </c>
      <c r="E54" s="30">
        <v>75</v>
      </c>
      <c r="F54" s="31">
        <v>272798.73</v>
      </c>
      <c r="G54" s="31">
        <v>3637.32</v>
      </c>
      <c r="H54" s="30">
        <v>19</v>
      </c>
      <c r="I54" s="31">
        <v>68811.429999999993</v>
      </c>
      <c r="J54" s="31">
        <v>3621.65</v>
      </c>
      <c r="K54" s="30">
        <v>0</v>
      </c>
      <c r="L54" s="31">
        <v>0</v>
      </c>
      <c r="M54" s="31">
        <v>0</v>
      </c>
    </row>
    <row r="55" spans="1:17" x14ac:dyDescent="0.3">
      <c r="A55" s="14" t="s">
        <v>478</v>
      </c>
      <c r="B55" s="30">
        <v>4603</v>
      </c>
      <c r="C55" s="31">
        <v>17810012.48</v>
      </c>
      <c r="D55" s="31">
        <v>3869.22</v>
      </c>
      <c r="E55" s="30">
        <v>65</v>
      </c>
      <c r="F55" s="31">
        <v>251649.27</v>
      </c>
      <c r="G55" s="31">
        <v>3871.53</v>
      </c>
      <c r="H55" s="30">
        <v>17</v>
      </c>
      <c r="I55" s="31">
        <v>65589.88</v>
      </c>
      <c r="J55" s="31">
        <v>3858.23</v>
      </c>
      <c r="K55" s="30">
        <v>0</v>
      </c>
      <c r="L55" s="31">
        <v>0</v>
      </c>
      <c r="M55" s="31">
        <v>0</v>
      </c>
    </row>
    <row r="56" spans="1:17" x14ac:dyDescent="0.3">
      <c r="A56" s="14" t="s">
        <v>479</v>
      </c>
      <c r="B56" s="30">
        <v>3147</v>
      </c>
      <c r="C56" s="31">
        <v>12954075.84</v>
      </c>
      <c r="D56" s="31">
        <v>4116.33</v>
      </c>
      <c r="E56" s="30">
        <v>29</v>
      </c>
      <c r="F56" s="31">
        <v>119132.93</v>
      </c>
      <c r="G56" s="31">
        <v>4108.03</v>
      </c>
      <c r="H56" s="30">
        <v>4</v>
      </c>
      <c r="I56" s="31">
        <v>16556.3</v>
      </c>
      <c r="J56" s="31">
        <v>4139.08</v>
      </c>
      <c r="K56" s="30">
        <v>0</v>
      </c>
      <c r="L56" s="31">
        <v>0</v>
      </c>
      <c r="M56" s="31">
        <v>0</v>
      </c>
    </row>
    <row r="57" spans="1:17" x14ac:dyDescent="0.3">
      <c r="A57" s="14" t="s">
        <v>480</v>
      </c>
      <c r="B57" s="30">
        <v>2085</v>
      </c>
      <c r="C57" s="31">
        <v>9106509.6199999992</v>
      </c>
      <c r="D57" s="31">
        <v>4367.63</v>
      </c>
      <c r="E57" s="30">
        <v>17</v>
      </c>
      <c r="F57" s="31">
        <v>74025.98</v>
      </c>
      <c r="G57" s="31">
        <v>4354.47</v>
      </c>
      <c r="H57" s="30">
        <v>8</v>
      </c>
      <c r="I57" s="31">
        <v>35124.31</v>
      </c>
      <c r="J57" s="31">
        <v>4390.54</v>
      </c>
      <c r="K57" s="30">
        <v>0</v>
      </c>
      <c r="L57" s="31">
        <v>0</v>
      </c>
      <c r="M57" s="31">
        <v>0</v>
      </c>
    </row>
    <row r="58" spans="1:17" x14ac:dyDescent="0.3">
      <c r="A58" s="14" t="s">
        <v>481</v>
      </c>
      <c r="B58" s="30">
        <v>1625</v>
      </c>
      <c r="C58" s="31">
        <v>7495937.0099999998</v>
      </c>
      <c r="D58" s="31">
        <v>4612.88</v>
      </c>
      <c r="E58" s="30">
        <v>9</v>
      </c>
      <c r="F58" s="31">
        <v>41182.29</v>
      </c>
      <c r="G58" s="31">
        <v>4575.8100000000004</v>
      </c>
      <c r="H58" s="30">
        <v>0</v>
      </c>
      <c r="I58" s="31">
        <v>0</v>
      </c>
      <c r="J58" s="31">
        <v>0</v>
      </c>
      <c r="K58" s="30">
        <v>0</v>
      </c>
      <c r="L58" s="31">
        <v>0</v>
      </c>
      <c r="M58" s="31">
        <v>0</v>
      </c>
    </row>
    <row r="59" spans="1:17" x14ac:dyDescent="0.3">
      <c r="A59" s="14" t="s">
        <v>482</v>
      </c>
      <c r="B59" s="30">
        <v>1077</v>
      </c>
      <c r="C59" s="31">
        <v>5245784.37</v>
      </c>
      <c r="D59" s="31">
        <v>4870.74</v>
      </c>
      <c r="E59" s="30">
        <v>4</v>
      </c>
      <c r="F59" s="31">
        <v>19557.14</v>
      </c>
      <c r="G59" s="31">
        <v>4889.29</v>
      </c>
      <c r="H59" s="30">
        <v>1</v>
      </c>
      <c r="I59" s="31">
        <v>4769.1499999999996</v>
      </c>
      <c r="J59" s="31">
        <v>4769.1499999999996</v>
      </c>
      <c r="K59" s="30">
        <v>0</v>
      </c>
      <c r="L59" s="31">
        <v>0</v>
      </c>
      <c r="M59" s="31">
        <v>0</v>
      </c>
    </row>
    <row r="60" spans="1:17" x14ac:dyDescent="0.3">
      <c r="A60" s="14" t="s">
        <v>483</v>
      </c>
      <c r="B60" s="30">
        <v>831</v>
      </c>
      <c r="C60" s="31">
        <v>4258492.68</v>
      </c>
      <c r="D60" s="31">
        <v>5124.54</v>
      </c>
      <c r="E60" s="30">
        <v>5</v>
      </c>
      <c r="F60" s="31">
        <v>25618.79</v>
      </c>
      <c r="G60" s="31">
        <v>5123.76</v>
      </c>
      <c r="H60" s="30">
        <v>1</v>
      </c>
      <c r="I60" s="31">
        <v>5041.33</v>
      </c>
      <c r="J60" s="31">
        <v>5041.33</v>
      </c>
      <c r="K60" s="30">
        <v>0</v>
      </c>
      <c r="L60" s="31">
        <v>0</v>
      </c>
      <c r="M60" s="31">
        <v>0</v>
      </c>
    </row>
    <row r="61" spans="1:17" x14ac:dyDescent="0.3">
      <c r="A61" s="14" t="s">
        <v>484</v>
      </c>
      <c r="B61" s="30">
        <v>816</v>
      </c>
      <c r="C61" s="31">
        <v>4385163.97</v>
      </c>
      <c r="D61" s="31">
        <v>5373.98</v>
      </c>
      <c r="E61" s="30">
        <v>1</v>
      </c>
      <c r="F61" s="31">
        <v>5362.45</v>
      </c>
      <c r="G61" s="31">
        <v>5362.45</v>
      </c>
      <c r="H61" s="30">
        <v>1</v>
      </c>
      <c r="I61" s="31">
        <v>5486.37</v>
      </c>
      <c r="J61" s="31">
        <v>5486.37</v>
      </c>
      <c r="K61" s="30">
        <v>0</v>
      </c>
      <c r="L61" s="31">
        <v>0</v>
      </c>
      <c r="M61" s="31">
        <v>0</v>
      </c>
    </row>
    <row r="62" spans="1:17" x14ac:dyDescent="0.3">
      <c r="A62" s="34" t="s">
        <v>485</v>
      </c>
      <c r="B62" s="30">
        <v>1227</v>
      </c>
      <c r="C62" s="31">
        <v>7352631.3700000001</v>
      </c>
      <c r="D62" s="31">
        <v>5992.36</v>
      </c>
      <c r="E62" s="30">
        <v>5</v>
      </c>
      <c r="F62" s="31">
        <v>31623.87</v>
      </c>
      <c r="G62" s="31">
        <v>6324.77</v>
      </c>
      <c r="H62" s="30">
        <v>2</v>
      </c>
      <c r="I62" s="31">
        <v>12266.8</v>
      </c>
      <c r="J62" s="31">
        <v>6133.4</v>
      </c>
      <c r="K62" s="30">
        <v>0</v>
      </c>
      <c r="L62" s="31">
        <v>0</v>
      </c>
      <c r="M62" s="31">
        <v>0</v>
      </c>
    </row>
    <row r="63" spans="1:17" ht="15.6" x14ac:dyDescent="0.3">
      <c r="A63" s="45" t="s">
        <v>10</v>
      </c>
      <c r="B63" s="47">
        <f>SUM(B28:B62)</f>
        <v>1942886</v>
      </c>
      <c r="C63" s="48">
        <f>SUM(C28:C62)</f>
        <v>2395974926.0400004</v>
      </c>
      <c r="D63" s="47"/>
      <c r="E63" s="47">
        <f>SUM(E28:E62)</f>
        <v>383491</v>
      </c>
      <c r="F63" s="48">
        <f>SUM(F28:F62)</f>
        <v>295933758.88</v>
      </c>
      <c r="G63" s="47"/>
      <c r="H63" s="47">
        <f>SUM(H28:H62)</f>
        <v>174605</v>
      </c>
      <c r="I63" s="48">
        <f>SUM(I28:I62)</f>
        <v>129354448.61999999</v>
      </c>
      <c r="J63" s="47"/>
      <c r="K63" s="47">
        <f>SUM(K28:K62)</f>
        <v>28713</v>
      </c>
      <c r="L63" s="48">
        <f>SUM(L28:L62)</f>
        <v>13103855.709999999</v>
      </c>
      <c r="M63" s="47"/>
      <c r="O63" s="8"/>
      <c r="P63" s="8"/>
      <c r="Q63" s="9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9"/>
      <c r="E68" s="8"/>
      <c r="F68" s="9"/>
    </row>
    <row r="69" spans="2:6" x14ac:dyDescent="0.3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activeCell="W52" sqref="W52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88671875" customWidth="1"/>
    <col min="16" max="16" width="8.33203125" bestFit="1" customWidth="1"/>
    <col min="17" max="17" width="10.6640625" customWidth="1"/>
    <col min="19" max="20" width="15.44140625" bestFit="1" customWidth="1"/>
  </cols>
  <sheetData>
    <row r="1" spans="1:20" ht="15.6" x14ac:dyDescent="0.3">
      <c r="A1" s="449" t="s">
        <v>704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</row>
    <row r="2" spans="1:20" ht="16.2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3">
      <c r="A3" s="450" t="s">
        <v>18</v>
      </c>
      <c r="B3" s="452" t="s">
        <v>5</v>
      </c>
      <c r="C3" s="453"/>
      <c r="D3" s="453"/>
      <c r="E3" s="454"/>
      <c r="F3" s="452" t="s">
        <v>6</v>
      </c>
      <c r="G3" s="453"/>
      <c r="H3" s="453"/>
      <c r="I3" s="454"/>
      <c r="J3" s="452" t="s">
        <v>19</v>
      </c>
      <c r="K3" s="453"/>
      <c r="L3" s="453"/>
      <c r="M3" s="454"/>
      <c r="N3" s="452" t="s">
        <v>20</v>
      </c>
      <c r="O3" s="453"/>
      <c r="P3" s="453"/>
      <c r="Q3" s="455"/>
    </row>
    <row r="4" spans="1:20" ht="15" thickBot="1" x14ac:dyDescent="0.35">
      <c r="A4" s="456"/>
      <c r="B4" s="153" t="s">
        <v>1</v>
      </c>
      <c r="C4" s="154" t="s">
        <v>50</v>
      </c>
      <c r="D4" s="154" t="s">
        <v>21</v>
      </c>
      <c r="E4" s="154" t="s">
        <v>433</v>
      </c>
      <c r="F4" s="153" t="s">
        <v>1</v>
      </c>
      <c r="G4" s="154" t="s">
        <v>50</v>
      </c>
      <c r="H4" s="154" t="s">
        <v>21</v>
      </c>
      <c r="I4" s="154" t="s">
        <v>433</v>
      </c>
      <c r="J4" s="153" t="s">
        <v>1</v>
      </c>
      <c r="K4" s="154" t="s">
        <v>50</v>
      </c>
      <c r="L4" s="154" t="s">
        <v>21</v>
      </c>
      <c r="M4" s="154" t="s">
        <v>433</v>
      </c>
      <c r="N4" s="153" t="s">
        <v>1</v>
      </c>
      <c r="O4" s="154" t="s">
        <v>50</v>
      </c>
      <c r="P4" s="154" t="s">
        <v>21</v>
      </c>
      <c r="Q4" s="155" t="s">
        <v>433</v>
      </c>
    </row>
    <row r="5" spans="1:20" x14ac:dyDescent="0.3">
      <c r="A5" s="148" t="s">
        <v>451</v>
      </c>
      <c r="B5" s="149">
        <v>20218</v>
      </c>
      <c r="C5" s="150">
        <v>1157209.04</v>
      </c>
      <c r="D5" s="150">
        <v>57.24</v>
      </c>
      <c r="E5" s="150">
        <v>56.9</v>
      </c>
      <c r="F5" s="149">
        <v>5444</v>
      </c>
      <c r="G5" s="150">
        <v>350825.04</v>
      </c>
      <c r="H5" s="150">
        <v>64.44</v>
      </c>
      <c r="I5" s="150">
        <v>72.62</v>
      </c>
      <c r="J5" s="149">
        <v>1009</v>
      </c>
      <c r="K5" s="150">
        <v>60395.58</v>
      </c>
      <c r="L5" s="150">
        <v>59.86</v>
      </c>
      <c r="M5" s="150">
        <v>61.59</v>
      </c>
      <c r="N5" s="149">
        <v>893</v>
      </c>
      <c r="O5" s="150">
        <v>71829.58</v>
      </c>
      <c r="P5" s="151">
        <v>80.44</v>
      </c>
      <c r="Q5" s="152">
        <v>80.95</v>
      </c>
    </row>
    <row r="6" spans="1:20" x14ac:dyDescent="0.3">
      <c r="A6" s="141" t="s">
        <v>452</v>
      </c>
      <c r="B6" s="99">
        <v>17371</v>
      </c>
      <c r="C6" s="100">
        <v>2532110.41</v>
      </c>
      <c r="D6" s="100">
        <v>145.77000000000001</v>
      </c>
      <c r="E6" s="100">
        <v>143.63999999999999</v>
      </c>
      <c r="F6" s="99">
        <v>8120</v>
      </c>
      <c r="G6" s="100">
        <v>1198259.79</v>
      </c>
      <c r="H6" s="100">
        <v>147.57</v>
      </c>
      <c r="I6" s="100">
        <v>148.94</v>
      </c>
      <c r="J6" s="99">
        <v>898</v>
      </c>
      <c r="K6" s="100">
        <v>131277.41</v>
      </c>
      <c r="L6" s="100">
        <v>146.19</v>
      </c>
      <c r="M6" s="100">
        <v>143.79</v>
      </c>
      <c r="N6" s="99">
        <v>2295</v>
      </c>
      <c r="O6" s="100">
        <v>366005.54</v>
      </c>
      <c r="P6" s="98">
        <v>159.47999999999999</v>
      </c>
      <c r="Q6" s="142">
        <v>168.27</v>
      </c>
    </row>
    <row r="7" spans="1:20" x14ac:dyDescent="0.3">
      <c r="A7" s="141" t="s">
        <v>453</v>
      </c>
      <c r="B7" s="99">
        <v>11461</v>
      </c>
      <c r="C7" s="100">
        <v>2833922.85</v>
      </c>
      <c r="D7" s="100">
        <v>247.27</v>
      </c>
      <c r="E7" s="100">
        <v>246.44</v>
      </c>
      <c r="F7" s="99">
        <v>15952</v>
      </c>
      <c r="G7" s="100">
        <v>3811298.68</v>
      </c>
      <c r="H7" s="100">
        <v>238.92</v>
      </c>
      <c r="I7" s="100">
        <v>228.67</v>
      </c>
      <c r="J7" s="99">
        <v>2060</v>
      </c>
      <c r="K7" s="100">
        <v>544557.49</v>
      </c>
      <c r="L7" s="100">
        <v>264.35000000000002</v>
      </c>
      <c r="M7" s="100">
        <v>268.08999999999997</v>
      </c>
      <c r="N7" s="99">
        <v>2588</v>
      </c>
      <c r="O7" s="100">
        <v>641815.42000000004</v>
      </c>
      <c r="P7" s="98">
        <v>248</v>
      </c>
      <c r="Q7" s="142">
        <v>242.37</v>
      </c>
    </row>
    <row r="8" spans="1:20" x14ac:dyDescent="0.3">
      <c r="A8" s="141" t="s">
        <v>454</v>
      </c>
      <c r="B8" s="99">
        <v>16907</v>
      </c>
      <c r="C8" s="100">
        <v>6092610.54</v>
      </c>
      <c r="D8" s="100">
        <v>360.36</v>
      </c>
      <c r="E8" s="100">
        <v>366.06</v>
      </c>
      <c r="F8" s="99">
        <v>8349</v>
      </c>
      <c r="G8" s="100">
        <v>3031148.63</v>
      </c>
      <c r="H8" s="100">
        <v>363.06</v>
      </c>
      <c r="I8" s="100">
        <v>377.86</v>
      </c>
      <c r="J8" s="99">
        <v>9912</v>
      </c>
      <c r="K8" s="100">
        <v>3547574.72</v>
      </c>
      <c r="L8" s="100">
        <v>357.91</v>
      </c>
      <c r="M8" s="100">
        <v>363.09</v>
      </c>
      <c r="N8" s="99">
        <v>2041</v>
      </c>
      <c r="O8" s="100">
        <v>701379.3</v>
      </c>
      <c r="P8" s="98">
        <v>343.64</v>
      </c>
      <c r="Q8" s="142">
        <v>348.95</v>
      </c>
    </row>
    <row r="9" spans="1:20" x14ac:dyDescent="0.3">
      <c r="A9" s="141" t="s">
        <v>455</v>
      </c>
      <c r="B9" s="99">
        <v>101880</v>
      </c>
      <c r="C9" s="100">
        <v>45733635.960000001</v>
      </c>
      <c r="D9" s="100">
        <v>448.9</v>
      </c>
      <c r="E9" s="100">
        <v>447.43</v>
      </c>
      <c r="F9" s="99">
        <v>72327</v>
      </c>
      <c r="G9" s="100">
        <v>32363677.690000001</v>
      </c>
      <c r="H9" s="100">
        <v>447.46</v>
      </c>
      <c r="I9" s="100">
        <v>446.87</v>
      </c>
      <c r="J9" s="99">
        <v>40137</v>
      </c>
      <c r="K9" s="100">
        <v>17816405.25</v>
      </c>
      <c r="L9" s="100">
        <v>443.89</v>
      </c>
      <c r="M9" s="100">
        <v>432.42</v>
      </c>
      <c r="N9" s="99">
        <v>14925</v>
      </c>
      <c r="O9" s="100">
        <v>6252996.7400000002</v>
      </c>
      <c r="P9" s="98">
        <v>418.96</v>
      </c>
      <c r="Q9" s="142">
        <v>418.95</v>
      </c>
    </row>
    <row r="10" spans="1:20" x14ac:dyDescent="0.3">
      <c r="A10" s="141" t="s">
        <v>456</v>
      </c>
      <c r="B10" s="99">
        <v>144206</v>
      </c>
      <c r="C10" s="100">
        <v>79435214.670000002</v>
      </c>
      <c r="D10" s="100">
        <v>550.85</v>
      </c>
      <c r="E10" s="100">
        <v>550.20000000000005</v>
      </c>
      <c r="F10" s="99">
        <v>58778</v>
      </c>
      <c r="G10" s="100">
        <v>32303007.98</v>
      </c>
      <c r="H10" s="100">
        <v>549.58000000000004</v>
      </c>
      <c r="I10" s="100">
        <v>546.29</v>
      </c>
      <c r="J10" s="99">
        <v>27111</v>
      </c>
      <c r="K10" s="100">
        <v>14872887.74</v>
      </c>
      <c r="L10" s="100">
        <v>548.59</v>
      </c>
      <c r="M10" s="100">
        <v>549.95000000000005</v>
      </c>
      <c r="N10" s="99">
        <v>3</v>
      </c>
      <c r="O10" s="100">
        <v>1787.31</v>
      </c>
      <c r="P10" s="98">
        <v>595.77</v>
      </c>
      <c r="Q10" s="142">
        <v>595.77</v>
      </c>
    </row>
    <row r="11" spans="1:20" x14ac:dyDescent="0.3">
      <c r="A11" s="141" t="s">
        <v>457</v>
      </c>
      <c r="B11" s="99">
        <v>169092</v>
      </c>
      <c r="C11" s="100">
        <v>109484561.7</v>
      </c>
      <c r="D11" s="100">
        <v>647.49</v>
      </c>
      <c r="E11" s="100">
        <v>645.04999999999995</v>
      </c>
      <c r="F11" s="99">
        <v>35551</v>
      </c>
      <c r="G11" s="100">
        <v>23037010.02</v>
      </c>
      <c r="H11" s="100">
        <v>648</v>
      </c>
      <c r="I11" s="100">
        <v>647.19000000000005</v>
      </c>
      <c r="J11" s="99">
        <v>22833</v>
      </c>
      <c r="K11" s="100">
        <v>14717264.109999999</v>
      </c>
      <c r="L11" s="100">
        <v>644.55999999999995</v>
      </c>
      <c r="M11" s="100">
        <v>641.67999999999995</v>
      </c>
      <c r="N11" s="99">
        <v>14</v>
      </c>
      <c r="O11" s="100">
        <v>8665.2999999999993</v>
      </c>
      <c r="P11" s="98">
        <v>618.95000000000005</v>
      </c>
      <c r="Q11" s="142">
        <v>618.95000000000005</v>
      </c>
    </row>
    <row r="12" spans="1:20" x14ac:dyDescent="0.3">
      <c r="A12" s="141" t="s">
        <v>458</v>
      </c>
      <c r="B12" s="99">
        <v>131222</v>
      </c>
      <c r="C12" s="100">
        <v>98277371.420000002</v>
      </c>
      <c r="D12" s="100">
        <v>748.94</v>
      </c>
      <c r="E12" s="100">
        <v>748.64</v>
      </c>
      <c r="F12" s="99">
        <v>29455</v>
      </c>
      <c r="G12" s="100">
        <v>22058434.670000002</v>
      </c>
      <c r="H12" s="100">
        <v>748.89</v>
      </c>
      <c r="I12" s="100">
        <v>748.69</v>
      </c>
      <c r="J12" s="99">
        <v>12294</v>
      </c>
      <c r="K12" s="100">
        <v>9171366.0800000001</v>
      </c>
      <c r="L12" s="100">
        <v>746</v>
      </c>
      <c r="M12" s="100">
        <v>743.78</v>
      </c>
      <c r="N12" s="99">
        <v>0</v>
      </c>
      <c r="O12" s="100">
        <v>0</v>
      </c>
      <c r="P12" s="98">
        <v>0</v>
      </c>
      <c r="Q12" s="142" t="s">
        <v>431</v>
      </c>
    </row>
    <row r="13" spans="1:20" x14ac:dyDescent="0.3">
      <c r="A13" s="141" t="s">
        <v>459</v>
      </c>
      <c r="B13" s="99">
        <v>107855</v>
      </c>
      <c r="C13" s="100">
        <v>91557824.489999995</v>
      </c>
      <c r="D13" s="100">
        <v>848.9</v>
      </c>
      <c r="E13" s="100">
        <v>848.16</v>
      </c>
      <c r="F13" s="99">
        <v>27359</v>
      </c>
      <c r="G13" s="100">
        <v>23283637.109999999</v>
      </c>
      <c r="H13" s="100">
        <v>851.04</v>
      </c>
      <c r="I13" s="100">
        <v>849.88</v>
      </c>
      <c r="J13" s="99">
        <v>14888</v>
      </c>
      <c r="K13" s="100">
        <v>12655715.300000001</v>
      </c>
      <c r="L13" s="100">
        <v>850.06</v>
      </c>
      <c r="M13" s="100">
        <v>846</v>
      </c>
      <c r="N13" s="99">
        <v>5929</v>
      </c>
      <c r="O13" s="100">
        <v>5021666.9800000004</v>
      </c>
      <c r="P13" s="98">
        <v>846.97</v>
      </c>
      <c r="Q13" s="142">
        <v>846</v>
      </c>
    </row>
    <row r="14" spans="1:20" x14ac:dyDescent="0.3">
      <c r="A14" s="141" t="s">
        <v>460</v>
      </c>
      <c r="B14" s="99">
        <v>105664</v>
      </c>
      <c r="C14" s="100">
        <v>100516123.08</v>
      </c>
      <c r="D14" s="100">
        <v>951.28</v>
      </c>
      <c r="E14" s="100">
        <v>951.95</v>
      </c>
      <c r="F14" s="99">
        <v>25087</v>
      </c>
      <c r="G14" s="100">
        <v>23889925.32</v>
      </c>
      <c r="H14" s="100">
        <v>952.28</v>
      </c>
      <c r="I14" s="100">
        <v>953.51</v>
      </c>
      <c r="J14" s="99">
        <v>8274</v>
      </c>
      <c r="K14" s="100">
        <v>7871876.3799999999</v>
      </c>
      <c r="L14" s="100">
        <v>951.4</v>
      </c>
      <c r="M14" s="100">
        <v>951.49</v>
      </c>
      <c r="N14" s="99">
        <v>5</v>
      </c>
      <c r="O14" s="100">
        <v>4675.33</v>
      </c>
      <c r="P14" s="98">
        <v>935.07</v>
      </c>
      <c r="Q14" s="142">
        <v>924.15</v>
      </c>
    </row>
    <row r="15" spans="1:20" x14ac:dyDescent="0.3">
      <c r="A15" s="141" t="s">
        <v>438</v>
      </c>
      <c r="B15" s="99">
        <v>553078</v>
      </c>
      <c r="C15" s="100">
        <v>693175265.84000003</v>
      </c>
      <c r="D15" s="100">
        <v>1253.3</v>
      </c>
      <c r="E15" s="100">
        <v>1257.04</v>
      </c>
      <c r="F15" s="99">
        <v>75605</v>
      </c>
      <c r="G15" s="100">
        <v>90884612.370000005</v>
      </c>
      <c r="H15" s="100">
        <v>1202.0999999999999</v>
      </c>
      <c r="I15" s="100">
        <v>1184.49</v>
      </c>
      <c r="J15" s="99">
        <v>26970</v>
      </c>
      <c r="K15" s="100">
        <v>32759257.649999999</v>
      </c>
      <c r="L15" s="100">
        <v>1214.6600000000001</v>
      </c>
      <c r="M15" s="100">
        <v>1207.23</v>
      </c>
      <c r="N15" s="99">
        <v>5</v>
      </c>
      <c r="O15" s="100">
        <v>6222.01</v>
      </c>
      <c r="P15" s="98">
        <v>1244.4000000000001</v>
      </c>
      <c r="Q15" s="142">
        <v>1264.95</v>
      </c>
    </row>
    <row r="16" spans="1:20" x14ac:dyDescent="0.3">
      <c r="A16" s="141" t="s">
        <v>439</v>
      </c>
      <c r="B16" s="99">
        <v>347636</v>
      </c>
      <c r="C16" s="100">
        <v>593587977.79999995</v>
      </c>
      <c r="D16" s="100">
        <v>1707.5</v>
      </c>
      <c r="E16" s="100">
        <v>1686.89</v>
      </c>
      <c r="F16" s="99">
        <v>16603</v>
      </c>
      <c r="G16" s="100">
        <v>27922437.84</v>
      </c>
      <c r="H16" s="100">
        <v>1681.77</v>
      </c>
      <c r="I16" s="100">
        <v>1651.31</v>
      </c>
      <c r="J16" s="99">
        <v>6384</v>
      </c>
      <c r="K16" s="100">
        <v>10790103.33</v>
      </c>
      <c r="L16" s="100">
        <v>1690.18</v>
      </c>
      <c r="M16" s="100">
        <v>1663.98</v>
      </c>
      <c r="N16" s="99">
        <v>15</v>
      </c>
      <c r="O16" s="100">
        <v>26812.2</v>
      </c>
      <c r="P16" s="98">
        <v>1787.48</v>
      </c>
      <c r="Q16" s="142">
        <v>1787.48</v>
      </c>
      <c r="T16" s="8"/>
    </row>
    <row r="17" spans="1:20" x14ac:dyDescent="0.3">
      <c r="A17" s="141" t="s">
        <v>440</v>
      </c>
      <c r="B17" s="99">
        <v>119099</v>
      </c>
      <c r="C17" s="100">
        <v>263402659</v>
      </c>
      <c r="D17" s="100">
        <v>2211.63</v>
      </c>
      <c r="E17" s="100">
        <v>2194.21</v>
      </c>
      <c r="F17" s="99">
        <v>3437</v>
      </c>
      <c r="G17" s="100">
        <v>7536044.5099999998</v>
      </c>
      <c r="H17" s="100">
        <v>2192.62</v>
      </c>
      <c r="I17" s="100">
        <v>2169.62</v>
      </c>
      <c r="J17" s="99">
        <v>1305</v>
      </c>
      <c r="K17" s="100">
        <v>2857833.97</v>
      </c>
      <c r="L17" s="100">
        <v>2189.91</v>
      </c>
      <c r="M17" s="100">
        <v>2160.62</v>
      </c>
      <c r="N17" s="99">
        <v>0</v>
      </c>
      <c r="O17" s="100">
        <v>0</v>
      </c>
      <c r="P17" s="98">
        <v>0</v>
      </c>
      <c r="Q17" s="142" t="s">
        <v>431</v>
      </c>
      <c r="S17" s="8"/>
    </row>
    <row r="18" spans="1:20" x14ac:dyDescent="0.3">
      <c r="A18" s="141" t="s">
        <v>487</v>
      </c>
      <c r="B18" s="99">
        <v>52567</v>
      </c>
      <c r="C18" s="100">
        <v>142984962.65000001</v>
      </c>
      <c r="D18" s="100">
        <v>2720.05</v>
      </c>
      <c r="E18" s="100">
        <v>2706.09</v>
      </c>
      <c r="F18" s="99">
        <v>924</v>
      </c>
      <c r="G18" s="100">
        <v>2490092.7799999998</v>
      </c>
      <c r="H18" s="100">
        <v>2694.91</v>
      </c>
      <c r="I18" s="100">
        <v>2671.28</v>
      </c>
      <c r="J18" s="99">
        <v>368</v>
      </c>
      <c r="K18" s="100">
        <v>997050.04</v>
      </c>
      <c r="L18" s="100">
        <v>2709.38</v>
      </c>
      <c r="M18" s="100">
        <v>2689.91</v>
      </c>
      <c r="N18" s="99">
        <v>0</v>
      </c>
      <c r="O18" s="100">
        <v>0</v>
      </c>
      <c r="P18" s="98">
        <v>0</v>
      </c>
      <c r="Q18" s="142" t="s">
        <v>431</v>
      </c>
    </row>
    <row r="19" spans="1:20" x14ac:dyDescent="0.3">
      <c r="A19" s="141" t="s">
        <v>488</v>
      </c>
      <c r="B19" s="99">
        <v>22923</v>
      </c>
      <c r="C19" s="100">
        <v>73824807.159999996</v>
      </c>
      <c r="D19" s="100">
        <v>3220.56</v>
      </c>
      <c r="E19" s="100">
        <v>3207.38</v>
      </c>
      <c r="F19" s="99">
        <v>290</v>
      </c>
      <c r="G19" s="100">
        <v>932395</v>
      </c>
      <c r="H19" s="100">
        <v>3215.16</v>
      </c>
      <c r="I19" s="100">
        <v>3192.89</v>
      </c>
      <c r="J19" s="99">
        <v>109</v>
      </c>
      <c r="K19" s="100">
        <v>347238</v>
      </c>
      <c r="L19" s="100">
        <v>3185.67</v>
      </c>
      <c r="M19" s="100">
        <v>3143.13</v>
      </c>
      <c r="N19" s="99">
        <v>0</v>
      </c>
      <c r="O19" s="100">
        <v>0</v>
      </c>
      <c r="P19" s="98">
        <v>0</v>
      </c>
      <c r="Q19" s="142" t="s">
        <v>431</v>
      </c>
    </row>
    <row r="20" spans="1:20" x14ac:dyDescent="0.3">
      <c r="A20" s="141" t="s">
        <v>489</v>
      </c>
      <c r="B20" s="99">
        <v>10899</v>
      </c>
      <c r="C20" s="100">
        <v>40580074.57</v>
      </c>
      <c r="D20" s="100">
        <v>3723.28</v>
      </c>
      <c r="E20" s="100">
        <v>3710.87</v>
      </c>
      <c r="F20" s="99">
        <v>140</v>
      </c>
      <c r="G20" s="100">
        <v>524448</v>
      </c>
      <c r="H20" s="100">
        <v>3746.06</v>
      </c>
      <c r="I20" s="100">
        <v>3738.18</v>
      </c>
      <c r="J20" s="99">
        <v>36</v>
      </c>
      <c r="K20" s="100">
        <v>134401.31</v>
      </c>
      <c r="L20" s="100">
        <v>3733.37</v>
      </c>
      <c r="M20" s="100">
        <v>3741.09</v>
      </c>
      <c r="N20" s="99">
        <v>0</v>
      </c>
      <c r="O20" s="100">
        <v>0</v>
      </c>
      <c r="P20" s="98">
        <v>0</v>
      </c>
      <c r="Q20" s="142" t="s">
        <v>431</v>
      </c>
      <c r="S20" s="8"/>
    </row>
    <row r="21" spans="1:20" ht="15" thickBot="1" x14ac:dyDescent="0.35">
      <c r="A21" s="143" t="s">
        <v>490</v>
      </c>
      <c r="B21" s="144">
        <v>10808</v>
      </c>
      <c r="C21" s="145">
        <v>50798594.859999999</v>
      </c>
      <c r="D21" s="145">
        <v>4700.09</v>
      </c>
      <c r="E21" s="145">
        <v>4522.66</v>
      </c>
      <c r="F21" s="144">
        <v>70</v>
      </c>
      <c r="G21" s="145">
        <v>316503.45</v>
      </c>
      <c r="H21" s="145">
        <v>4521.4799999999996</v>
      </c>
      <c r="I21" s="145">
        <v>4311.76</v>
      </c>
      <c r="J21" s="144">
        <v>17</v>
      </c>
      <c r="K21" s="145">
        <v>79244.259999999995</v>
      </c>
      <c r="L21" s="145">
        <v>4661.43</v>
      </c>
      <c r="M21" s="145">
        <v>4397.6099999999997</v>
      </c>
      <c r="N21" s="144">
        <v>0</v>
      </c>
      <c r="O21" s="145">
        <v>0</v>
      </c>
      <c r="P21" s="146">
        <v>0</v>
      </c>
      <c r="Q21" s="147" t="s">
        <v>431</v>
      </c>
    </row>
    <row r="22" spans="1:20" ht="16.2" thickBot="1" x14ac:dyDescent="0.35">
      <c r="A22" s="137" t="s">
        <v>528</v>
      </c>
      <c r="B22" s="138">
        <v>1942886</v>
      </c>
      <c r="C22" s="139">
        <v>2395974926.04</v>
      </c>
      <c r="D22" s="139">
        <v>1233.2</v>
      </c>
      <c r="E22" s="139">
        <v>1134.5899999999999</v>
      </c>
      <c r="F22" s="138">
        <v>383491</v>
      </c>
      <c r="G22" s="139">
        <v>295933758.88</v>
      </c>
      <c r="H22" s="139">
        <v>771.68</v>
      </c>
      <c r="I22" s="139">
        <v>661.29</v>
      </c>
      <c r="J22" s="138">
        <v>174605</v>
      </c>
      <c r="K22" s="139">
        <v>129354448.62</v>
      </c>
      <c r="L22" s="139">
        <v>740.84</v>
      </c>
      <c r="M22" s="139">
        <v>623.16999999999996</v>
      </c>
      <c r="N22" s="138">
        <v>28713</v>
      </c>
      <c r="O22" s="139">
        <v>13103855.710000001</v>
      </c>
      <c r="P22" s="140">
        <v>456.37</v>
      </c>
      <c r="Q22" s="246">
        <v>418.95</v>
      </c>
      <c r="S22" s="8"/>
      <c r="T22" s="9"/>
    </row>
    <row r="23" spans="1:20" x14ac:dyDescent="0.3"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</row>
    <row r="24" spans="1:20" ht="15.6" x14ac:dyDescent="0.3">
      <c r="A24" s="449" t="s">
        <v>705</v>
      </c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</row>
    <row r="25" spans="1:20" ht="16.2" thickBot="1" x14ac:dyDescent="0.3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3">
      <c r="A26" s="450" t="s">
        <v>18</v>
      </c>
      <c r="B26" s="452" t="s">
        <v>5</v>
      </c>
      <c r="C26" s="453"/>
      <c r="D26" s="453"/>
      <c r="E26" s="454"/>
      <c r="F26" s="452" t="s">
        <v>6</v>
      </c>
      <c r="G26" s="453"/>
      <c r="H26" s="453"/>
      <c r="I26" s="454"/>
      <c r="J26" s="452" t="s">
        <v>19</v>
      </c>
      <c r="K26" s="453"/>
      <c r="L26" s="453"/>
      <c r="M26" s="454"/>
      <c r="N26" s="452" t="s">
        <v>20</v>
      </c>
      <c r="O26" s="453"/>
      <c r="P26" s="453"/>
      <c r="Q26" s="455"/>
      <c r="S26" s="8"/>
    </row>
    <row r="27" spans="1:20" ht="15" thickBot="1" x14ac:dyDescent="0.35">
      <c r="A27" s="456"/>
      <c r="B27" s="153" t="s">
        <v>1</v>
      </c>
      <c r="C27" s="154" t="s">
        <v>50</v>
      </c>
      <c r="D27" s="154" t="s">
        <v>21</v>
      </c>
      <c r="E27" s="154" t="s">
        <v>433</v>
      </c>
      <c r="F27" s="153" t="s">
        <v>1</v>
      </c>
      <c r="G27" s="154" t="s">
        <v>50</v>
      </c>
      <c r="H27" s="154" t="s">
        <v>21</v>
      </c>
      <c r="I27" s="154" t="s">
        <v>433</v>
      </c>
      <c r="J27" s="153" t="s">
        <v>1</v>
      </c>
      <c r="K27" s="154" t="s">
        <v>50</v>
      </c>
      <c r="L27" s="154" t="s">
        <v>21</v>
      </c>
      <c r="M27" s="154" t="s">
        <v>433</v>
      </c>
      <c r="N27" s="153" t="s">
        <v>1</v>
      </c>
      <c r="O27" s="154" t="s">
        <v>50</v>
      </c>
      <c r="P27" s="154" t="s">
        <v>21</v>
      </c>
      <c r="Q27" s="155" t="s">
        <v>433</v>
      </c>
    </row>
    <row r="28" spans="1:20" x14ac:dyDescent="0.3">
      <c r="A28" s="148" t="s">
        <v>451</v>
      </c>
      <c r="B28" s="149">
        <v>11446</v>
      </c>
      <c r="C28" s="150">
        <v>642085.96</v>
      </c>
      <c r="D28" s="150">
        <v>56.1</v>
      </c>
      <c r="E28" s="150">
        <v>54.9</v>
      </c>
      <c r="F28" s="149">
        <v>789</v>
      </c>
      <c r="G28" s="150">
        <v>49581.97</v>
      </c>
      <c r="H28" s="150">
        <v>62.84</v>
      </c>
      <c r="I28" s="150">
        <v>71.760000000000005</v>
      </c>
      <c r="J28" s="149">
        <v>618</v>
      </c>
      <c r="K28" s="150">
        <v>36788.85</v>
      </c>
      <c r="L28" s="150">
        <v>59.53</v>
      </c>
      <c r="M28" s="150">
        <v>61.04</v>
      </c>
      <c r="N28" s="149">
        <v>405</v>
      </c>
      <c r="O28" s="150">
        <v>32170.240000000002</v>
      </c>
      <c r="P28" s="151">
        <v>79.430000000000007</v>
      </c>
      <c r="Q28" s="152">
        <v>80.95</v>
      </c>
      <c r="S28" s="8"/>
    </row>
    <row r="29" spans="1:20" x14ac:dyDescent="0.3">
      <c r="A29" s="141" t="s">
        <v>452</v>
      </c>
      <c r="B29" s="99">
        <v>8006</v>
      </c>
      <c r="C29" s="100">
        <v>1151723.92</v>
      </c>
      <c r="D29" s="100">
        <v>143.86000000000001</v>
      </c>
      <c r="E29" s="100">
        <v>140.37</v>
      </c>
      <c r="F29" s="99">
        <v>2367</v>
      </c>
      <c r="G29" s="100">
        <v>353545.33</v>
      </c>
      <c r="H29" s="100">
        <v>149.36000000000001</v>
      </c>
      <c r="I29" s="100">
        <v>148.94</v>
      </c>
      <c r="J29" s="99">
        <v>563</v>
      </c>
      <c r="K29" s="100">
        <v>82574.06</v>
      </c>
      <c r="L29" s="100">
        <v>146.66999999999999</v>
      </c>
      <c r="M29" s="100">
        <v>144.01</v>
      </c>
      <c r="N29" s="99">
        <v>753</v>
      </c>
      <c r="O29" s="100">
        <v>122036.77</v>
      </c>
      <c r="P29" s="98">
        <v>162.07</v>
      </c>
      <c r="Q29" s="142">
        <v>168.27</v>
      </c>
    </row>
    <row r="30" spans="1:20" x14ac:dyDescent="0.3">
      <c r="A30" s="141" t="s">
        <v>453</v>
      </c>
      <c r="B30" s="99">
        <v>4910</v>
      </c>
      <c r="C30" s="100">
        <v>1216032.82</v>
      </c>
      <c r="D30" s="100">
        <v>247.66</v>
      </c>
      <c r="E30" s="100">
        <v>247.2</v>
      </c>
      <c r="F30" s="99">
        <v>6555</v>
      </c>
      <c r="G30" s="100">
        <v>1543608.86</v>
      </c>
      <c r="H30" s="100">
        <v>235.49</v>
      </c>
      <c r="I30" s="100">
        <v>223.44</v>
      </c>
      <c r="J30" s="99">
        <v>902</v>
      </c>
      <c r="K30" s="100">
        <v>237139.22</v>
      </c>
      <c r="L30" s="100">
        <v>262.89999999999998</v>
      </c>
      <c r="M30" s="100">
        <v>269.08</v>
      </c>
      <c r="N30" s="99">
        <v>757</v>
      </c>
      <c r="O30" s="100">
        <v>188887.15</v>
      </c>
      <c r="P30" s="98">
        <v>249.52</v>
      </c>
      <c r="Q30" s="142">
        <v>251.37</v>
      </c>
    </row>
    <row r="31" spans="1:20" x14ac:dyDescent="0.3">
      <c r="A31" s="141" t="s">
        <v>454</v>
      </c>
      <c r="B31" s="99">
        <v>5402</v>
      </c>
      <c r="C31" s="100">
        <v>1917960.68</v>
      </c>
      <c r="D31" s="100">
        <v>355.05</v>
      </c>
      <c r="E31" s="100">
        <v>358.57</v>
      </c>
      <c r="F31" s="99">
        <v>1132</v>
      </c>
      <c r="G31" s="100">
        <v>391056.55</v>
      </c>
      <c r="H31" s="100">
        <v>345.46</v>
      </c>
      <c r="I31" s="100">
        <v>340.72</v>
      </c>
      <c r="J31" s="99">
        <v>4308</v>
      </c>
      <c r="K31" s="100">
        <v>1541212.99</v>
      </c>
      <c r="L31" s="100">
        <v>357.76</v>
      </c>
      <c r="M31" s="100">
        <v>362.2</v>
      </c>
      <c r="N31" s="99">
        <v>682</v>
      </c>
      <c r="O31" s="100">
        <v>234124.27</v>
      </c>
      <c r="P31" s="98">
        <v>343.29</v>
      </c>
      <c r="Q31" s="142">
        <v>348.95</v>
      </c>
    </row>
    <row r="32" spans="1:20" x14ac:dyDescent="0.3">
      <c r="A32" s="141" t="s">
        <v>455</v>
      </c>
      <c r="B32" s="99">
        <v>28896</v>
      </c>
      <c r="C32" s="100">
        <v>13027536.630000001</v>
      </c>
      <c r="D32" s="100">
        <v>450.84</v>
      </c>
      <c r="E32" s="100">
        <v>451.15</v>
      </c>
      <c r="F32" s="99">
        <v>11617</v>
      </c>
      <c r="G32" s="100">
        <v>5198168.43</v>
      </c>
      <c r="H32" s="100">
        <v>447.46</v>
      </c>
      <c r="I32" s="100">
        <v>446.87</v>
      </c>
      <c r="J32" s="99">
        <v>20018</v>
      </c>
      <c r="K32" s="100">
        <v>8900077.8800000008</v>
      </c>
      <c r="L32" s="100">
        <v>444.6</v>
      </c>
      <c r="M32" s="100">
        <v>434.49</v>
      </c>
      <c r="N32" s="99">
        <v>6723</v>
      </c>
      <c r="O32" s="100">
        <v>2816791.13</v>
      </c>
      <c r="P32" s="98">
        <v>418.98</v>
      </c>
      <c r="Q32" s="142">
        <v>418.95</v>
      </c>
    </row>
    <row r="33" spans="1:21" x14ac:dyDescent="0.3">
      <c r="A33" s="141" t="s">
        <v>456</v>
      </c>
      <c r="B33" s="99">
        <v>45984</v>
      </c>
      <c r="C33" s="100">
        <v>25399130.379999999</v>
      </c>
      <c r="D33" s="100">
        <v>552.35</v>
      </c>
      <c r="E33" s="100">
        <v>552.34</v>
      </c>
      <c r="F33" s="99">
        <v>3994</v>
      </c>
      <c r="G33" s="100">
        <v>2158411.2999999998</v>
      </c>
      <c r="H33" s="100">
        <v>540.41</v>
      </c>
      <c r="I33" s="100">
        <v>535.30999999999995</v>
      </c>
      <c r="J33" s="99">
        <v>14383</v>
      </c>
      <c r="K33" s="100">
        <v>7884677.4199999999</v>
      </c>
      <c r="L33" s="100">
        <v>548.19000000000005</v>
      </c>
      <c r="M33" s="100">
        <v>548.03</v>
      </c>
      <c r="N33" s="99">
        <v>2</v>
      </c>
      <c r="O33" s="100">
        <v>1191.54</v>
      </c>
      <c r="P33" s="98">
        <v>595.77</v>
      </c>
      <c r="Q33" s="142">
        <v>595.77</v>
      </c>
    </row>
    <row r="34" spans="1:21" x14ac:dyDescent="0.3">
      <c r="A34" s="141" t="s">
        <v>457</v>
      </c>
      <c r="B34" s="99">
        <v>62701</v>
      </c>
      <c r="C34" s="100">
        <v>40721340.869999997</v>
      </c>
      <c r="D34" s="100">
        <v>649.45000000000005</v>
      </c>
      <c r="E34" s="100">
        <v>648.24</v>
      </c>
      <c r="F34" s="99">
        <v>1580</v>
      </c>
      <c r="G34" s="100">
        <v>1021208.67</v>
      </c>
      <c r="H34" s="100">
        <v>646.33000000000004</v>
      </c>
      <c r="I34" s="100">
        <v>644.35</v>
      </c>
      <c r="J34" s="99">
        <v>14091</v>
      </c>
      <c r="K34" s="100">
        <v>9109253.7599999998</v>
      </c>
      <c r="L34" s="100">
        <v>646.46</v>
      </c>
      <c r="M34" s="100">
        <v>644.12</v>
      </c>
      <c r="N34" s="99">
        <v>14</v>
      </c>
      <c r="O34" s="100">
        <v>8665.2999999999993</v>
      </c>
      <c r="P34" s="98">
        <v>618.95000000000005</v>
      </c>
      <c r="Q34" s="142">
        <v>618.95000000000005</v>
      </c>
      <c r="S34" s="8"/>
    </row>
    <row r="35" spans="1:21" x14ac:dyDescent="0.3">
      <c r="A35" s="141" t="s">
        <v>458</v>
      </c>
      <c r="B35" s="99">
        <v>60334</v>
      </c>
      <c r="C35" s="100">
        <v>45300493.240000002</v>
      </c>
      <c r="D35" s="100">
        <v>750.83</v>
      </c>
      <c r="E35" s="100">
        <v>751.12</v>
      </c>
      <c r="F35" s="99">
        <v>1100</v>
      </c>
      <c r="G35" s="100">
        <v>822872.31</v>
      </c>
      <c r="H35" s="100">
        <v>748.07</v>
      </c>
      <c r="I35" s="100">
        <v>745.73</v>
      </c>
      <c r="J35" s="99">
        <v>8761</v>
      </c>
      <c r="K35" s="100">
        <v>6541174.6500000004</v>
      </c>
      <c r="L35" s="100">
        <v>746.62</v>
      </c>
      <c r="M35" s="100">
        <v>745.03</v>
      </c>
      <c r="N35" s="99">
        <v>0</v>
      </c>
      <c r="O35" s="100">
        <v>0</v>
      </c>
      <c r="P35" s="98">
        <v>0</v>
      </c>
      <c r="Q35" s="142" t="s">
        <v>431</v>
      </c>
    </row>
    <row r="36" spans="1:21" x14ac:dyDescent="0.3">
      <c r="A36" s="141" t="s">
        <v>459</v>
      </c>
      <c r="B36" s="99">
        <v>56600</v>
      </c>
      <c r="C36" s="100">
        <v>48054977.359999999</v>
      </c>
      <c r="D36" s="100">
        <v>849.03</v>
      </c>
      <c r="E36" s="100">
        <v>848.37</v>
      </c>
      <c r="F36" s="99">
        <v>914</v>
      </c>
      <c r="G36" s="100">
        <v>777399.48</v>
      </c>
      <c r="H36" s="100">
        <v>850.55</v>
      </c>
      <c r="I36" s="100">
        <v>850.86</v>
      </c>
      <c r="J36" s="99">
        <v>9959</v>
      </c>
      <c r="K36" s="100">
        <v>8474951.5700000003</v>
      </c>
      <c r="L36" s="100">
        <v>850.98</v>
      </c>
      <c r="M36" s="100">
        <v>846</v>
      </c>
      <c r="N36" s="99">
        <v>2473</v>
      </c>
      <c r="O36" s="100">
        <v>2095263.74</v>
      </c>
      <c r="P36" s="98">
        <v>847.26</v>
      </c>
      <c r="Q36" s="142">
        <v>846</v>
      </c>
    </row>
    <row r="37" spans="1:21" x14ac:dyDescent="0.3">
      <c r="A37" s="141" t="s">
        <v>460</v>
      </c>
      <c r="B37" s="99">
        <v>56472</v>
      </c>
      <c r="C37" s="100">
        <v>53727397.439999998</v>
      </c>
      <c r="D37" s="100">
        <v>951.4</v>
      </c>
      <c r="E37" s="100">
        <v>951.92</v>
      </c>
      <c r="F37" s="99">
        <v>897</v>
      </c>
      <c r="G37" s="100">
        <v>851986.32</v>
      </c>
      <c r="H37" s="100">
        <v>949.82</v>
      </c>
      <c r="I37" s="100">
        <v>950.26</v>
      </c>
      <c r="J37" s="99">
        <v>6458</v>
      </c>
      <c r="K37" s="100">
        <v>6145332.1200000001</v>
      </c>
      <c r="L37" s="100">
        <v>951.58</v>
      </c>
      <c r="M37" s="100">
        <v>951.32</v>
      </c>
      <c r="N37" s="99">
        <v>5</v>
      </c>
      <c r="O37" s="100">
        <v>4675.33</v>
      </c>
      <c r="P37" s="98">
        <v>935.07</v>
      </c>
      <c r="Q37" s="142">
        <v>924.15</v>
      </c>
      <c r="S37" s="8"/>
    </row>
    <row r="38" spans="1:21" x14ac:dyDescent="0.3">
      <c r="A38" s="141" t="s">
        <v>438</v>
      </c>
      <c r="B38" s="99">
        <v>321400</v>
      </c>
      <c r="C38" s="100">
        <v>404373117.22000003</v>
      </c>
      <c r="D38" s="100">
        <v>1258.1600000000001</v>
      </c>
      <c r="E38" s="100">
        <v>1265.44</v>
      </c>
      <c r="F38" s="99">
        <v>2990</v>
      </c>
      <c r="G38" s="100">
        <v>3639565.24</v>
      </c>
      <c r="H38" s="100">
        <v>1217.25</v>
      </c>
      <c r="I38" s="100">
        <v>1212.46</v>
      </c>
      <c r="J38" s="99">
        <v>18802</v>
      </c>
      <c r="K38" s="100">
        <v>22666872.190000001</v>
      </c>
      <c r="L38" s="100">
        <v>1205.56</v>
      </c>
      <c r="M38" s="100">
        <v>1182.68</v>
      </c>
      <c r="N38" s="99">
        <v>3</v>
      </c>
      <c r="O38" s="100">
        <v>3823.78</v>
      </c>
      <c r="P38" s="98">
        <v>1274.5899999999999</v>
      </c>
      <c r="Q38" s="142">
        <v>1264.95</v>
      </c>
    </row>
    <row r="39" spans="1:21" x14ac:dyDescent="0.3">
      <c r="A39" s="141" t="s">
        <v>439</v>
      </c>
      <c r="B39" s="99">
        <v>225507</v>
      </c>
      <c r="C39" s="100">
        <v>386558260.06999999</v>
      </c>
      <c r="D39" s="100">
        <v>1714.17</v>
      </c>
      <c r="E39" s="100">
        <v>1698.5</v>
      </c>
      <c r="F39" s="99">
        <v>842</v>
      </c>
      <c r="G39" s="100">
        <v>1433922.27</v>
      </c>
      <c r="H39" s="100">
        <v>1703</v>
      </c>
      <c r="I39" s="100">
        <v>1683.42</v>
      </c>
      <c r="J39" s="99">
        <v>4986</v>
      </c>
      <c r="K39" s="100">
        <v>8455794.2899999991</v>
      </c>
      <c r="L39" s="100">
        <v>1695.91</v>
      </c>
      <c r="M39" s="100">
        <v>1672.34</v>
      </c>
      <c r="N39" s="99">
        <v>9</v>
      </c>
      <c r="O39" s="100">
        <v>16087.32</v>
      </c>
      <c r="P39" s="98">
        <v>1787.48</v>
      </c>
      <c r="Q39" s="142">
        <v>1787.48</v>
      </c>
    </row>
    <row r="40" spans="1:21" x14ac:dyDescent="0.3">
      <c r="A40" s="141" t="s">
        <v>440</v>
      </c>
      <c r="B40" s="99">
        <v>79944</v>
      </c>
      <c r="C40" s="100">
        <v>176770103.94</v>
      </c>
      <c r="D40" s="100">
        <v>2211.17</v>
      </c>
      <c r="E40" s="100">
        <v>2194.2800000000002</v>
      </c>
      <c r="F40" s="99">
        <v>210</v>
      </c>
      <c r="G40" s="100">
        <v>461368.06</v>
      </c>
      <c r="H40" s="100">
        <v>2196.9899999999998</v>
      </c>
      <c r="I40" s="100">
        <v>2179.29</v>
      </c>
      <c r="J40" s="99">
        <v>1069</v>
      </c>
      <c r="K40" s="100">
        <v>2342224.59</v>
      </c>
      <c r="L40" s="100">
        <v>2191.04</v>
      </c>
      <c r="M40" s="100">
        <v>2161.4899999999998</v>
      </c>
      <c r="N40" s="99">
        <v>0</v>
      </c>
      <c r="O40" s="100">
        <v>0</v>
      </c>
      <c r="P40" s="98">
        <v>0</v>
      </c>
      <c r="Q40" s="142" t="s">
        <v>431</v>
      </c>
    </row>
    <row r="41" spans="1:21" x14ac:dyDescent="0.3">
      <c r="A41" s="141" t="s">
        <v>487</v>
      </c>
      <c r="B41" s="99">
        <v>35875</v>
      </c>
      <c r="C41" s="100">
        <v>97680703.409999996</v>
      </c>
      <c r="D41" s="100">
        <v>2722.81</v>
      </c>
      <c r="E41" s="100">
        <v>2709.66</v>
      </c>
      <c r="F41" s="99">
        <v>68</v>
      </c>
      <c r="G41" s="100">
        <v>182079.83</v>
      </c>
      <c r="H41" s="100">
        <v>2677.64</v>
      </c>
      <c r="I41" s="100">
        <v>2636.25</v>
      </c>
      <c r="J41" s="99">
        <v>315</v>
      </c>
      <c r="K41" s="100">
        <v>851865.07</v>
      </c>
      <c r="L41" s="100">
        <v>2704.33</v>
      </c>
      <c r="M41" s="100">
        <v>2680.79</v>
      </c>
      <c r="N41" s="99">
        <v>0</v>
      </c>
      <c r="O41" s="100">
        <v>0</v>
      </c>
      <c r="P41" s="98">
        <v>0</v>
      </c>
      <c r="Q41" s="142" t="s">
        <v>431</v>
      </c>
    </row>
    <row r="42" spans="1:21" x14ac:dyDescent="0.3">
      <c r="A42" s="141" t="s">
        <v>488</v>
      </c>
      <c r="B42" s="99">
        <v>16198</v>
      </c>
      <c r="C42" s="100">
        <v>52219405.909999996</v>
      </c>
      <c r="D42" s="100">
        <v>3223.82</v>
      </c>
      <c r="E42" s="100">
        <v>3211.33</v>
      </c>
      <c r="F42" s="99">
        <v>25</v>
      </c>
      <c r="G42" s="100">
        <v>81084.33</v>
      </c>
      <c r="H42" s="100">
        <v>3243.37</v>
      </c>
      <c r="I42" s="100">
        <v>3242.34</v>
      </c>
      <c r="J42" s="99">
        <v>99</v>
      </c>
      <c r="K42" s="100">
        <v>314965.81</v>
      </c>
      <c r="L42" s="100">
        <v>3181.47</v>
      </c>
      <c r="M42" s="100">
        <v>3143.13</v>
      </c>
      <c r="N42" s="99">
        <v>0</v>
      </c>
      <c r="O42" s="100">
        <v>0</v>
      </c>
      <c r="P42" s="98">
        <v>0</v>
      </c>
      <c r="Q42" s="142" t="s">
        <v>431</v>
      </c>
    </row>
    <row r="43" spans="1:21" x14ac:dyDescent="0.3">
      <c r="A43" s="141" t="s">
        <v>489</v>
      </c>
      <c r="B43" s="99">
        <v>7880</v>
      </c>
      <c r="C43" s="100">
        <v>29347564.84</v>
      </c>
      <c r="D43" s="100">
        <v>3724.31</v>
      </c>
      <c r="E43" s="100">
        <v>3711.63</v>
      </c>
      <c r="F43" s="99">
        <v>4</v>
      </c>
      <c r="G43" s="100">
        <v>15403.33</v>
      </c>
      <c r="H43" s="100">
        <v>3850.83</v>
      </c>
      <c r="I43" s="100">
        <v>3864.4</v>
      </c>
      <c r="J43" s="99">
        <v>33</v>
      </c>
      <c r="K43" s="100">
        <v>123549.91</v>
      </c>
      <c r="L43" s="100">
        <v>3743.94</v>
      </c>
      <c r="M43" s="100">
        <v>3749.26</v>
      </c>
      <c r="N43" s="99">
        <v>0</v>
      </c>
      <c r="O43" s="100">
        <v>0</v>
      </c>
      <c r="P43" s="98">
        <v>0</v>
      </c>
      <c r="Q43" s="142" t="s">
        <v>431</v>
      </c>
      <c r="S43" s="8"/>
      <c r="U43" s="8"/>
    </row>
    <row r="44" spans="1:21" ht="15" thickBot="1" x14ac:dyDescent="0.35">
      <c r="A44" s="143" t="s">
        <v>490</v>
      </c>
      <c r="B44" s="144">
        <v>7830</v>
      </c>
      <c r="C44" s="145">
        <v>36798532.82</v>
      </c>
      <c r="D44" s="145">
        <v>4699.68</v>
      </c>
      <c r="E44" s="145">
        <v>4525.95</v>
      </c>
      <c r="F44" s="144">
        <v>4</v>
      </c>
      <c r="G44" s="145">
        <v>21982.78</v>
      </c>
      <c r="H44" s="145">
        <v>5495.7</v>
      </c>
      <c r="I44" s="145">
        <v>4678.6499999999996</v>
      </c>
      <c r="J44" s="144">
        <v>14</v>
      </c>
      <c r="K44" s="145">
        <v>66607.19</v>
      </c>
      <c r="L44" s="145">
        <v>4757.66</v>
      </c>
      <c r="M44" s="145">
        <v>4410.13</v>
      </c>
      <c r="N44" s="144">
        <v>0</v>
      </c>
      <c r="O44" s="145">
        <v>0</v>
      </c>
      <c r="P44" s="146">
        <v>0</v>
      </c>
      <c r="Q44" s="147" t="s">
        <v>431</v>
      </c>
    </row>
    <row r="45" spans="1:21" ht="16.2" thickBot="1" x14ac:dyDescent="0.35">
      <c r="A45" s="137" t="s">
        <v>528</v>
      </c>
      <c r="B45" s="138">
        <v>1035385</v>
      </c>
      <c r="C45" s="139">
        <v>1414906367.51</v>
      </c>
      <c r="D45" s="139">
        <v>1366.55</v>
      </c>
      <c r="E45" s="139">
        <v>1287.22</v>
      </c>
      <c r="F45" s="138">
        <v>35088</v>
      </c>
      <c r="G45" s="139">
        <v>19003245.059999999</v>
      </c>
      <c r="H45" s="139">
        <v>541.59</v>
      </c>
      <c r="I45" s="139">
        <v>446.87</v>
      </c>
      <c r="J45" s="138">
        <v>105379</v>
      </c>
      <c r="K45" s="139">
        <v>83775061.569999993</v>
      </c>
      <c r="L45" s="139">
        <v>794.99</v>
      </c>
      <c r="M45" s="139">
        <v>680.59</v>
      </c>
      <c r="N45" s="138">
        <v>11826</v>
      </c>
      <c r="O45" s="139">
        <v>5523716.5700000003</v>
      </c>
      <c r="P45" s="140">
        <v>467.08</v>
      </c>
      <c r="Q45" s="246">
        <v>418.95</v>
      </c>
      <c r="S45" s="8"/>
      <c r="T45" s="9"/>
    </row>
    <row r="46" spans="1:21" x14ac:dyDescent="0.3"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</row>
    <row r="47" spans="1:21" ht="15.6" x14ac:dyDescent="0.3">
      <c r="A47" s="457" t="s">
        <v>706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U47" s="8"/>
    </row>
    <row r="48" spans="1:21" ht="15" thickBot="1" x14ac:dyDescent="0.35"/>
    <row r="49" spans="1:19" x14ac:dyDescent="0.3">
      <c r="A49" s="458" t="s">
        <v>18</v>
      </c>
      <c r="B49" s="460" t="s">
        <v>5</v>
      </c>
      <c r="C49" s="461"/>
      <c r="D49" s="461"/>
      <c r="E49" s="462"/>
      <c r="F49" s="460" t="s">
        <v>6</v>
      </c>
      <c r="G49" s="461"/>
      <c r="H49" s="461"/>
      <c r="I49" s="462"/>
      <c r="J49" s="460" t="s">
        <v>19</v>
      </c>
      <c r="K49" s="461"/>
      <c r="L49" s="461"/>
      <c r="M49" s="462"/>
      <c r="N49" s="460" t="s">
        <v>20</v>
      </c>
      <c r="O49" s="461"/>
      <c r="P49" s="461"/>
      <c r="Q49" s="463"/>
    </row>
    <row r="50" spans="1:19" ht="15" thickBot="1" x14ac:dyDescent="0.35">
      <c r="A50" s="459"/>
      <c r="B50" s="156" t="s">
        <v>1</v>
      </c>
      <c r="C50" s="157" t="s">
        <v>50</v>
      </c>
      <c r="D50" s="157" t="s">
        <v>21</v>
      </c>
      <c r="E50" s="157" t="s">
        <v>433</v>
      </c>
      <c r="F50" s="156" t="s">
        <v>1</v>
      </c>
      <c r="G50" s="157" t="s">
        <v>50</v>
      </c>
      <c r="H50" s="157" t="s">
        <v>21</v>
      </c>
      <c r="I50" s="157" t="s">
        <v>433</v>
      </c>
      <c r="J50" s="156" t="s">
        <v>1</v>
      </c>
      <c r="K50" s="157" t="s">
        <v>50</v>
      </c>
      <c r="L50" s="157" t="s">
        <v>21</v>
      </c>
      <c r="M50" s="157" t="s">
        <v>433</v>
      </c>
      <c r="N50" s="156" t="s">
        <v>1</v>
      </c>
      <c r="O50" s="157" t="s">
        <v>50</v>
      </c>
      <c r="P50" s="157" t="s">
        <v>21</v>
      </c>
      <c r="Q50" s="158" t="s">
        <v>433</v>
      </c>
    </row>
    <row r="51" spans="1:19" x14ac:dyDescent="0.3">
      <c r="A51" s="159" t="s">
        <v>451</v>
      </c>
      <c r="B51" s="160">
        <v>8772</v>
      </c>
      <c r="C51" s="161">
        <v>515123.08</v>
      </c>
      <c r="D51" s="161">
        <v>58.72</v>
      </c>
      <c r="E51" s="161">
        <v>59.85</v>
      </c>
      <c r="F51" s="160">
        <v>4655</v>
      </c>
      <c r="G51" s="161">
        <v>301243.07</v>
      </c>
      <c r="H51" s="161">
        <v>64.709999999999994</v>
      </c>
      <c r="I51" s="161">
        <v>72.62</v>
      </c>
      <c r="J51" s="160">
        <v>391</v>
      </c>
      <c r="K51" s="161">
        <v>23606.73</v>
      </c>
      <c r="L51" s="161">
        <v>60.38</v>
      </c>
      <c r="M51" s="161">
        <v>61.61</v>
      </c>
      <c r="N51" s="160">
        <v>488</v>
      </c>
      <c r="O51" s="161">
        <v>39659.339999999997</v>
      </c>
      <c r="P51" s="162">
        <v>81.27</v>
      </c>
      <c r="Q51" s="163">
        <v>80.95</v>
      </c>
    </row>
    <row r="52" spans="1:19" x14ac:dyDescent="0.3">
      <c r="A52" s="164" t="s">
        <v>452</v>
      </c>
      <c r="B52" s="102">
        <v>9365</v>
      </c>
      <c r="C52" s="103">
        <v>1380386.49</v>
      </c>
      <c r="D52" s="103">
        <v>147.4</v>
      </c>
      <c r="E52" s="103">
        <v>146.34</v>
      </c>
      <c r="F52" s="102">
        <v>5753</v>
      </c>
      <c r="G52" s="103">
        <v>844714.46</v>
      </c>
      <c r="H52" s="103">
        <v>146.83000000000001</v>
      </c>
      <c r="I52" s="103">
        <v>147.16</v>
      </c>
      <c r="J52" s="102">
        <v>335</v>
      </c>
      <c r="K52" s="103">
        <v>48703.35</v>
      </c>
      <c r="L52" s="103">
        <v>145.38</v>
      </c>
      <c r="M52" s="103">
        <v>142.15</v>
      </c>
      <c r="N52" s="102">
        <v>1542</v>
      </c>
      <c r="O52" s="103">
        <v>243968.77</v>
      </c>
      <c r="P52" s="101">
        <v>158.22</v>
      </c>
      <c r="Q52" s="165">
        <v>166.67</v>
      </c>
    </row>
    <row r="53" spans="1:19" x14ac:dyDescent="0.3">
      <c r="A53" s="164" t="s">
        <v>453</v>
      </c>
      <c r="B53" s="102">
        <v>6551</v>
      </c>
      <c r="C53" s="103">
        <v>1617890.03</v>
      </c>
      <c r="D53" s="103">
        <v>246.97</v>
      </c>
      <c r="E53" s="103">
        <v>245.78</v>
      </c>
      <c r="F53" s="102">
        <v>9397</v>
      </c>
      <c r="G53" s="103">
        <v>2267689.8199999998</v>
      </c>
      <c r="H53" s="103">
        <v>241.32</v>
      </c>
      <c r="I53" s="103">
        <v>232.37</v>
      </c>
      <c r="J53" s="102">
        <v>1158</v>
      </c>
      <c r="K53" s="103">
        <v>307418.27</v>
      </c>
      <c r="L53" s="103">
        <v>265.47000000000003</v>
      </c>
      <c r="M53" s="103">
        <v>267.83999999999997</v>
      </c>
      <c r="N53" s="102">
        <v>1831</v>
      </c>
      <c r="O53" s="103">
        <v>452928.27</v>
      </c>
      <c r="P53" s="101">
        <v>247.37</v>
      </c>
      <c r="Q53" s="165">
        <v>240.09</v>
      </c>
    </row>
    <row r="54" spans="1:19" x14ac:dyDescent="0.3">
      <c r="A54" s="164" t="s">
        <v>454</v>
      </c>
      <c r="B54" s="102">
        <v>11505</v>
      </c>
      <c r="C54" s="103">
        <v>4174649.86</v>
      </c>
      <c r="D54" s="103">
        <v>362.86</v>
      </c>
      <c r="E54" s="103">
        <v>368.83</v>
      </c>
      <c r="F54" s="102">
        <v>7217</v>
      </c>
      <c r="G54" s="103">
        <v>2640092.08</v>
      </c>
      <c r="H54" s="103">
        <v>365.82</v>
      </c>
      <c r="I54" s="103">
        <v>385.21</v>
      </c>
      <c r="J54" s="102">
        <v>5604</v>
      </c>
      <c r="K54" s="103">
        <v>2006361.73</v>
      </c>
      <c r="L54" s="103">
        <v>358.02</v>
      </c>
      <c r="M54" s="103">
        <v>364.18</v>
      </c>
      <c r="N54" s="102">
        <v>1359</v>
      </c>
      <c r="O54" s="103">
        <v>467255.03</v>
      </c>
      <c r="P54" s="101">
        <v>343.82</v>
      </c>
      <c r="Q54" s="165">
        <v>348.95</v>
      </c>
      <c r="S54" s="8"/>
    </row>
    <row r="55" spans="1:19" x14ac:dyDescent="0.3">
      <c r="A55" s="164" t="s">
        <v>455</v>
      </c>
      <c r="B55" s="102">
        <v>72984</v>
      </c>
      <c r="C55" s="103">
        <v>32706099.329999998</v>
      </c>
      <c r="D55" s="103">
        <v>448.13</v>
      </c>
      <c r="E55" s="103">
        <v>445.33</v>
      </c>
      <c r="F55" s="102">
        <v>60710</v>
      </c>
      <c r="G55" s="103">
        <v>27165509.260000002</v>
      </c>
      <c r="H55" s="103">
        <v>447.46</v>
      </c>
      <c r="I55" s="103">
        <v>446.87</v>
      </c>
      <c r="J55" s="102">
        <v>20119</v>
      </c>
      <c r="K55" s="103">
        <v>8916327.3699999992</v>
      </c>
      <c r="L55" s="103">
        <v>443.18</v>
      </c>
      <c r="M55" s="103">
        <v>429.01</v>
      </c>
      <c r="N55" s="102">
        <v>8202</v>
      </c>
      <c r="O55" s="103">
        <v>3436205.61</v>
      </c>
      <c r="P55" s="101">
        <v>418.95</v>
      </c>
      <c r="Q55" s="165">
        <v>418.95</v>
      </c>
    </row>
    <row r="56" spans="1:19" x14ac:dyDescent="0.3">
      <c r="A56" s="164" t="s">
        <v>456</v>
      </c>
      <c r="B56" s="102">
        <v>98222</v>
      </c>
      <c r="C56" s="103">
        <v>54036084.289999999</v>
      </c>
      <c r="D56" s="103">
        <v>550.14</v>
      </c>
      <c r="E56" s="103">
        <v>548.83000000000004</v>
      </c>
      <c r="F56" s="102">
        <v>54784</v>
      </c>
      <c r="G56" s="103">
        <v>30144596.68</v>
      </c>
      <c r="H56" s="103">
        <v>550.24</v>
      </c>
      <c r="I56" s="103">
        <v>547.29</v>
      </c>
      <c r="J56" s="102">
        <v>12728</v>
      </c>
      <c r="K56" s="103">
        <v>6988210.3200000003</v>
      </c>
      <c r="L56" s="103">
        <v>549.04</v>
      </c>
      <c r="M56" s="103">
        <v>552.96</v>
      </c>
      <c r="N56" s="102">
        <v>1</v>
      </c>
      <c r="O56" s="103">
        <v>595.77</v>
      </c>
      <c r="P56" s="101">
        <v>595.77</v>
      </c>
      <c r="Q56" s="165">
        <v>595.77</v>
      </c>
    </row>
    <row r="57" spans="1:19" x14ac:dyDescent="0.3">
      <c r="A57" s="164" t="s">
        <v>457</v>
      </c>
      <c r="B57" s="102">
        <v>106391</v>
      </c>
      <c r="C57" s="103">
        <v>68763220.829999998</v>
      </c>
      <c r="D57" s="103">
        <v>646.33000000000004</v>
      </c>
      <c r="E57" s="103">
        <v>643.5</v>
      </c>
      <c r="F57" s="102">
        <v>33971</v>
      </c>
      <c r="G57" s="103">
        <v>22015801.350000001</v>
      </c>
      <c r="H57" s="103">
        <v>648.08000000000004</v>
      </c>
      <c r="I57" s="103">
        <v>647.32000000000005</v>
      </c>
      <c r="J57" s="102">
        <v>8742</v>
      </c>
      <c r="K57" s="103">
        <v>5608010.3499999996</v>
      </c>
      <c r="L57" s="103">
        <v>641.5</v>
      </c>
      <c r="M57" s="103">
        <v>638.73</v>
      </c>
      <c r="N57" s="102">
        <v>0</v>
      </c>
      <c r="O57" s="103">
        <v>0</v>
      </c>
      <c r="P57" s="101">
        <v>0</v>
      </c>
      <c r="Q57" s="165" t="s">
        <v>431</v>
      </c>
      <c r="S57" s="8"/>
    </row>
    <row r="58" spans="1:19" x14ac:dyDescent="0.3">
      <c r="A58" s="164" t="s">
        <v>458</v>
      </c>
      <c r="B58" s="102">
        <v>70888</v>
      </c>
      <c r="C58" s="103">
        <v>52976878.18</v>
      </c>
      <c r="D58" s="103">
        <v>747.33</v>
      </c>
      <c r="E58" s="103">
        <v>745.99</v>
      </c>
      <c r="F58" s="102">
        <v>28355</v>
      </c>
      <c r="G58" s="103">
        <v>21235562.359999999</v>
      </c>
      <c r="H58" s="103">
        <v>748.92</v>
      </c>
      <c r="I58" s="103">
        <v>748.78</v>
      </c>
      <c r="J58" s="102">
        <v>3533</v>
      </c>
      <c r="K58" s="103">
        <v>2630191.4300000002</v>
      </c>
      <c r="L58" s="103">
        <v>744.46</v>
      </c>
      <c r="M58" s="103">
        <v>740.94</v>
      </c>
      <c r="N58" s="102">
        <v>0</v>
      </c>
      <c r="O58" s="103">
        <v>0</v>
      </c>
      <c r="P58" s="101">
        <v>0</v>
      </c>
      <c r="Q58" s="165" t="s">
        <v>431</v>
      </c>
    </row>
    <row r="59" spans="1:19" x14ac:dyDescent="0.3">
      <c r="A59" s="164" t="s">
        <v>459</v>
      </c>
      <c r="B59" s="102">
        <v>51255</v>
      </c>
      <c r="C59" s="103">
        <v>43502847.130000003</v>
      </c>
      <c r="D59" s="103">
        <v>848.75</v>
      </c>
      <c r="E59" s="103">
        <v>847.93</v>
      </c>
      <c r="F59" s="102">
        <v>26445</v>
      </c>
      <c r="G59" s="103">
        <v>22506237.629999999</v>
      </c>
      <c r="H59" s="103">
        <v>851.06</v>
      </c>
      <c r="I59" s="103">
        <v>849.84</v>
      </c>
      <c r="J59" s="102">
        <v>4929</v>
      </c>
      <c r="K59" s="103">
        <v>4180763.73</v>
      </c>
      <c r="L59" s="103">
        <v>848.2</v>
      </c>
      <c r="M59" s="103">
        <v>846</v>
      </c>
      <c r="N59" s="102">
        <v>3456</v>
      </c>
      <c r="O59" s="103">
        <v>2926403.24</v>
      </c>
      <c r="P59" s="101">
        <v>846.76</v>
      </c>
      <c r="Q59" s="165">
        <v>846</v>
      </c>
    </row>
    <row r="60" spans="1:19" x14ac:dyDescent="0.3">
      <c r="A60" s="164" t="s">
        <v>460</v>
      </c>
      <c r="B60" s="102">
        <v>49192</v>
      </c>
      <c r="C60" s="103">
        <v>46788725.640000001</v>
      </c>
      <c r="D60" s="103">
        <v>951.15</v>
      </c>
      <c r="E60" s="103">
        <v>952.01</v>
      </c>
      <c r="F60" s="102">
        <v>24190</v>
      </c>
      <c r="G60" s="103">
        <v>23037939</v>
      </c>
      <c r="H60" s="103">
        <v>952.37</v>
      </c>
      <c r="I60" s="103">
        <v>953.64</v>
      </c>
      <c r="J60" s="102">
        <v>1816</v>
      </c>
      <c r="K60" s="103">
        <v>1726544.26</v>
      </c>
      <c r="L60" s="103">
        <v>950.74</v>
      </c>
      <c r="M60" s="103">
        <v>952.52</v>
      </c>
      <c r="N60" s="102">
        <v>0</v>
      </c>
      <c r="O60" s="103">
        <v>0</v>
      </c>
      <c r="P60" s="101">
        <v>0</v>
      </c>
      <c r="Q60" s="165" t="s">
        <v>431</v>
      </c>
    </row>
    <row r="61" spans="1:19" x14ac:dyDescent="0.3">
      <c r="A61" s="164" t="s">
        <v>438</v>
      </c>
      <c r="B61" s="102">
        <v>231678</v>
      </c>
      <c r="C61" s="103">
        <v>288802148.62</v>
      </c>
      <c r="D61" s="103">
        <v>1246.57</v>
      </c>
      <c r="E61" s="103">
        <v>1244.8499999999999</v>
      </c>
      <c r="F61" s="102">
        <v>72615</v>
      </c>
      <c r="G61" s="103">
        <v>87245047.129999995</v>
      </c>
      <c r="H61" s="103">
        <v>1201.47</v>
      </c>
      <c r="I61" s="103">
        <v>1183.28</v>
      </c>
      <c r="J61" s="102">
        <v>8168</v>
      </c>
      <c r="K61" s="103">
        <v>10092385.460000001</v>
      </c>
      <c r="L61" s="103">
        <v>1235.5999999999999</v>
      </c>
      <c r="M61" s="103">
        <v>1264.95</v>
      </c>
      <c r="N61" s="102">
        <v>2</v>
      </c>
      <c r="O61" s="103">
        <v>2398.23</v>
      </c>
      <c r="P61" s="101">
        <v>1199.1199999999999</v>
      </c>
      <c r="Q61" s="165">
        <v>1199.1199999999999</v>
      </c>
    </row>
    <row r="62" spans="1:19" x14ac:dyDescent="0.3">
      <c r="A62" s="164" t="s">
        <v>439</v>
      </c>
      <c r="B62" s="102">
        <v>122129</v>
      </c>
      <c r="C62" s="103">
        <v>207029717.72999999</v>
      </c>
      <c r="D62" s="103">
        <v>1695.17</v>
      </c>
      <c r="E62" s="103">
        <v>1667.59</v>
      </c>
      <c r="F62" s="102">
        <v>15761</v>
      </c>
      <c r="G62" s="103">
        <v>26488515.57</v>
      </c>
      <c r="H62" s="103">
        <v>1680.64</v>
      </c>
      <c r="I62" s="103">
        <v>1649.87</v>
      </c>
      <c r="J62" s="102">
        <v>1398</v>
      </c>
      <c r="K62" s="103">
        <v>2334309.04</v>
      </c>
      <c r="L62" s="103">
        <v>1669.75</v>
      </c>
      <c r="M62" s="103">
        <v>1629.08</v>
      </c>
      <c r="N62" s="102">
        <v>6</v>
      </c>
      <c r="O62" s="103">
        <v>10724.88</v>
      </c>
      <c r="P62" s="101">
        <v>1787.48</v>
      </c>
      <c r="Q62" s="165">
        <v>1787.48</v>
      </c>
    </row>
    <row r="63" spans="1:19" x14ac:dyDescent="0.3">
      <c r="A63" s="164" t="s">
        <v>440</v>
      </c>
      <c r="B63" s="102">
        <v>39155</v>
      </c>
      <c r="C63" s="103">
        <v>86632555.060000002</v>
      </c>
      <c r="D63" s="103">
        <v>2212.5500000000002</v>
      </c>
      <c r="E63" s="103">
        <v>2194.1</v>
      </c>
      <c r="F63" s="102">
        <v>3227</v>
      </c>
      <c r="G63" s="103">
        <v>7074676.4500000002</v>
      </c>
      <c r="H63" s="103">
        <v>2192.34</v>
      </c>
      <c r="I63" s="103">
        <v>2168.92</v>
      </c>
      <c r="J63" s="102">
        <v>236</v>
      </c>
      <c r="K63" s="103">
        <v>515609.38</v>
      </c>
      <c r="L63" s="103">
        <v>2184.79</v>
      </c>
      <c r="M63" s="103">
        <v>2153.34</v>
      </c>
      <c r="N63" s="102">
        <v>0</v>
      </c>
      <c r="O63" s="103">
        <v>0</v>
      </c>
      <c r="P63" s="101">
        <v>0</v>
      </c>
      <c r="Q63" s="165" t="s">
        <v>431</v>
      </c>
    </row>
    <row r="64" spans="1:19" x14ac:dyDescent="0.3">
      <c r="A64" s="164" t="s">
        <v>487</v>
      </c>
      <c r="B64" s="102">
        <v>16692</v>
      </c>
      <c r="C64" s="103">
        <v>45304259.240000002</v>
      </c>
      <c r="D64" s="103">
        <v>2714.13</v>
      </c>
      <c r="E64" s="103">
        <v>2698.43</v>
      </c>
      <c r="F64" s="102">
        <v>856</v>
      </c>
      <c r="G64" s="103">
        <v>2308012.9500000002</v>
      </c>
      <c r="H64" s="103">
        <v>2696.28</v>
      </c>
      <c r="I64" s="103">
        <v>2675.41</v>
      </c>
      <c r="J64" s="102">
        <v>53</v>
      </c>
      <c r="K64" s="103">
        <v>145184.97</v>
      </c>
      <c r="L64" s="103">
        <v>2739.34</v>
      </c>
      <c r="M64" s="103">
        <v>2746.77</v>
      </c>
      <c r="N64" s="102">
        <v>0</v>
      </c>
      <c r="O64" s="103">
        <v>0</v>
      </c>
      <c r="P64" s="101">
        <v>0</v>
      </c>
      <c r="Q64" s="165" t="s">
        <v>431</v>
      </c>
    </row>
    <row r="65" spans="1:20" x14ac:dyDescent="0.3">
      <c r="A65" s="164" t="s">
        <v>488</v>
      </c>
      <c r="B65" s="102">
        <v>6725</v>
      </c>
      <c r="C65" s="103">
        <v>21605401.25</v>
      </c>
      <c r="D65" s="103">
        <v>3212.7</v>
      </c>
      <c r="E65" s="103">
        <v>3195.51</v>
      </c>
      <c r="F65" s="102">
        <v>265</v>
      </c>
      <c r="G65" s="103">
        <v>851310.67</v>
      </c>
      <c r="H65" s="103">
        <v>3212.49</v>
      </c>
      <c r="I65" s="103">
        <v>3190.8</v>
      </c>
      <c r="J65" s="102">
        <v>10</v>
      </c>
      <c r="K65" s="103">
        <v>32272.19</v>
      </c>
      <c r="L65" s="103">
        <v>3227.22</v>
      </c>
      <c r="M65" s="103">
        <v>3172.3</v>
      </c>
      <c r="N65" s="102">
        <v>0</v>
      </c>
      <c r="O65" s="103">
        <v>0</v>
      </c>
      <c r="P65" s="101">
        <v>0</v>
      </c>
      <c r="Q65" s="165" t="s">
        <v>431</v>
      </c>
    </row>
    <row r="66" spans="1:20" x14ac:dyDescent="0.3">
      <c r="A66" s="164" t="s">
        <v>489</v>
      </c>
      <c r="B66" s="102">
        <v>3019</v>
      </c>
      <c r="C66" s="103">
        <v>11232509.73</v>
      </c>
      <c r="D66" s="103">
        <v>3720.61</v>
      </c>
      <c r="E66" s="103">
        <v>3710.15</v>
      </c>
      <c r="F66" s="102">
        <v>136</v>
      </c>
      <c r="G66" s="103">
        <v>509044.67</v>
      </c>
      <c r="H66" s="103">
        <v>3742.98</v>
      </c>
      <c r="I66" s="103">
        <v>3735.09</v>
      </c>
      <c r="J66" s="102">
        <v>3</v>
      </c>
      <c r="K66" s="103">
        <v>10851.4</v>
      </c>
      <c r="L66" s="103">
        <v>3617.13</v>
      </c>
      <c r="M66" s="103">
        <v>3558.35</v>
      </c>
      <c r="N66" s="102">
        <v>0</v>
      </c>
      <c r="O66" s="103">
        <v>0</v>
      </c>
      <c r="P66" s="101">
        <v>0</v>
      </c>
      <c r="Q66" s="165" t="s">
        <v>431</v>
      </c>
    </row>
    <row r="67" spans="1:20" ht="15" thickBot="1" x14ac:dyDescent="0.35">
      <c r="A67" s="166" t="s">
        <v>490</v>
      </c>
      <c r="B67" s="167">
        <v>2978</v>
      </c>
      <c r="C67" s="168">
        <v>14000062.039999999</v>
      </c>
      <c r="D67" s="168">
        <v>4701.16</v>
      </c>
      <c r="E67" s="168">
        <v>4511.59</v>
      </c>
      <c r="F67" s="167">
        <v>66</v>
      </c>
      <c r="G67" s="168">
        <v>294520.67</v>
      </c>
      <c r="H67" s="168">
        <v>4462.43</v>
      </c>
      <c r="I67" s="168">
        <v>4290.91</v>
      </c>
      <c r="J67" s="167">
        <v>3</v>
      </c>
      <c r="K67" s="168">
        <v>12637.07</v>
      </c>
      <c r="L67" s="168">
        <v>4212.3599999999997</v>
      </c>
      <c r="M67" s="168">
        <v>4236.38</v>
      </c>
      <c r="N67" s="167">
        <v>0</v>
      </c>
      <c r="O67" s="168">
        <v>0</v>
      </c>
      <c r="P67" s="169">
        <v>0</v>
      </c>
      <c r="Q67" s="170" t="s">
        <v>431</v>
      </c>
    </row>
    <row r="68" spans="1:20" ht="16.2" thickBot="1" x14ac:dyDescent="0.35">
      <c r="A68" s="104" t="s">
        <v>528</v>
      </c>
      <c r="B68" s="105">
        <v>907501</v>
      </c>
      <c r="C68" s="106">
        <v>981068558.52999997</v>
      </c>
      <c r="D68" s="106">
        <v>1081.07</v>
      </c>
      <c r="E68" s="106">
        <v>937.38</v>
      </c>
      <c r="F68" s="105">
        <v>348403</v>
      </c>
      <c r="G68" s="106">
        <v>276930513.81999999</v>
      </c>
      <c r="H68" s="106">
        <v>794.86</v>
      </c>
      <c r="I68" s="106">
        <v>692.17</v>
      </c>
      <c r="J68" s="105">
        <v>69226</v>
      </c>
      <c r="K68" s="106">
        <v>45579387.049999997</v>
      </c>
      <c r="L68" s="106">
        <v>658.41</v>
      </c>
      <c r="M68" s="106">
        <v>557.17999999999995</v>
      </c>
      <c r="N68" s="105">
        <v>16887</v>
      </c>
      <c r="O68" s="106">
        <v>7580139.1399999997</v>
      </c>
      <c r="P68" s="107">
        <v>448.87</v>
      </c>
      <c r="Q68" s="324">
        <v>418.95</v>
      </c>
      <c r="S68" s="8"/>
      <c r="T68" s="9"/>
    </row>
    <row r="70" spans="1:20" x14ac:dyDescent="0.3">
      <c r="B70" s="8"/>
      <c r="C70" s="8"/>
      <c r="D70" s="8"/>
    </row>
    <row r="71" spans="1:20" x14ac:dyDescent="0.3">
      <c r="B71" s="8"/>
    </row>
    <row r="72" spans="1:20" x14ac:dyDescent="0.3">
      <c r="B72" s="8"/>
      <c r="E72" s="8"/>
    </row>
    <row r="74" spans="1:20" x14ac:dyDescent="0.3">
      <c r="B74" s="8"/>
      <c r="C74" s="8"/>
      <c r="D74" s="8"/>
      <c r="F74" s="8"/>
    </row>
    <row r="75" spans="1:20" x14ac:dyDescent="0.3">
      <c r="C75" s="8"/>
    </row>
    <row r="77" spans="1:20" x14ac:dyDescent="0.3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A2" sqref="A2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4" s="38" customFormat="1" ht="15.6" x14ac:dyDescent="0.3">
      <c r="A1" s="464" t="s">
        <v>721</v>
      </c>
      <c r="B1" s="464"/>
      <c r="C1" s="464"/>
    </row>
    <row r="2" spans="1:4" ht="15" thickBot="1" x14ac:dyDescent="0.35">
      <c r="B2" s="39"/>
    </row>
    <row r="3" spans="1:4" s="42" customFormat="1" ht="16.2" thickBot="1" x14ac:dyDescent="0.35">
      <c r="A3" s="237" t="s">
        <v>52</v>
      </c>
      <c r="B3" s="136" t="s">
        <v>307</v>
      </c>
      <c r="C3" s="238" t="s">
        <v>1</v>
      </c>
    </row>
    <row r="4" spans="1:4" x14ac:dyDescent="0.3">
      <c r="A4" s="83">
        <v>1</v>
      </c>
      <c r="B4" s="133" t="s">
        <v>76</v>
      </c>
      <c r="C4" s="267">
        <v>35584</v>
      </c>
    </row>
    <row r="5" spans="1:4" x14ac:dyDescent="0.3">
      <c r="A5" s="52">
        <v>2</v>
      </c>
      <c r="B5" s="7" t="s">
        <v>77</v>
      </c>
      <c r="C5" s="131">
        <v>36765</v>
      </c>
      <c r="D5" s="8"/>
    </row>
    <row r="6" spans="1:4" x14ac:dyDescent="0.3">
      <c r="A6" s="52">
        <v>3</v>
      </c>
      <c r="B6" s="78" t="s">
        <v>308</v>
      </c>
      <c r="C6" s="131">
        <v>5276</v>
      </c>
    </row>
    <row r="7" spans="1:4" x14ac:dyDescent="0.3">
      <c r="A7" s="52">
        <v>4</v>
      </c>
      <c r="B7" s="78" t="s">
        <v>309</v>
      </c>
      <c r="C7" s="131">
        <v>6254</v>
      </c>
    </row>
    <row r="8" spans="1:4" x14ac:dyDescent="0.3">
      <c r="A8" s="52">
        <v>5</v>
      </c>
      <c r="B8" s="78" t="s">
        <v>310</v>
      </c>
      <c r="C8" s="131">
        <v>6965</v>
      </c>
    </row>
    <row r="9" spans="1:4" x14ac:dyDescent="0.3">
      <c r="A9" s="52">
        <v>6</v>
      </c>
      <c r="B9" s="78" t="s">
        <v>311</v>
      </c>
      <c r="C9" s="131">
        <v>8142</v>
      </c>
    </row>
    <row r="10" spans="1:4" x14ac:dyDescent="0.3">
      <c r="A10" s="52">
        <v>7</v>
      </c>
      <c r="B10" s="78" t="s">
        <v>312</v>
      </c>
      <c r="C10" s="131">
        <v>9602</v>
      </c>
    </row>
    <row r="11" spans="1:4" x14ac:dyDescent="0.3">
      <c r="A11" s="52">
        <v>8</v>
      </c>
      <c r="B11" s="78" t="s">
        <v>313</v>
      </c>
      <c r="C11" s="131">
        <v>11391</v>
      </c>
    </row>
    <row r="12" spans="1:4" x14ac:dyDescent="0.3">
      <c r="A12" s="52">
        <v>9</v>
      </c>
      <c r="B12" s="78" t="s">
        <v>314</v>
      </c>
      <c r="C12" s="131">
        <v>14275</v>
      </c>
    </row>
    <row r="13" spans="1:4" x14ac:dyDescent="0.3">
      <c r="A13" s="52">
        <v>10</v>
      </c>
      <c r="B13" s="78" t="s">
        <v>170</v>
      </c>
      <c r="C13" s="131">
        <v>16481</v>
      </c>
    </row>
    <row r="14" spans="1:4" x14ac:dyDescent="0.3">
      <c r="A14" s="52">
        <v>11</v>
      </c>
      <c r="B14" s="78" t="s">
        <v>315</v>
      </c>
      <c r="C14" s="131">
        <v>19000</v>
      </c>
    </row>
    <row r="15" spans="1:4" x14ac:dyDescent="0.3">
      <c r="A15" s="52">
        <v>12</v>
      </c>
      <c r="B15" s="78" t="s">
        <v>316</v>
      </c>
      <c r="C15" s="131">
        <v>24342</v>
      </c>
    </row>
    <row r="16" spans="1:4" x14ac:dyDescent="0.3">
      <c r="A16" s="52">
        <v>13</v>
      </c>
      <c r="B16" s="78" t="s">
        <v>317</v>
      </c>
      <c r="C16" s="131">
        <v>30779</v>
      </c>
    </row>
    <row r="17" spans="1:5" x14ac:dyDescent="0.3">
      <c r="A17" s="52">
        <v>14</v>
      </c>
      <c r="B17" s="78" t="s">
        <v>118</v>
      </c>
      <c r="C17" s="131">
        <v>35455</v>
      </c>
    </row>
    <row r="18" spans="1:5" x14ac:dyDescent="0.3">
      <c r="A18" s="52">
        <v>15</v>
      </c>
      <c r="B18" s="78" t="s">
        <v>318</v>
      </c>
      <c r="C18" s="131">
        <v>53136</v>
      </c>
    </row>
    <row r="19" spans="1:5" x14ac:dyDescent="0.3">
      <c r="A19" s="52">
        <v>16</v>
      </c>
      <c r="B19" s="78" t="s">
        <v>319</v>
      </c>
      <c r="C19" s="131">
        <v>67106</v>
      </c>
    </row>
    <row r="20" spans="1:5" x14ac:dyDescent="0.3">
      <c r="A20" s="52">
        <v>17</v>
      </c>
      <c r="B20" s="78" t="s">
        <v>123</v>
      </c>
      <c r="C20" s="131">
        <v>69860</v>
      </c>
    </row>
    <row r="21" spans="1:5" x14ac:dyDescent="0.3">
      <c r="A21" s="52">
        <v>18</v>
      </c>
      <c r="B21" s="78" t="s">
        <v>320</v>
      </c>
      <c r="C21" s="131">
        <v>76638</v>
      </c>
    </row>
    <row r="22" spans="1:5" x14ac:dyDescent="0.3">
      <c r="A22" s="52">
        <v>19</v>
      </c>
      <c r="B22" s="78" t="s">
        <v>321</v>
      </c>
      <c r="C22" s="131">
        <v>78631</v>
      </c>
    </row>
    <row r="23" spans="1:5" x14ac:dyDescent="0.3">
      <c r="A23" s="52">
        <v>20</v>
      </c>
      <c r="B23" s="78" t="s">
        <v>121</v>
      </c>
      <c r="C23" s="131">
        <v>89720</v>
      </c>
    </row>
    <row r="24" spans="1:5" x14ac:dyDescent="0.3">
      <c r="A24" s="52">
        <v>21</v>
      </c>
      <c r="B24" s="78" t="s">
        <v>322</v>
      </c>
      <c r="C24" s="131">
        <v>100606</v>
      </c>
    </row>
    <row r="25" spans="1:5" ht="15" thickBot="1" x14ac:dyDescent="0.35">
      <c r="A25" s="263">
        <v>22</v>
      </c>
      <c r="B25" s="264" t="s">
        <v>78</v>
      </c>
      <c r="C25" s="265">
        <v>1733687</v>
      </c>
      <c r="E25" s="8"/>
    </row>
    <row r="26" spans="1:5" s="42" customFormat="1" ht="16.2" thickBot="1" x14ac:dyDescent="0.35">
      <c r="A26" s="111"/>
      <c r="B26" s="266" t="s">
        <v>10</v>
      </c>
      <c r="C26" s="201">
        <f>SUM(C4:C25)</f>
        <v>2529695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1" workbookViewId="0">
      <selection activeCell="P24" sqref="P24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3.5546875" style="8" customWidth="1"/>
    <col min="4" max="4" width="18.6640625" style="15" customWidth="1"/>
    <col min="5" max="5" width="13.33203125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.88671875" style="15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64" t="s">
        <v>722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</row>
    <row r="2" spans="1:23" ht="15.75" customHeight="1" thickBot="1" x14ac:dyDescent="0.35">
      <c r="C2" s="39"/>
    </row>
    <row r="3" spans="1:23" s="38" customFormat="1" ht="14.25" customHeight="1" x14ac:dyDescent="0.3">
      <c r="A3" s="465" t="s">
        <v>52</v>
      </c>
      <c r="B3" s="467" t="s">
        <v>102</v>
      </c>
      <c r="C3" s="469" t="s">
        <v>105</v>
      </c>
      <c r="D3" s="470"/>
      <c r="E3" s="470"/>
      <c r="F3" s="471"/>
      <c r="G3" s="469" t="s">
        <v>106</v>
      </c>
      <c r="H3" s="470"/>
      <c r="I3" s="470"/>
      <c r="J3" s="471"/>
      <c r="K3" s="469" t="s">
        <v>107</v>
      </c>
      <c r="L3" s="470"/>
      <c r="M3" s="470"/>
      <c r="N3" s="471"/>
      <c r="O3" s="469" t="s">
        <v>108</v>
      </c>
      <c r="P3" s="470"/>
      <c r="Q3" s="470"/>
      <c r="R3" s="471"/>
      <c r="S3" s="469" t="s">
        <v>104</v>
      </c>
      <c r="T3" s="470"/>
      <c r="U3" s="470"/>
      <c r="V3" s="470"/>
      <c r="W3" s="471"/>
    </row>
    <row r="4" spans="1:23" s="38" customFormat="1" ht="16.2" thickBot="1" x14ac:dyDescent="0.35">
      <c r="A4" s="505"/>
      <c r="B4" s="506"/>
      <c r="C4" s="122" t="s">
        <v>1</v>
      </c>
      <c r="D4" s="123" t="s">
        <v>103</v>
      </c>
      <c r="E4" s="124" t="s">
        <v>21</v>
      </c>
      <c r="F4" s="125" t="s">
        <v>433</v>
      </c>
      <c r="G4" s="122" t="s">
        <v>1</v>
      </c>
      <c r="H4" s="123" t="s">
        <v>103</v>
      </c>
      <c r="I4" s="124" t="s">
        <v>21</v>
      </c>
      <c r="J4" s="125" t="s">
        <v>433</v>
      </c>
      <c r="K4" s="122" t="s">
        <v>1</v>
      </c>
      <c r="L4" s="123" t="s">
        <v>103</v>
      </c>
      <c r="M4" s="124" t="s">
        <v>21</v>
      </c>
      <c r="N4" s="125" t="s">
        <v>433</v>
      </c>
      <c r="O4" s="122" t="s">
        <v>1</v>
      </c>
      <c r="P4" s="123" t="s">
        <v>103</v>
      </c>
      <c r="Q4" s="124" t="s">
        <v>21</v>
      </c>
      <c r="R4" s="125" t="s">
        <v>433</v>
      </c>
      <c r="S4" s="122" t="s">
        <v>1</v>
      </c>
      <c r="T4" s="123" t="s">
        <v>103</v>
      </c>
      <c r="U4" s="124" t="s">
        <v>21</v>
      </c>
      <c r="V4" s="125" t="s">
        <v>433</v>
      </c>
      <c r="W4" s="124" t="s">
        <v>529</v>
      </c>
    </row>
    <row r="5" spans="1:23" x14ac:dyDescent="0.3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431</v>
      </c>
      <c r="G5" s="128">
        <v>33046</v>
      </c>
      <c r="H5" s="129">
        <v>11695522.59</v>
      </c>
      <c r="I5" s="126">
        <v>353.92</v>
      </c>
      <c r="J5" s="127">
        <v>309.14999999999998</v>
      </c>
      <c r="K5" s="128">
        <v>1150</v>
      </c>
      <c r="L5" s="129">
        <v>953769.35</v>
      </c>
      <c r="M5" s="126">
        <v>829.36</v>
      </c>
      <c r="N5" s="127">
        <v>846</v>
      </c>
      <c r="O5" s="128">
        <v>1388</v>
      </c>
      <c r="P5" s="129">
        <v>1174019.6299999999</v>
      </c>
      <c r="Q5" s="126">
        <v>845.84</v>
      </c>
      <c r="R5" s="127">
        <v>846</v>
      </c>
      <c r="S5" s="262">
        <v>35584</v>
      </c>
      <c r="T5" s="129">
        <v>13823311.57</v>
      </c>
      <c r="U5" s="127">
        <v>388.47</v>
      </c>
      <c r="V5" s="127">
        <v>418.93</v>
      </c>
      <c r="W5" s="108">
        <v>1.41</v>
      </c>
    </row>
    <row r="6" spans="1:23" x14ac:dyDescent="0.3">
      <c r="A6" s="52">
        <v>2</v>
      </c>
      <c r="B6" s="113" t="s">
        <v>77</v>
      </c>
      <c r="C6" s="115">
        <v>2672</v>
      </c>
      <c r="D6" s="116">
        <v>3871309.1</v>
      </c>
      <c r="E6" s="114">
        <v>1448.84</v>
      </c>
      <c r="F6" s="114">
        <v>1492.86</v>
      </c>
      <c r="G6" s="115">
        <v>14721</v>
      </c>
      <c r="H6" s="116">
        <v>8670342.1999999993</v>
      </c>
      <c r="I6" s="113">
        <v>588.98</v>
      </c>
      <c r="J6" s="114">
        <v>490.09</v>
      </c>
      <c r="K6" s="115">
        <v>17660</v>
      </c>
      <c r="L6" s="116">
        <v>11582937.050000001</v>
      </c>
      <c r="M6" s="113">
        <v>655.89</v>
      </c>
      <c r="N6" s="114">
        <v>531.59</v>
      </c>
      <c r="O6" s="115">
        <v>1712</v>
      </c>
      <c r="P6" s="116">
        <v>1439642.49</v>
      </c>
      <c r="Q6" s="113">
        <v>840.91</v>
      </c>
      <c r="R6" s="114">
        <v>846</v>
      </c>
      <c r="S6" s="115">
        <v>36765</v>
      </c>
      <c r="T6" s="116">
        <v>25564230.84</v>
      </c>
      <c r="U6" s="114">
        <v>695.34</v>
      </c>
      <c r="V6" s="114">
        <v>551.04999999999995</v>
      </c>
      <c r="W6" s="110">
        <v>1.45</v>
      </c>
    </row>
    <row r="7" spans="1:23" x14ac:dyDescent="0.3">
      <c r="A7" s="52">
        <v>3</v>
      </c>
      <c r="B7" s="113" t="s">
        <v>95</v>
      </c>
      <c r="C7" s="115">
        <v>7826</v>
      </c>
      <c r="D7" s="116">
        <v>12564819.18</v>
      </c>
      <c r="E7" s="114">
        <v>1605.52</v>
      </c>
      <c r="F7" s="114">
        <v>1629.64</v>
      </c>
      <c r="G7" s="115">
        <v>14017</v>
      </c>
      <c r="H7" s="116">
        <v>8946399.5600000005</v>
      </c>
      <c r="I7" s="113">
        <v>638.25</v>
      </c>
      <c r="J7" s="114">
        <v>540.78</v>
      </c>
      <c r="K7" s="115">
        <v>13904</v>
      </c>
      <c r="L7" s="116">
        <v>9631185.3300000001</v>
      </c>
      <c r="M7" s="113">
        <v>692.69</v>
      </c>
      <c r="N7" s="114">
        <v>574.51</v>
      </c>
      <c r="O7" s="115">
        <v>492</v>
      </c>
      <c r="P7" s="116">
        <v>410007.89</v>
      </c>
      <c r="Q7" s="113">
        <v>833.35</v>
      </c>
      <c r="R7" s="114">
        <v>846</v>
      </c>
      <c r="S7" s="115">
        <v>36239</v>
      </c>
      <c r="T7" s="116">
        <v>31552411.960000001</v>
      </c>
      <c r="U7" s="114">
        <v>870.68</v>
      </c>
      <c r="V7" s="114">
        <v>663.22</v>
      </c>
      <c r="W7" s="110">
        <v>1.43</v>
      </c>
    </row>
    <row r="8" spans="1:23" x14ac:dyDescent="0.3">
      <c r="A8" s="52">
        <v>4</v>
      </c>
      <c r="B8" s="113" t="s">
        <v>96</v>
      </c>
      <c r="C8" s="115">
        <v>38661</v>
      </c>
      <c r="D8" s="116">
        <v>60099058.270000003</v>
      </c>
      <c r="E8" s="114">
        <v>1554.51</v>
      </c>
      <c r="F8" s="114">
        <v>1500.93</v>
      </c>
      <c r="G8" s="115">
        <v>24757</v>
      </c>
      <c r="H8" s="116">
        <v>17389084.530000001</v>
      </c>
      <c r="I8" s="113">
        <v>702.39</v>
      </c>
      <c r="J8" s="114">
        <v>588.36</v>
      </c>
      <c r="K8" s="115">
        <v>21608</v>
      </c>
      <c r="L8" s="116">
        <v>16163941.869999999</v>
      </c>
      <c r="M8" s="113">
        <v>748.05</v>
      </c>
      <c r="N8" s="114">
        <v>623.47</v>
      </c>
      <c r="O8" s="115">
        <v>463</v>
      </c>
      <c r="P8" s="116">
        <v>387716.1</v>
      </c>
      <c r="Q8" s="113">
        <v>837.4</v>
      </c>
      <c r="R8" s="114">
        <v>846</v>
      </c>
      <c r="S8" s="115">
        <v>85489</v>
      </c>
      <c r="T8" s="116">
        <v>94039800.769999996</v>
      </c>
      <c r="U8" s="114">
        <v>1100.02</v>
      </c>
      <c r="V8" s="114">
        <v>962.1</v>
      </c>
      <c r="W8" s="110">
        <v>3.38</v>
      </c>
    </row>
    <row r="9" spans="1:23" x14ac:dyDescent="0.3">
      <c r="A9" s="52">
        <v>5</v>
      </c>
      <c r="B9" s="113" t="s">
        <v>97</v>
      </c>
      <c r="C9" s="115">
        <v>197607</v>
      </c>
      <c r="D9" s="116">
        <v>272735363.87</v>
      </c>
      <c r="E9" s="114">
        <v>1380.19</v>
      </c>
      <c r="F9" s="114">
        <v>1261.46</v>
      </c>
      <c r="G9" s="115">
        <v>32494</v>
      </c>
      <c r="H9" s="116">
        <v>24703213.66</v>
      </c>
      <c r="I9" s="113">
        <v>760.24</v>
      </c>
      <c r="J9" s="114">
        <v>655.44</v>
      </c>
      <c r="K9" s="115">
        <v>25846</v>
      </c>
      <c r="L9" s="116">
        <v>19975300.109999999</v>
      </c>
      <c r="M9" s="113">
        <v>772.86</v>
      </c>
      <c r="N9" s="114">
        <v>637.6</v>
      </c>
      <c r="O9" s="115">
        <v>389</v>
      </c>
      <c r="P9" s="116">
        <v>323019.14</v>
      </c>
      <c r="Q9" s="113">
        <v>830.38</v>
      </c>
      <c r="R9" s="114">
        <v>846</v>
      </c>
      <c r="S9" s="115">
        <v>256336</v>
      </c>
      <c r="T9" s="116">
        <v>317736896.77999997</v>
      </c>
      <c r="U9" s="114">
        <v>1239.53</v>
      </c>
      <c r="V9" s="114">
        <v>1128.52</v>
      </c>
      <c r="W9" s="110">
        <v>10.130000000000001</v>
      </c>
    </row>
    <row r="10" spans="1:23" x14ac:dyDescent="0.3">
      <c r="A10" s="52">
        <v>6</v>
      </c>
      <c r="B10" s="113" t="s">
        <v>98</v>
      </c>
      <c r="C10" s="115">
        <v>380243</v>
      </c>
      <c r="D10" s="116">
        <v>498089709.68000001</v>
      </c>
      <c r="E10" s="114">
        <v>1309.92</v>
      </c>
      <c r="F10" s="114">
        <v>1196.93</v>
      </c>
      <c r="G10" s="115">
        <v>39021</v>
      </c>
      <c r="H10" s="116">
        <v>32592366.510000002</v>
      </c>
      <c r="I10" s="113">
        <v>835.25</v>
      </c>
      <c r="J10" s="114">
        <v>754.01</v>
      </c>
      <c r="K10" s="115">
        <v>26990</v>
      </c>
      <c r="L10" s="116">
        <v>20978456.050000001</v>
      </c>
      <c r="M10" s="113">
        <v>777.27</v>
      </c>
      <c r="N10" s="114">
        <v>643.59</v>
      </c>
      <c r="O10" s="115">
        <v>3511</v>
      </c>
      <c r="P10" s="116">
        <v>1517626.33</v>
      </c>
      <c r="Q10" s="113">
        <v>432.25</v>
      </c>
      <c r="R10" s="114">
        <v>418.95</v>
      </c>
      <c r="S10" s="115">
        <v>449765</v>
      </c>
      <c r="T10" s="116">
        <v>553178158.57000005</v>
      </c>
      <c r="U10" s="114">
        <v>1229.93</v>
      </c>
      <c r="V10" s="114">
        <v>1115.68</v>
      </c>
      <c r="W10" s="110">
        <v>17.78</v>
      </c>
    </row>
    <row r="11" spans="1:23" x14ac:dyDescent="0.3">
      <c r="A11" s="52">
        <v>7</v>
      </c>
      <c r="B11" s="113" t="s">
        <v>99</v>
      </c>
      <c r="C11" s="115">
        <v>412829</v>
      </c>
      <c r="D11" s="116">
        <v>523364991.70999998</v>
      </c>
      <c r="E11" s="114">
        <v>1267.75</v>
      </c>
      <c r="F11" s="114">
        <v>1189.53</v>
      </c>
      <c r="G11" s="115">
        <v>40027</v>
      </c>
      <c r="H11" s="116">
        <v>34758771.350000001</v>
      </c>
      <c r="I11" s="113">
        <v>868.38</v>
      </c>
      <c r="J11" s="114">
        <v>798.38</v>
      </c>
      <c r="K11" s="115">
        <v>22160</v>
      </c>
      <c r="L11" s="116">
        <v>17090848.629999999</v>
      </c>
      <c r="M11" s="113">
        <v>771.25</v>
      </c>
      <c r="N11" s="114">
        <v>646.62</v>
      </c>
      <c r="O11" s="115">
        <v>10938</v>
      </c>
      <c r="P11" s="116">
        <v>4208926.18</v>
      </c>
      <c r="Q11" s="113">
        <v>384.8</v>
      </c>
      <c r="R11" s="114">
        <v>418.95</v>
      </c>
      <c r="S11" s="115">
        <v>485954</v>
      </c>
      <c r="T11" s="116">
        <v>579423537.87</v>
      </c>
      <c r="U11" s="114">
        <v>1192.3399999999999</v>
      </c>
      <c r="V11" s="114">
        <v>1074.6500000000001</v>
      </c>
      <c r="W11" s="110">
        <v>19.21</v>
      </c>
    </row>
    <row r="12" spans="1:23" x14ac:dyDescent="0.3">
      <c r="A12" s="52">
        <v>8</v>
      </c>
      <c r="B12" s="113" t="s">
        <v>100</v>
      </c>
      <c r="C12" s="115">
        <v>358151</v>
      </c>
      <c r="D12" s="116">
        <v>439358696.39999998</v>
      </c>
      <c r="E12" s="114">
        <v>1226.74</v>
      </c>
      <c r="F12" s="114">
        <v>1136.33</v>
      </c>
      <c r="G12" s="115">
        <v>53359</v>
      </c>
      <c r="H12" s="116">
        <v>45517025.869999997</v>
      </c>
      <c r="I12" s="113">
        <v>853.03</v>
      </c>
      <c r="J12" s="114">
        <v>770.25</v>
      </c>
      <c r="K12" s="115">
        <v>18750</v>
      </c>
      <c r="L12" s="116">
        <v>13907181.699999999</v>
      </c>
      <c r="M12" s="113">
        <v>741.72</v>
      </c>
      <c r="N12" s="114">
        <v>636.5</v>
      </c>
      <c r="O12" s="115">
        <v>6900</v>
      </c>
      <c r="P12" s="116">
        <v>2566299.9</v>
      </c>
      <c r="Q12" s="113">
        <v>371.93</v>
      </c>
      <c r="R12" s="114">
        <v>418.95</v>
      </c>
      <c r="S12" s="115">
        <v>437160</v>
      </c>
      <c r="T12" s="116">
        <v>501349203.87</v>
      </c>
      <c r="U12" s="114">
        <v>1146.83</v>
      </c>
      <c r="V12" s="114">
        <v>1023.83</v>
      </c>
      <c r="W12" s="110">
        <v>17.28</v>
      </c>
    </row>
    <row r="13" spans="1:23" x14ac:dyDescent="0.3">
      <c r="A13" s="52">
        <v>9</v>
      </c>
      <c r="B13" s="113" t="s">
        <v>101</v>
      </c>
      <c r="C13" s="115">
        <v>245592</v>
      </c>
      <c r="D13" s="116">
        <v>277003420.94</v>
      </c>
      <c r="E13" s="114">
        <v>1127.9000000000001</v>
      </c>
      <c r="F13" s="114">
        <v>1002.05</v>
      </c>
      <c r="G13" s="115">
        <v>49682</v>
      </c>
      <c r="H13" s="116">
        <v>41789130.039999999</v>
      </c>
      <c r="I13" s="113">
        <v>841.13</v>
      </c>
      <c r="J13" s="114">
        <v>745.24</v>
      </c>
      <c r="K13" s="115">
        <v>12850</v>
      </c>
      <c r="L13" s="116">
        <v>9259194.5199999996</v>
      </c>
      <c r="M13" s="113">
        <v>720.56</v>
      </c>
      <c r="N13" s="114">
        <v>620.35</v>
      </c>
      <c r="O13" s="115">
        <v>1588</v>
      </c>
      <c r="P13" s="116">
        <v>597447.9</v>
      </c>
      <c r="Q13" s="113">
        <v>376.23</v>
      </c>
      <c r="R13" s="114">
        <v>348.95</v>
      </c>
      <c r="S13" s="115">
        <v>309712</v>
      </c>
      <c r="T13" s="116">
        <v>328649193.39999998</v>
      </c>
      <c r="U13" s="114">
        <v>1061.1400000000001</v>
      </c>
      <c r="V13" s="114">
        <v>918.81</v>
      </c>
      <c r="W13" s="110">
        <v>12.24</v>
      </c>
    </row>
    <row r="14" spans="1:23" x14ac:dyDescent="0.3">
      <c r="A14" s="52">
        <v>10</v>
      </c>
      <c r="B14" s="113" t="s">
        <v>109</v>
      </c>
      <c r="C14" s="115">
        <v>190338</v>
      </c>
      <c r="D14" s="116">
        <v>200702486.74000001</v>
      </c>
      <c r="E14" s="114">
        <v>1054.45</v>
      </c>
      <c r="F14" s="114">
        <v>878.67</v>
      </c>
      <c r="G14" s="115">
        <v>47977</v>
      </c>
      <c r="H14" s="116">
        <v>40338773.240000002</v>
      </c>
      <c r="I14" s="113">
        <v>840.79</v>
      </c>
      <c r="J14" s="114">
        <v>734.85</v>
      </c>
      <c r="K14" s="115">
        <v>8971</v>
      </c>
      <c r="L14" s="116">
        <v>6310507.5899999999</v>
      </c>
      <c r="M14" s="113">
        <v>703.43</v>
      </c>
      <c r="N14" s="114">
        <v>590.9</v>
      </c>
      <c r="O14" s="115">
        <v>894</v>
      </c>
      <c r="P14" s="116">
        <v>315788.13</v>
      </c>
      <c r="Q14" s="113">
        <v>353.23</v>
      </c>
      <c r="R14" s="114">
        <v>215.46</v>
      </c>
      <c r="S14" s="115">
        <v>248180</v>
      </c>
      <c r="T14" s="116">
        <v>247667555.69999999</v>
      </c>
      <c r="U14" s="114">
        <v>997.94</v>
      </c>
      <c r="V14" s="114">
        <v>827.34</v>
      </c>
      <c r="W14" s="110">
        <v>9.81</v>
      </c>
    </row>
    <row r="15" spans="1:23" x14ac:dyDescent="0.3">
      <c r="A15" s="52">
        <v>11</v>
      </c>
      <c r="B15" s="113" t="s">
        <v>110</v>
      </c>
      <c r="C15" s="115">
        <v>86587</v>
      </c>
      <c r="D15" s="116">
        <v>87039633.730000004</v>
      </c>
      <c r="E15" s="114">
        <v>1005.23</v>
      </c>
      <c r="F15" s="114">
        <v>801.78</v>
      </c>
      <c r="G15" s="115">
        <v>26008</v>
      </c>
      <c r="H15" s="116">
        <v>22308553.940000001</v>
      </c>
      <c r="I15" s="113">
        <v>857.76</v>
      </c>
      <c r="J15" s="114">
        <v>747.27</v>
      </c>
      <c r="K15" s="115">
        <v>3577</v>
      </c>
      <c r="L15" s="116">
        <v>2661701.12</v>
      </c>
      <c r="M15" s="113">
        <v>744.12</v>
      </c>
      <c r="N15" s="114">
        <v>605.9</v>
      </c>
      <c r="O15" s="115">
        <v>350</v>
      </c>
      <c r="P15" s="116">
        <v>137429.6</v>
      </c>
      <c r="Q15" s="113">
        <v>392.66</v>
      </c>
      <c r="R15" s="114">
        <v>239.4</v>
      </c>
      <c r="S15" s="115">
        <v>116522</v>
      </c>
      <c r="T15" s="116">
        <v>112147318.39</v>
      </c>
      <c r="U15" s="114">
        <v>962.46</v>
      </c>
      <c r="V15" s="114">
        <v>779.88</v>
      </c>
      <c r="W15" s="110">
        <v>4.6100000000000003</v>
      </c>
    </row>
    <row r="16" spans="1:23" ht="15" thickBot="1" x14ac:dyDescent="0.35">
      <c r="A16" s="52">
        <v>12</v>
      </c>
      <c r="B16" s="113" t="s">
        <v>111</v>
      </c>
      <c r="C16" s="115">
        <v>22380</v>
      </c>
      <c r="D16" s="116">
        <v>21145436.419999998</v>
      </c>
      <c r="E16" s="114">
        <v>944.83630116175152</v>
      </c>
      <c r="F16" s="114">
        <v>718.13</v>
      </c>
      <c r="G16" s="115">
        <v>8382</v>
      </c>
      <c r="H16" s="116">
        <v>7224575.3899999997</v>
      </c>
      <c r="I16" s="268">
        <v>861.915460510618</v>
      </c>
      <c r="J16" s="114">
        <v>738.03</v>
      </c>
      <c r="K16" s="115">
        <v>1139</v>
      </c>
      <c r="L16" s="116">
        <v>839425.3</v>
      </c>
      <c r="M16" s="114">
        <v>736.98446005267783</v>
      </c>
      <c r="N16" s="114">
        <v>645.63</v>
      </c>
      <c r="O16" s="115">
        <v>88</v>
      </c>
      <c r="P16" s="116">
        <v>25932.42</v>
      </c>
      <c r="Q16" s="114">
        <v>294.68659090909091</v>
      </c>
      <c r="R16" s="114">
        <v>192.21</v>
      </c>
      <c r="S16" s="115">
        <v>31989</v>
      </c>
      <c r="T16" s="116">
        <v>29235369.530000001</v>
      </c>
      <c r="U16" s="114">
        <v>913.91945762605894</v>
      </c>
      <c r="V16" s="114">
        <v>722.43</v>
      </c>
      <c r="W16" s="110">
        <v>1.2645397962995539</v>
      </c>
    </row>
    <row r="17" spans="1:23" s="42" customFormat="1" ht="16.2" thickBot="1" x14ac:dyDescent="0.35">
      <c r="A17" s="111"/>
      <c r="B17" s="118" t="s">
        <v>528</v>
      </c>
      <c r="C17" s="119">
        <v>1942886</v>
      </c>
      <c r="D17" s="120">
        <v>2395974926.0400004</v>
      </c>
      <c r="E17" s="121">
        <v>1233.2040716954059</v>
      </c>
      <c r="F17" s="121">
        <v>1134.5899999999999</v>
      </c>
      <c r="G17" s="119">
        <v>383491</v>
      </c>
      <c r="H17" s="120">
        <v>295933758.88</v>
      </c>
      <c r="I17" s="121">
        <v>771.68371325533064</v>
      </c>
      <c r="J17" s="121">
        <v>661.29</v>
      </c>
      <c r="K17" s="119">
        <v>174605</v>
      </c>
      <c r="L17" s="120">
        <v>129354448.62</v>
      </c>
      <c r="M17" s="121">
        <v>740.84046058245758</v>
      </c>
      <c r="N17" s="121">
        <v>623.16999999999996</v>
      </c>
      <c r="O17" s="119">
        <v>28713</v>
      </c>
      <c r="P17" s="120">
        <v>13103855.710000001</v>
      </c>
      <c r="Q17" s="121">
        <v>456.37361856998575</v>
      </c>
      <c r="R17" s="121">
        <v>418.95</v>
      </c>
      <c r="S17" s="119">
        <v>2529695</v>
      </c>
      <c r="T17" s="120">
        <v>2834366989.25</v>
      </c>
      <c r="U17" s="121">
        <v>1120.4382303993168</v>
      </c>
      <c r="V17" s="118">
        <v>990.28</v>
      </c>
      <c r="W17" s="112">
        <v>100</v>
      </c>
    </row>
    <row r="18" spans="1:23" x14ac:dyDescent="0.3">
      <c r="C18" s="333"/>
    </row>
    <row r="19" spans="1:23" ht="15" customHeight="1" x14ac:dyDescent="0.3">
      <c r="A19" s="464" t="s">
        <v>723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</row>
    <row r="20" spans="1:23" ht="15" thickBot="1" x14ac:dyDescent="0.35"/>
    <row r="21" spans="1:23" ht="15.6" x14ac:dyDescent="0.3">
      <c r="A21" s="465" t="s">
        <v>52</v>
      </c>
      <c r="B21" s="467" t="s">
        <v>102</v>
      </c>
      <c r="C21" s="469" t="s">
        <v>105</v>
      </c>
      <c r="D21" s="470"/>
      <c r="E21" s="470"/>
      <c r="F21" s="471"/>
      <c r="G21" s="469" t="s">
        <v>106</v>
      </c>
      <c r="H21" s="470"/>
      <c r="I21" s="470"/>
      <c r="J21" s="471"/>
      <c r="K21" s="469" t="s">
        <v>107</v>
      </c>
      <c r="L21" s="470"/>
      <c r="M21" s="470"/>
      <c r="N21" s="471"/>
      <c r="O21" s="469" t="s">
        <v>108</v>
      </c>
      <c r="P21" s="470"/>
      <c r="Q21" s="470"/>
      <c r="R21" s="471"/>
      <c r="S21" s="469" t="s">
        <v>104</v>
      </c>
      <c r="T21" s="470"/>
      <c r="U21" s="470"/>
      <c r="V21" s="470"/>
      <c r="W21" s="471"/>
    </row>
    <row r="22" spans="1:23" ht="16.2" thickBot="1" x14ac:dyDescent="0.35">
      <c r="A22" s="505"/>
      <c r="B22" s="506"/>
      <c r="C22" s="122" t="s">
        <v>1</v>
      </c>
      <c r="D22" s="123" t="s">
        <v>103</v>
      </c>
      <c r="E22" s="124" t="s">
        <v>21</v>
      </c>
      <c r="F22" s="125" t="s">
        <v>433</v>
      </c>
      <c r="G22" s="122" t="s">
        <v>1</v>
      </c>
      <c r="H22" s="123" t="s">
        <v>103</v>
      </c>
      <c r="I22" s="124" t="s">
        <v>21</v>
      </c>
      <c r="J22" s="125" t="s">
        <v>433</v>
      </c>
      <c r="K22" s="122" t="s">
        <v>1</v>
      </c>
      <c r="L22" s="123" t="s">
        <v>103</v>
      </c>
      <c r="M22" s="124" t="s">
        <v>21</v>
      </c>
      <c r="N22" s="125" t="s">
        <v>433</v>
      </c>
      <c r="O22" s="122" t="s">
        <v>1</v>
      </c>
      <c r="P22" s="123" t="s">
        <v>103</v>
      </c>
      <c r="Q22" s="124" t="s">
        <v>21</v>
      </c>
      <c r="R22" s="125" t="s">
        <v>433</v>
      </c>
      <c r="S22" s="122" t="s">
        <v>1</v>
      </c>
      <c r="T22" s="123" t="s">
        <v>103</v>
      </c>
      <c r="U22" s="124" t="s">
        <v>21</v>
      </c>
      <c r="V22" s="125" t="s">
        <v>433</v>
      </c>
      <c r="W22" s="124" t="s">
        <v>529</v>
      </c>
    </row>
    <row r="23" spans="1:23" x14ac:dyDescent="0.3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16865</v>
      </c>
      <c r="H23" s="129">
        <v>5959743.7699999996</v>
      </c>
      <c r="I23" s="126">
        <v>353.38</v>
      </c>
      <c r="J23" s="127">
        <v>307.5</v>
      </c>
      <c r="K23" s="128">
        <v>643</v>
      </c>
      <c r="L23" s="129">
        <v>533449.87</v>
      </c>
      <c r="M23" s="126">
        <v>829.63</v>
      </c>
      <c r="N23" s="127">
        <v>846</v>
      </c>
      <c r="O23" s="128">
        <v>806</v>
      </c>
      <c r="P23" s="129">
        <v>681253.38</v>
      </c>
      <c r="Q23" s="126">
        <v>845.23</v>
      </c>
      <c r="R23" s="127">
        <v>846</v>
      </c>
      <c r="S23" s="262">
        <v>18314</v>
      </c>
      <c r="T23" s="129">
        <v>7174447.0199999996</v>
      </c>
      <c r="U23" s="129">
        <v>391.75</v>
      </c>
      <c r="V23" s="127">
        <v>418.94</v>
      </c>
      <c r="W23" s="108">
        <v>1.54</v>
      </c>
    </row>
    <row r="24" spans="1:23" x14ac:dyDescent="0.3">
      <c r="A24" s="52">
        <v>2</v>
      </c>
      <c r="B24" s="113" t="s">
        <v>77</v>
      </c>
      <c r="C24" s="115">
        <v>2023</v>
      </c>
      <c r="D24" s="116">
        <v>2970416.49</v>
      </c>
      <c r="E24" s="114">
        <v>1468.32</v>
      </c>
      <c r="F24" s="114">
        <v>1464.43</v>
      </c>
      <c r="G24" s="115">
        <v>3407</v>
      </c>
      <c r="H24" s="116">
        <v>2170439.14</v>
      </c>
      <c r="I24" s="113">
        <v>637.04999999999995</v>
      </c>
      <c r="J24" s="114">
        <v>499.9</v>
      </c>
      <c r="K24" s="115">
        <v>10350</v>
      </c>
      <c r="L24" s="116">
        <v>6985653.0999999996</v>
      </c>
      <c r="M24" s="113">
        <v>674.94</v>
      </c>
      <c r="N24" s="114">
        <v>554.17999999999995</v>
      </c>
      <c r="O24" s="115">
        <v>904</v>
      </c>
      <c r="P24" s="116">
        <v>757453.13</v>
      </c>
      <c r="Q24" s="113">
        <v>837.89</v>
      </c>
      <c r="R24" s="114">
        <v>846</v>
      </c>
      <c r="S24" s="115">
        <v>16684</v>
      </c>
      <c r="T24" s="116">
        <v>12883961.859999999</v>
      </c>
      <c r="U24" s="116">
        <v>772.23</v>
      </c>
      <c r="V24" s="114">
        <v>612.78</v>
      </c>
      <c r="W24" s="110">
        <v>1.4</v>
      </c>
    </row>
    <row r="25" spans="1:23" x14ac:dyDescent="0.3">
      <c r="A25" s="52">
        <v>3</v>
      </c>
      <c r="B25" s="113" t="s">
        <v>95</v>
      </c>
      <c r="C25" s="115">
        <v>5872</v>
      </c>
      <c r="D25" s="116">
        <v>9858249.3200000003</v>
      </c>
      <c r="E25" s="114">
        <v>1678.86</v>
      </c>
      <c r="F25" s="114">
        <v>1663.15</v>
      </c>
      <c r="G25" s="115">
        <v>2046</v>
      </c>
      <c r="H25" s="116">
        <v>1311156.5900000001</v>
      </c>
      <c r="I25" s="113">
        <v>640.84</v>
      </c>
      <c r="J25" s="114">
        <v>500.28</v>
      </c>
      <c r="K25" s="115">
        <v>7986</v>
      </c>
      <c r="L25" s="116">
        <v>5761269.3600000003</v>
      </c>
      <c r="M25" s="113">
        <v>721.42</v>
      </c>
      <c r="N25" s="114">
        <v>604.84</v>
      </c>
      <c r="O25" s="115">
        <v>230</v>
      </c>
      <c r="P25" s="116">
        <v>188884.01</v>
      </c>
      <c r="Q25" s="113">
        <v>821.23</v>
      </c>
      <c r="R25" s="114">
        <v>846</v>
      </c>
      <c r="S25" s="115">
        <v>16134</v>
      </c>
      <c r="T25" s="116">
        <v>17119559.280000001</v>
      </c>
      <c r="U25" s="116">
        <v>1061.0899999999999</v>
      </c>
      <c r="V25" s="114">
        <v>846</v>
      </c>
      <c r="W25" s="110">
        <v>1.36</v>
      </c>
    </row>
    <row r="26" spans="1:23" x14ac:dyDescent="0.3">
      <c r="A26" s="52">
        <v>4</v>
      </c>
      <c r="B26" s="335" t="s">
        <v>96</v>
      </c>
      <c r="C26" s="336">
        <v>19918</v>
      </c>
      <c r="D26" s="337">
        <v>35274548.990000002</v>
      </c>
      <c r="E26" s="114">
        <v>1770.99</v>
      </c>
      <c r="F26" s="114">
        <v>1682.91</v>
      </c>
      <c r="G26" s="115">
        <v>2861</v>
      </c>
      <c r="H26" s="116">
        <v>1858930.5</v>
      </c>
      <c r="I26" s="113">
        <v>649.75</v>
      </c>
      <c r="J26" s="114">
        <v>513.91</v>
      </c>
      <c r="K26" s="115">
        <v>12832</v>
      </c>
      <c r="L26" s="116">
        <v>10102780.25</v>
      </c>
      <c r="M26" s="113">
        <v>787.31</v>
      </c>
      <c r="N26" s="114">
        <v>659.06</v>
      </c>
      <c r="O26" s="115">
        <v>230</v>
      </c>
      <c r="P26" s="116">
        <v>192300.66</v>
      </c>
      <c r="Q26" s="113">
        <v>836.09</v>
      </c>
      <c r="R26" s="114">
        <v>846</v>
      </c>
      <c r="S26" s="115">
        <v>35841</v>
      </c>
      <c r="T26" s="116">
        <v>47428560.399999999</v>
      </c>
      <c r="U26" s="116">
        <v>1323.3</v>
      </c>
      <c r="V26" s="114">
        <v>1356.28</v>
      </c>
      <c r="W26" s="110">
        <v>3.02</v>
      </c>
    </row>
    <row r="27" spans="1:23" x14ac:dyDescent="0.3">
      <c r="A27" s="52">
        <v>5</v>
      </c>
      <c r="B27" s="113" t="s">
        <v>97</v>
      </c>
      <c r="C27" s="115">
        <v>102825</v>
      </c>
      <c r="D27" s="116">
        <v>158328891.11000001</v>
      </c>
      <c r="E27" s="114">
        <v>1539.79</v>
      </c>
      <c r="F27" s="114">
        <v>1402.15</v>
      </c>
      <c r="G27" s="115">
        <v>2676</v>
      </c>
      <c r="H27" s="116">
        <v>1823506.77</v>
      </c>
      <c r="I27" s="113">
        <v>681.43</v>
      </c>
      <c r="J27" s="114">
        <v>534.55999999999995</v>
      </c>
      <c r="K27" s="115">
        <v>16149</v>
      </c>
      <c r="L27" s="116">
        <v>13494381.01</v>
      </c>
      <c r="M27" s="113">
        <v>835.62</v>
      </c>
      <c r="N27" s="114">
        <v>703.26</v>
      </c>
      <c r="O27" s="115">
        <v>158</v>
      </c>
      <c r="P27" s="116">
        <v>130368.92</v>
      </c>
      <c r="Q27" s="113">
        <v>825.12</v>
      </c>
      <c r="R27" s="114">
        <v>846</v>
      </c>
      <c r="S27" s="115">
        <v>121808</v>
      </c>
      <c r="T27" s="116">
        <v>173777147.81</v>
      </c>
      <c r="U27" s="116">
        <v>1426.65</v>
      </c>
      <c r="V27" s="114">
        <v>1293.79</v>
      </c>
      <c r="W27" s="110">
        <v>10.26</v>
      </c>
    </row>
    <row r="28" spans="1:23" x14ac:dyDescent="0.3">
      <c r="A28" s="52">
        <v>6</v>
      </c>
      <c r="B28" s="113" t="s">
        <v>98</v>
      </c>
      <c r="C28" s="115">
        <v>210391</v>
      </c>
      <c r="D28" s="116">
        <v>304771438.86000001</v>
      </c>
      <c r="E28" s="114">
        <v>1448.6</v>
      </c>
      <c r="F28" s="114">
        <v>1308.0999999999999</v>
      </c>
      <c r="G28" s="115">
        <v>2014</v>
      </c>
      <c r="H28" s="116">
        <v>1554068.46</v>
      </c>
      <c r="I28" s="113">
        <v>771.63</v>
      </c>
      <c r="J28" s="114">
        <v>578.80999999999995</v>
      </c>
      <c r="K28" s="115">
        <v>17058</v>
      </c>
      <c r="L28" s="116">
        <v>14417270.800000001</v>
      </c>
      <c r="M28" s="113">
        <v>845.19</v>
      </c>
      <c r="N28" s="114">
        <v>725.74</v>
      </c>
      <c r="O28" s="115">
        <v>1440</v>
      </c>
      <c r="P28" s="116">
        <v>609679.32999999996</v>
      </c>
      <c r="Q28" s="113">
        <v>423.39</v>
      </c>
      <c r="R28" s="114">
        <v>418.95</v>
      </c>
      <c r="S28" s="115">
        <v>230903</v>
      </c>
      <c r="T28" s="116">
        <v>321352457.44999999</v>
      </c>
      <c r="U28" s="116">
        <v>1391.72</v>
      </c>
      <c r="V28" s="114">
        <v>1254.58</v>
      </c>
      <c r="W28" s="110">
        <v>19.440000000000001</v>
      </c>
    </row>
    <row r="29" spans="1:23" x14ac:dyDescent="0.3">
      <c r="A29" s="52">
        <v>7</v>
      </c>
      <c r="B29" s="113" t="s">
        <v>99</v>
      </c>
      <c r="C29" s="115">
        <v>225250</v>
      </c>
      <c r="D29" s="116">
        <v>315372045.66000003</v>
      </c>
      <c r="E29" s="114">
        <v>1400.1</v>
      </c>
      <c r="F29" s="114">
        <v>1337.8</v>
      </c>
      <c r="G29" s="115">
        <v>1269</v>
      </c>
      <c r="H29" s="116">
        <v>1075122.32</v>
      </c>
      <c r="I29" s="113">
        <v>847.22</v>
      </c>
      <c r="J29" s="114">
        <v>676.17</v>
      </c>
      <c r="K29" s="115">
        <v>14308</v>
      </c>
      <c r="L29" s="116">
        <v>12043117.51</v>
      </c>
      <c r="M29" s="113">
        <v>841.71</v>
      </c>
      <c r="N29" s="114">
        <v>739.54</v>
      </c>
      <c r="O29" s="115">
        <v>4687</v>
      </c>
      <c r="P29" s="116">
        <v>1798481.77</v>
      </c>
      <c r="Q29" s="113">
        <v>383.72</v>
      </c>
      <c r="R29" s="114">
        <v>418.95</v>
      </c>
      <c r="S29" s="115">
        <v>245514</v>
      </c>
      <c r="T29" s="116">
        <v>330288767.25999999</v>
      </c>
      <c r="U29" s="116">
        <v>1345.3</v>
      </c>
      <c r="V29" s="114">
        <v>1290.3599999999999</v>
      </c>
      <c r="W29" s="110">
        <v>20.67</v>
      </c>
    </row>
    <row r="30" spans="1:23" x14ac:dyDescent="0.3">
      <c r="A30" s="52">
        <v>8</v>
      </c>
      <c r="B30" s="113" t="s">
        <v>100</v>
      </c>
      <c r="C30" s="115">
        <v>195232</v>
      </c>
      <c r="D30" s="116">
        <v>264796759.55000001</v>
      </c>
      <c r="E30" s="114">
        <v>1356.32</v>
      </c>
      <c r="F30" s="114">
        <v>1308.5899999999999</v>
      </c>
      <c r="G30" s="115">
        <v>1175</v>
      </c>
      <c r="H30" s="116">
        <v>1069075.69</v>
      </c>
      <c r="I30" s="113">
        <v>909.85</v>
      </c>
      <c r="J30" s="114">
        <v>827.08</v>
      </c>
      <c r="K30" s="115">
        <v>11698</v>
      </c>
      <c r="L30" s="116">
        <v>9411793.7799999993</v>
      </c>
      <c r="M30" s="113">
        <v>804.56</v>
      </c>
      <c r="N30" s="114">
        <v>706.01</v>
      </c>
      <c r="O30" s="115">
        <v>2516</v>
      </c>
      <c r="P30" s="116">
        <v>915708.25</v>
      </c>
      <c r="Q30" s="113">
        <v>363.95</v>
      </c>
      <c r="R30" s="114">
        <v>418.95</v>
      </c>
      <c r="S30" s="115">
        <v>210621</v>
      </c>
      <c r="T30" s="116">
        <v>276193337.26999998</v>
      </c>
      <c r="U30" s="116">
        <v>1311.33</v>
      </c>
      <c r="V30" s="114">
        <v>1269.33</v>
      </c>
      <c r="W30" s="110">
        <v>17.73</v>
      </c>
    </row>
    <row r="31" spans="1:23" x14ac:dyDescent="0.3">
      <c r="A31" s="52">
        <v>9</v>
      </c>
      <c r="B31" s="113" t="s">
        <v>101</v>
      </c>
      <c r="C31" s="115">
        <v>129742</v>
      </c>
      <c r="D31" s="116">
        <v>160556597.08000001</v>
      </c>
      <c r="E31" s="114">
        <v>1237.51</v>
      </c>
      <c r="F31" s="114">
        <v>1162.78</v>
      </c>
      <c r="G31" s="115">
        <v>1013</v>
      </c>
      <c r="H31" s="116">
        <v>851032.95</v>
      </c>
      <c r="I31" s="113">
        <v>840.11</v>
      </c>
      <c r="J31" s="114">
        <v>668.18</v>
      </c>
      <c r="K31" s="115">
        <v>7498</v>
      </c>
      <c r="L31" s="116">
        <v>5829577.9500000002</v>
      </c>
      <c r="M31" s="113">
        <v>777.48</v>
      </c>
      <c r="N31" s="114">
        <v>681.17</v>
      </c>
      <c r="O31" s="115">
        <v>524</v>
      </c>
      <c r="P31" s="116">
        <v>165636.54</v>
      </c>
      <c r="Q31" s="113">
        <v>316.10000000000002</v>
      </c>
      <c r="R31" s="114">
        <v>418.95</v>
      </c>
      <c r="S31" s="115">
        <v>138777</v>
      </c>
      <c r="T31" s="116">
        <v>167402844.52000001</v>
      </c>
      <c r="U31" s="116">
        <v>1206.27</v>
      </c>
      <c r="V31" s="114">
        <v>1121.44</v>
      </c>
      <c r="W31" s="110">
        <v>11.68</v>
      </c>
    </row>
    <row r="32" spans="1:23" x14ac:dyDescent="0.3">
      <c r="A32" s="52">
        <v>10</v>
      </c>
      <c r="B32" s="113" t="s">
        <v>109</v>
      </c>
      <c r="C32" s="115">
        <v>94013</v>
      </c>
      <c r="D32" s="116">
        <v>108341795.27</v>
      </c>
      <c r="E32" s="114">
        <v>1152.4100000000001</v>
      </c>
      <c r="F32" s="114">
        <v>1015.05</v>
      </c>
      <c r="G32" s="115">
        <v>960</v>
      </c>
      <c r="H32" s="116">
        <v>744137.2</v>
      </c>
      <c r="I32" s="113">
        <v>775.14</v>
      </c>
      <c r="J32" s="114">
        <v>543.4</v>
      </c>
      <c r="K32" s="115">
        <v>4706</v>
      </c>
      <c r="L32" s="116">
        <v>3540515.55</v>
      </c>
      <c r="M32" s="113">
        <v>752.34</v>
      </c>
      <c r="N32" s="114">
        <v>652.32000000000005</v>
      </c>
      <c r="O32" s="115">
        <v>246</v>
      </c>
      <c r="P32" s="116">
        <v>61926.09</v>
      </c>
      <c r="Q32" s="113">
        <v>251.73</v>
      </c>
      <c r="R32" s="114">
        <v>203.49</v>
      </c>
      <c r="S32" s="115">
        <v>99925</v>
      </c>
      <c r="T32" s="116">
        <v>112688374.11</v>
      </c>
      <c r="U32" s="116">
        <v>1127.73</v>
      </c>
      <c r="V32" s="114">
        <v>996.15</v>
      </c>
      <c r="W32" s="110">
        <v>8.41</v>
      </c>
    </row>
    <row r="33" spans="1:23" x14ac:dyDescent="0.3">
      <c r="A33" s="52">
        <v>11</v>
      </c>
      <c r="B33" s="113" t="s">
        <v>110</v>
      </c>
      <c r="C33" s="115">
        <v>40599</v>
      </c>
      <c r="D33" s="116">
        <v>44696375.920000002</v>
      </c>
      <c r="E33" s="114">
        <v>1100.92</v>
      </c>
      <c r="F33" s="114">
        <v>953.56</v>
      </c>
      <c r="G33" s="115">
        <v>604</v>
      </c>
      <c r="H33" s="116">
        <v>454906.32</v>
      </c>
      <c r="I33" s="113">
        <v>753.16</v>
      </c>
      <c r="J33" s="114">
        <v>505.65</v>
      </c>
      <c r="K33" s="115">
        <v>1704</v>
      </c>
      <c r="L33" s="116">
        <v>1327607.07</v>
      </c>
      <c r="M33" s="113">
        <v>779.11</v>
      </c>
      <c r="N33" s="114">
        <v>691.78</v>
      </c>
      <c r="O33" s="115">
        <v>73</v>
      </c>
      <c r="P33" s="116">
        <v>18021.689999999999</v>
      </c>
      <c r="Q33" s="113">
        <v>246.87</v>
      </c>
      <c r="R33" s="114">
        <v>192.21</v>
      </c>
      <c r="S33" s="115">
        <v>42980</v>
      </c>
      <c r="T33" s="116">
        <v>46496911</v>
      </c>
      <c r="U33" s="116">
        <v>1081.83</v>
      </c>
      <c r="V33" s="114">
        <v>930.22</v>
      </c>
      <c r="W33" s="110">
        <v>3.62</v>
      </c>
    </row>
    <row r="34" spans="1:23" ht="15" thickBot="1" x14ac:dyDescent="0.35">
      <c r="A34" s="263">
        <v>12</v>
      </c>
      <c r="B34" s="264" t="s">
        <v>111</v>
      </c>
      <c r="C34" s="248">
        <v>9520</v>
      </c>
      <c r="D34" s="249">
        <v>9939249.2599999998</v>
      </c>
      <c r="E34" s="249">
        <v>1044.0387878151259</v>
      </c>
      <c r="F34" s="279">
        <v>895.78</v>
      </c>
      <c r="G34" s="248">
        <v>198</v>
      </c>
      <c r="H34" s="249">
        <v>131125.35</v>
      </c>
      <c r="I34" s="249">
        <v>662.24924242424242</v>
      </c>
      <c r="J34" s="279">
        <v>455.77</v>
      </c>
      <c r="K34" s="248">
        <v>447</v>
      </c>
      <c r="L34" s="249">
        <v>327645.32</v>
      </c>
      <c r="M34" s="249">
        <v>732.98729306487701</v>
      </c>
      <c r="N34" s="279">
        <v>647.53</v>
      </c>
      <c r="O34" s="248">
        <v>12</v>
      </c>
      <c r="P34" s="249">
        <v>4002.8</v>
      </c>
      <c r="Q34" s="249">
        <v>333.56666666666666</v>
      </c>
      <c r="R34" s="279">
        <v>215.81</v>
      </c>
      <c r="S34" s="248">
        <v>10177</v>
      </c>
      <c r="T34" s="249">
        <v>10402022.73</v>
      </c>
      <c r="U34" s="249">
        <v>1022.110909894861</v>
      </c>
      <c r="V34" s="279">
        <v>869.11</v>
      </c>
      <c r="W34" s="249">
        <v>0.85688208420127332</v>
      </c>
    </row>
    <row r="35" spans="1:23" ht="16.2" thickBot="1" x14ac:dyDescent="0.35">
      <c r="A35" s="111"/>
      <c r="B35" s="118" t="s">
        <v>528</v>
      </c>
      <c r="C35" s="234">
        <v>1035385</v>
      </c>
      <c r="D35" s="294">
        <v>1414906367.51</v>
      </c>
      <c r="E35" s="294">
        <v>1366.5509617292118</v>
      </c>
      <c r="F35" s="121">
        <v>1287.22</v>
      </c>
      <c r="G35" s="234">
        <v>35088</v>
      </c>
      <c r="H35" s="294">
        <v>19003245.060000002</v>
      </c>
      <c r="I35" s="294">
        <v>541.58815150478802</v>
      </c>
      <c r="J35" s="121">
        <v>446.87</v>
      </c>
      <c r="K35" s="234">
        <v>105379</v>
      </c>
      <c r="L35" s="294">
        <v>83775061.569999978</v>
      </c>
      <c r="M35" s="294">
        <v>794.98820040045905</v>
      </c>
      <c r="N35" s="121">
        <v>680.59</v>
      </c>
      <c r="O35" s="234">
        <v>11826</v>
      </c>
      <c r="P35" s="294">
        <v>5523716.5699999994</v>
      </c>
      <c r="Q35" s="294">
        <v>467.08240909859626</v>
      </c>
      <c r="R35" s="121">
        <v>418.59</v>
      </c>
      <c r="S35" s="234">
        <v>1187678</v>
      </c>
      <c r="T35" s="294">
        <v>1523208390.7099998</v>
      </c>
      <c r="U35" s="294">
        <v>1282.5095612699736</v>
      </c>
      <c r="V35" s="121">
        <v>1196.19</v>
      </c>
      <c r="W35" s="112">
        <v>100</v>
      </c>
    </row>
    <row r="36" spans="1:23" x14ac:dyDescent="0.3">
      <c r="D36" s="9"/>
    </row>
    <row r="37" spans="1:23" ht="15.6" x14ac:dyDescent="0.3">
      <c r="A37" s="464" t="s">
        <v>724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</row>
    <row r="38" spans="1:23" ht="15" thickBot="1" x14ac:dyDescent="0.35"/>
    <row r="39" spans="1:23" ht="15.6" x14ac:dyDescent="0.3">
      <c r="A39" s="465" t="s">
        <v>52</v>
      </c>
      <c r="B39" s="467" t="s">
        <v>102</v>
      </c>
      <c r="C39" s="469" t="s">
        <v>105</v>
      </c>
      <c r="D39" s="470"/>
      <c r="E39" s="470"/>
      <c r="F39" s="471"/>
      <c r="G39" s="469" t="s">
        <v>106</v>
      </c>
      <c r="H39" s="470"/>
      <c r="I39" s="470"/>
      <c r="J39" s="471"/>
      <c r="K39" s="469" t="s">
        <v>107</v>
      </c>
      <c r="L39" s="470"/>
      <c r="M39" s="470"/>
      <c r="N39" s="471"/>
      <c r="O39" s="469" t="s">
        <v>108</v>
      </c>
      <c r="P39" s="470"/>
      <c r="Q39" s="470"/>
      <c r="R39" s="471"/>
      <c r="S39" s="469" t="s">
        <v>104</v>
      </c>
      <c r="T39" s="470"/>
      <c r="U39" s="470"/>
      <c r="V39" s="470"/>
      <c r="W39" s="471"/>
    </row>
    <row r="40" spans="1:23" ht="16.2" thickBot="1" x14ac:dyDescent="0.35">
      <c r="A40" s="505"/>
      <c r="B40" s="506"/>
      <c r="C40" s="122" t="s">
        <v>1</v>
      </c>
      <c r="D40" s="123" t="s">
        <v>103</v>
      </c>
      <c r="E40" s="124" t="s">
        <v>21</v>
      </c>
      <c r="F40" s="125" t="s">
        <v>433</v>
      </c>
      <c r="G40" s="122" t="s">
        <v>1</v>
      </c>
      <c r="H40" s="123" t="s">
        <v>103</v>
      </c>
      <c r="I40" s="124" t="s">
        <v>21</v>
      </c>
      <c r="J40" s="125" t="s">
        <v>433</v>
      </c>
      <c r="K40" s="122" t="s">
        <v>1</v>
      </c>
      <c r="L40" s="123" t="s">
        <v>103</v>
      </c>
      <c r="M40" s="124" t="s">
        <v>21</v>
      </c>
      <c r="N40" s="125" t="s">
        <v>433</v>
      </c>
      <c r="O40" s="122" t="s">
        <v>1</v>
      </c>
      <c r="P40" s="123" t="s">
        <v>103</v>
      </c>
      <c r="Q40" s="124" t="s">
        <v>21</v>
      </c>
      <c r="R40" s="125" t="s">
        <v>433</v>
      </c>
      <c r="S40" s="122" t="s">
        <v>1</v>
      </c>
      <c r="T40" s="123" t="s">
        <v>103</v>
      </c>
      <c r="U40" s="124" t="s">
        <v>21</v>
      </c>
      <c r="V40" s="125" t="s">
        <v>433</v>
      </c>
      <c r="W40" s="124" t="s">
        <v>529</v>
      </c>
    </row>
    <row r="41" spans="1:23" x14ac:dyDescent="0.3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16181</v>
      </c>
      <c r="H41" s="129">
        <v>5735778.8200000003</v>
      </c>
      <c r="I41" s="126">
        <v>354.48</v>
      </c>
      <c r="J41" s="127">
        <v>311.52</v>
      </c>
      <c r="K41" s="128">
        <v>507</v>
      </c>
      <c r="L41" s="129">
        <v>420319.48</v>
      </c>
      <c r="M41" s="126">
        <v>829.03</v>
      </c>
      <c r="N41" s="127">
        <v>846</v>
      </c>
      <c r="O41" s="128">
        <v>582</v>
      </c>
      <c r="P41" s="129">
        <v>492766.25</v>
      </c>
      <c r="Q41" s="126">
        <v>846.68</v>
      </c>
      <c r="R41" s="127">
        <v>846</v>
      </c>
      <c r="S41" s="262">
        <v>17270</v>
      </c>
      <c r="T41" s="129">
        <v>6648864.5499999998</v>
      </c>
      <c r="U41" s="129">
        <v>385</v>
      </c>
      <c r="V41" s="126">
        <v>410.93</v>
      </c>
      <c r="W41" s="108">
        <v>1.29</v>
      </c>
    </row>
    <row r="42" spans="1:23" x14ac:dyDescent="0.3">
      <c r="A42" s="52">
        <v>2</v>
      </c>
      <c r="B42" s="113" t="s">
        <v>77</v>
      </c>
      <c r="C42" s="115">
        <v>649</v>
      </c>
      <c r="D42" s="116">
        <v>900892.61</v>
      </c>
      <c r="E42" s="114">
        <v>1388.12</v>
      </c>
      <c r="F42" s="114">
        <v>1550.94</v>
      </c>
      <c r="G42" s="115">
        <v>11314</v>
      </c>
      <c r="H42" s="116">
        <v>6499903.0599999996</v>
      </c>
      <c r="I42" s="113">
        <v>574.5</v>
      </c>
      <c r="J42" s="114">
        <v>486.01</v>
      </c>
      <c r="K42" s="115">
        <v>7310</v>
      </c>
      <c r="L42" s="116">
        <v>4597283.95</v>
      </c>
      <c r="M42" s="113">
        <v>628.9</v>
      </c>
      <c r="N42" s="114">
        <v>504.67</v>
      </c>
      <c r="O42" s="115">
        <v>808</v>
      </c>
      <c r="P42" s="116">
        <v>682189.36</v>
      </c>
      <c r="Q42" s="113">
        <v>844.29</v>
      </c>
      <c r="R42" s="114">
        <v>846</v>
      </c>
      <c r="S42" s="115">
        <v>20081</v>
      </c>
      <c r="T42" s="116">
        <v>12680268.98</v>
      </c>
      <c r="U42" s="116">
        <v>631.46</v>
      </c>
      <c r="V42" s="113">
        <v>514.58000000000004</v>
      </c>
      <c r="W42" s="110">
        <v>1.5</v>
      </c>
    </row>
    <row r="43" spans="1:23" x14ac:dyDescent="0.3">
      <c r="A43" s="52">
        <v>3</v>
      </c>
      <c r="B43" s="113" t="s">
        <v>95</v>
      </c>
      <c r="C43" s="115">
        <v>1954</v>
      </c>
      <c r="D43" s="116">
        <v>2706569.86</v>
      </c>
      <c r="E43" s="114">
        <v>1385.14</v>
      </c>
      <c r="F43" s="114">
        <v>1344.79</v>
      </c>
      <c r="G43" s="115">
        <v>11971</v>
      </c>
      <c r="H43" s="116">
        <v>7635242.9699999997</v>
      </c>
      <c r="I43" s="113">
        <v>637.80999999999995</v>
      </c>
      <c r="J43" s="114">
        <v>548.66999999999996</v>
      </c>
      <c r="K43" s="115">
        <v>5918</v>
      </c>
      <c r="L43" s="116">
        <v>3869915.97</v>
      </c>
      <c r="M43" s="113">
        <v>653.91999999999996</v>
      </c>
      <c r="N43" s="114">
        <v>541.89</v>
      </c>
      <c r="O43" s="115">
        <v>262</v>
      </c>
      <c r="P43" s="116">
        <v>221123.88</v>
      </c>
      <c r="Q43" s="113">
        <v>843.98</v>
      </c>
      <c r="R43" s="114">
        <v>846</v>
      </c>
      <c r="S43" s="115">
        <v>20105</v>
      </c>
      <c r="T43" s="116">
        <v>14432852.68</v>
      </c>
      <c r="U43" s="116">
        <v>717.87</v>
      </c>
      <c r="V43" s="113">
        <v>581.99</v>
      </c>
      <c r="W43" s="110">
        <v>1.5</v>
      </c>
    </row>
    <row r="44" spans="1:23" x14ac:dyDescent="0.3">
      <c r="A44" s="52">
        <v>4</v>
      </c>
      <c r="B44" s="335" t="s">
        <v>96</v>
      </c>
      <c r="C44" s="336">
        <v>18743</v>
      </c>
      <c r="D44" s="337">
        <v>24824509.280000001</v>
      </c>
      <c r="E44" s="114">
        <v>1324.47</v>
      </c>
      <c r="F44" s="114">
        <v>1240.55</v>
      </c>
      <c r="G44" s="115">
        <v>21896</v>
      </c>
      <c r="H44" s="116">
        <v>15530154.029999999</v>
      </c>
      <c r="I44" s="113">
        <v>709.27</v>
      </c>
      <c r="J44" s="114">
        <v>598.36</v>
      </c>
      <c r="K44" s="115">
        <v>8776</v>
      </c>
      <c r="L44" s="116">
        <v>6061161.6200000001</v>
      </c>
      <c r="M44" s="113">
        <v>690.65</v>
      </c>
      <c r="N44" s="114">
        <v>565.98</v>
      </c>
      <c r="O44" s="115">
        <v>233</v>
      </c>
      <c r="P44" s="116">
        <v>195415.44</v>
      </c>
      <c r="Q44" s="113">
        <v>838.69</v>
      </c>
      <c r="R44" s="114">
        <v>846</v>
      </c>
      <c r="S44" s="115">
        <v>49648</v>
      </c>
      <c r="T44" s="116">
        <v>46611240.369999997</v>
      </c>
      <c r="U44" s="116">
        <v>938.83</v>
      </c>
      <c r="V44" s="113">
        <v>831.82</v>
      </c>
      <c r="W44" s="110">
        <v>3.7</v>
      </c>
    </row>
    <row r="45" spans="1:23" x14ac:dyDescent="0.3">
      <c r="A45" s="52">
        <v>5</v>
      </c>
      <c r="B45" s="113" t="s">
        <v>97</v>
      </c>
      <c r="C45" s="115">
        <v>94782</v>
      </c>
      <c r="D45" s="116">
        <v>114406472.76000001</v>
      </c>
      <c r="E45" s="114">
        <v>1207.05</v>
      </c>
      <c r="F45" s="114">
        <v>1125.95</v>
      </c>
      <c r="G45" s="115">
        <v>29818</v>
      </c>
      <c r="H45" s="116">
        <v>22879706.890000001</v>
      </c>
      <c r="I45" s="113">
        <v>767.31</v>
      </c>
      <c r="J45" s="114">
        <v>668.11</v>
      </c>
      <c r="K45" s="115">
        <v>9697</v>
      </c>
      <c r="L45" s="116">
        <v>6480919.0999999996</v>
      </c>
      <c r="M45" s="113">
        <v>668.34</v>
      </c>
      <c r="N45" s="114">
        <v>554.74</v>
      </c>
      <c r="O45" s="115">
        <v>231</v>
      </c>
      <c r="P45" s="116">
        <v>192650.22</v>
      </c>
      <c r="Q45" s="113">
        <v>833.98</v>
      </c>
      <c r="R45" s="114">
        <v>846</v>
      </c>
      <c r="S45" s="115">
        <v>134528</v>
      </c>
      <c r="T45" s="116">
        <v>143959748.97</v>
      </c>
      <c r="U45" s="116">
        <v>1070.1099999999999</v>
      </c>
      <c r="V45" s="113">
        <v>964.16</v>
      </c>
      <c r="W45" s="110">
        <v>10.02</v>
      </c>
    </row>
    <row r="46" spans="1:23" x14ac:dyDescent="0.3">
      <c r="A46" s="52">
        <v>6</v>
      </c>
      <c r="B46" s="113" t="s">
        <v>98</v>
      </c>
      <c r="C46" s="115">
        <v>169852</v>
      </c>
      <c r="D46" s="116">
        <v>193318270.81999999</v>
      </c>
      <c r="E46" s="114">
        <v>1138.1600000000001</v>
      </c>
      <c r="F46" s="114">
        <v>1028.54</v>
      </c>
      <c r="G46" s="115">
        <v>37007</v>
      </c>
      <c r="H46" s="116">
        <v>31038298.050000001</v>
      </c>
      <c r="I46" s="113">
        <v>838.71</v>
      </c>
      <c r="J46" s="114">
        <v>763.34</v>
      </c>
      <c r="K46" s="115">
        <v>9932</v>
      </c>
      <c r="L46" s="116">
        <v>6561185.25</v>
      </c>
      <c r="M46" s="113">
        <v>660.61</v>
      </c>
      <c r="N46" s="114">
        <v>554.88</v>
      </c>
      <c r="O46" s="115">
        <v>2071</v>
      </c>
      <c r="P46" s="116">
        <v>907947</v>
      </c>
      <c r="Q46" s="113">
        <v>438.41</v>
      </c>
      <c r="R46" s="114">
        <v>418.95</v>
      </c>
      <c r="S46" s="115">
        <v>218862</v>
      </c>
      <c r="T46" s="116">
        <v>231825701.12</v>
      </c>
      <c r="U46" s="116">
        <v>1059.23</v>
      </c>
      <c r="V46" s="113">
        <v>930.97</v>
      </c>
      <c r="W46" s="110">
        <v>16.309999999999999</v>
      </c>
    </row>
    <row r="47" spans="1:23" x14ac:dyDescent="0.3">
      <c r="A47" s="52">
        <v>7</v>
      </c>
      <c r="B47" s="113" t="s">
        <v>99</v>
      </c>
      <c r="C47" s="115">
        <v>187579</v>
      </c>
      <c r="D47" s="116">
        <v>207992946.05000001</v>
      </c>
      <c r="E47" s="114">
        <v>1108.83</v>
      </c>
      <c r="F47" s="114">
        <v>962.15</v>
      </c>
      <c r="G47" s="115">
        <v>38758</v>
      </c>
      <c r="H47" s="116">
        <v>33683649.030000001</v>
      </c>
      <c r="I47" s="113">
        <v>869.08</v>
      </c>
      <c r="J47" s="114">
        <v>801.34</v>
      </c>
      <c r="K47" s="115">
        <v>7852</v>
      </c>
      <c r="L47" s="116">
        <v>5047731.12</v>
      </c>
      <c r="M47" s="113">
        <v>642.86</v>
      </c>
      <c r="N47" s="114">
        <v>559.73</v>
      </c>
      <c r="O47" s="115">
        <v>6251</v>
      </c>
      <c r="P47" s="116">
        <v>2410444.41</v>
      </c>
      <c r="Q47" s="113">
        <v>385.61</v>
      </c>
      <c r="R47" s="114">
        <v>418.95</v>
      </c>
      <c r="S47" s="115">
        <v>240440</v>
      </c>
      <c r="T47" s="116">
        <v>249134770.61000001</v>
      </c>
      <c r="U47" s="116">
        <v>1036.1600000000001</v>
      </c>
      <c r="V47" s="113">
        <v>880.98</v>
      </c>
      <c r="W47" s="110">
        <v>17.920000000000002</v>
      </c>
    </row>
    <row r="48" spans="1:23" x14ac:dyDescent="0.3">
      <c r="A48" s="52">
        <v>8</v>
      </c>
      <c r="B48" s="113" t="s">
        <v>100</v>
      </c>
      <c r="C48" s="115">
        <v>162919</v>
      </c>
      <c r="D48" s="116">
        <v>174561936.84999999</v>
      </c>
      <c r="E48" s="114">
        <v>1071.46</v>
      </c>
      <c r="F48" s="114">
        <v>899.79</v>
      </c>
      <c r="G48" s="115">
        <v>52184</v>
      </c>
      <c r="H48" s="116">
        <v>44447950.18</v>
      </c>
      <c r="I48" s="113">
        <v>851.75</v>
      </c>
      <c r="J48" s="114">
        <v>769.6</v>
      </c>
      <c r="K48" s="115">
        <v>7052</v>
      </c>
      <c r="L48" s="116">
        <v>4495387.92</v>
      </c>
      <c r="M48" s="113">
        <v>637.46</v>
      </c>
      <c r="N48" s="114">
        <v>564.45000000000005</v>
      </c>
      <c r="O48" s="115">
        <v>4384</v>
      </c>
      <c r="P48" s="116">
        <v>1650591.65</v>
      </c>
      <c r="Q48" s="113">
        <v>376.5</v>
      </c>
      <c r="R48" s="114">
        <v>418.95</v>
      </c>
      <c r="S48" s="115">
        <v>226539</v>
      </c>
      <c r="T48" s="116">
        <v>225155866.59999999</v>
      </c>
      <c r="U48" s="116">
        <v>993.89</v>
      </c>
      <c r="V48" s="113">
        <v>830.81</v>
      </c>
      <c r="W48" s="110">
        <v>16.88</v>
      </c>
    </row>
    <row r="49" spans="1:23" x14ac:dyDescent="0.3">
      <c r="A49" s="52">
        <v>9</v>
      </c>
      <c r="B49" s="113" t="s">
        <v>101</v>
      </c>
      <c r="C49" s="115">
        <v>115850</v>
      </c>
      <c r="D49" s="116">
        <v>116446823.86</v>
      </c>
      <c r="E49" s="114">
        <v>1005.15</v>
      </c>
      <c r="F49" s="114">
        <v>795.99</v>
      </c>
      <c r="G49" s="115">
        <v>48669</v>
      </c>
      <c r="H49" s="116">
        <v>40938097.090000004</v>
      </c>
      <c r="I49" s="113">
        <v>841.15</v>
      </c>
      <c r="J49" s="114">
        <v>746.35</v>
      </c>
      <c r="K49" s="115">
        <v>5352</v>
      </c>
      <c r="L49" s="116">
        <v>3429616.57</v>
      </c>
      <c r="M49" s="113">
        <v>640.80999999999995</v>
      </c>
      <c r="N49" s="114">
        <v>564.45000000000005</v>
      </c>
      <c r="O49" s="115">
        <v>1064</v>
      </c>
      <c r="P49" s="116">
        <v>431811.36</v>
      </c>
      <c r="Q49" s="113">
        <v>405.84</v>
      </c>
      <c r="R49" s="114">
        <v>318.57</v>
      </c>
      <c r="S49" s="115">
        <v>170935</v>
      </c>
      <c r="T49" s="116">
        <v>161246348.88</v>
      </c>
      <c r="U49" s="116">
        <v>943.32</v>
      </c>
      <c r="V49" s="113">
        <v>765.89</v>
      </c>
      <c r="W49" s="110">
        <v>12.74</v>
      </c>
    </row>
    <row r="50" spans="1:23" x14ac:dyDescent="0.3">
      <c r="A50" s="52">
        <v>10</v>
      </c>
      <c r="B50" s="113" t="s">
        <v>109</v>
      </c>
      <c r="C50" s="115">
        <v>96325</v>
      </c>
      <c r="D50" s="116">
        <v>92360691.469999999</v>
      </c>
      <c r="E50" s="114">
        <v>958.84</v>
      </c>
      <c r="F50" s="114">
        <v>731.48</v>
      </c>
      <c r="G50" s="115">
        <v>47017</v>
      </c>
      <c r="H50" s="116">
        <v>39594636.039999999</v>
      </c>
      <c r="I50" s="113">
        <v>842.13</v>
      </c>
      <c r="J50" s="114">
        <v>736.7</v>
      </c>
      <c r="K50" s="115">
        <v>4265</v>
      </c>
      <c r="L50" s="116">
        <v>2769992.04</v>
      </c>
      <c r="M50" s="113">
        <v>649.47</v>
      </c>
      <c r="N50" s="114">
        <v>535.9</v>
      </c>
      <c r="O50" s="115">
        <v>648</v>
      </c>
      <c r="P50" s="116">
        <v>253862.04</v>
      </c>
      <c r="Q50" s="113">
        <v>391.76</v>
      </c>
      <c r="R50" s="114">
        <v>227.43</v>
      </c>
      <c r="S50" s="115">
        <v>148255</v>
      </c>
      <c r="T50" s="116">
        <v>134979181.59</v>
      </c>
      <c r="U50" s="116">
        <v>910.45</v>
      </c>
      <c r="V50" s="113">
        <v>724.1</v>
      </c>
      <c r="W50" s="110">
        <v>11.05</v>
      </c>
    </row>
    <row r="51" spans="1:23" x14ac:dyDescent="0.3">
      <c r="A51" s="52">
        <v>11</v>
      </c>
      <c r="B51" s="113" t="s">
        <v>110</v>
      </c>
      <c r="C51" s="115">
        <v>45988</v>
      </c>
      <c r="D51" s="116">
        <v>42343257.810000002</v>
      </c>
      <c r="E51" s="114">
        <v>920.75</v>
      </c>
      <c r="F51" s="114">
        <v>652.6</v>
      </c>
      <c r="G51" s="115">
        <v>25404</v>
      </c>
      <c r="H51" s="116">
        <v>21853647.620000001</v>
      </c>
      <c r="I51" s="113">
        <v>860.24</v>
      </c>
      <c r="J51" s="114">
        <v>749.48</v>
      </c>
      <c r="K51" s="115">
        <v>1873</v>
      </c>
      <c r="L51" s="116">
        <v>1334094.05</v>
      </c>
      <c r="M51" s="113">
        <v>712.28</v>
      </c>
      <c r="N51" s="114">
        <v>502.03</v>
      </c>
      <c r="O51" s="115">
        <v>277</v>
      </c>
      <c r="P51" s="116">
        <v>119407.91</v>
      </c>
      <c r="Q51" s="113">
        <v>431.08</v>
      </c>
      <c r="R51" s="114">
        <v>252.06</v>
      </c>
      <c r="S51" s="115">
        <v>73542</v>
      </c>
      <c r="T51" s="116">
        <v>65650407.390000001</v>
      </c>
      <c r="U51" s="116">
        <v>892.69</v>
      </c>
      <c r="V51" s="113">
        <v>680.01</v>
      </c>
      <c r="W51" s="110">
        <v>5.48</v>
      </c>
    </row>
    <row r="52" spans="1:23" ht="15" thickBot="1" x14ac:dyDescent="0.35">
      <c r="A52" s="263">
        <v>12</v>
      </c>
      <c r="B52" s="264" t="s">
        <v>111</v>
      </c>
      <c r="C52" s="248">
        <v>12860</v>
      </c>
      <c r="D52" s="249">
        <v>11206187.16</v>
      </c>
      <c r="E52" s="249">
        <v>871.39869051321932</v>
      </c>
      <c r="F52" s="279">
        <v>556.30999999999995</v>
      </c>
      <c r="G52" s="248">
        <v>8184</v>
      </c>
      <c r="H52" s="249">
        <v>7093450.04</v>
      </c>
      <c r="I52" s="249">
        <v>866.74609481915934</v>
      </c>
      <c r="J52" s="279">
        <v>745.76</v>
      </c>
      <c r="K52" s="248">
        <v>692</v>
      </c>
      <c r="L52" s="249">
        <v>511779.98</v>
      </c>
      <c r="M52" s="249">
        <v>739.56644508670513</v>
      </c>
      <c r="N52" s="249">
        <v>632.04999999999995</v>
      </c>
      <c r="O52" s="248">
        <v>76</v>
      </c>
      <c r="P52" s="249">
        <v>21929.62</v>
      </c>
      <c r="Q52" s="249">
        <v>288.54763157894735</v>
      </c>
      <c r="R52" s="279">
        <v>192.21</v>
      </c>
      <c r="S52" s="248">
        <v>21812</v>
      </c>
      <c r="T52" s="249">
        <v>18833346.800000001</v>
      </c>
      <c r="U52" s="249">
        <v>863.43970291582616</v>
      </c>
      <c r="V52" s="276">
        <v>638.58000000000004</v>
      </c>
      <c r="W52" s="249">
        <v>1.6253147314825369</v>
      </c>
    </row>
    <row r="53" spans="1:23" ht="16.2" thickBot="1" x14ac:dyDescent="0.35">
      <c r="A53" s="111"/>
      <c r="B53" s="118" t="s">
        <v>528</v>
      </c>
      <c r="C53" s="234">
        <v>907501</v>
      </c>
      <c r="D53" s="294">
        <v>981068558.53000009</v>
      </c>
      <c r="E53" s="294">
        <v>1081.0660908693214</v>
      </c>
      <c r="F53" s="121">
        <v>937.38</v>
      </c>
      <c r="G53" s="234">
        <v>348403</v>
      </c>
      <c r="H53" s="294">
        <v>276930513.81999999</v>
      </c>
      <c r="I53" s="294">
        <v>794.85685777676997</v>
      </c>
      <c r="J53" s="121">
        <v>692.17</v>
      </c>
      <c r="K53" s="234">
        <v>69226</v>
      </c>
      <c r="L53" s="294">
        <v>45579387.04999999</v>
      </c>
      <c r="M53" s="294">
        <v>658.41428148383545</v>
      </c>
      <c r="N53" s="121">
        <v>557.17999999999995</v>
      </c>
      <c r="O53" s="234">
        <v>16887</v>
      </c>
      <c r="P53" s="294">
        <v>7580139.1399999997</v>
      </c>
      <c r="Q53" s="294">
        <v>448.87423106531651</v>
      </c>
      <c r="R53" s="121">
        <v>418.95</v>
      </c>
      <c r="S53" s="234">
        <v>1342017</v>
      </c>
      <c r="T53" s="294">
        <v>1311158598.54</v>
      </c>
      <c r="U53" s="294">
        <v>977.00595338211065</v>
      </c>
      <c r="V53" s="118">
        <v>818.92</v>
      </c>
      <c r="W53" s="112">
        <v>100</v>
      </c>
    </row>
    <row r="55" spans="1:23" x14ac:dyDescent="0.3">
      <c r="D55" s="9"/>
    </row>
    <row r="58" spans="1:23" x14ac:dyDescent="0.3">
      <c r="B58" s="8"/>
    </row>
    <row r="59" spans="1:23" x14ac:dyDescent="0.3">
      <c r="B59" s="8"/>
    </row>
    <row r="61" spans="1:23" x14ac:dyDescent="0.3">
      <c r="D61" s="333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E104" sqref="E104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74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64" t="s">
        <v>711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</row>
    <row r="2" spans="1:14" s="2" customFormat="1" ht="15" thickBot="1" x14ac:dyDescent="0.35">
      <c r="A2" s="271"/>
      <c r="E2" s="36"/>
      <c r="F2" s="36"/>
      <c r="G2" s="36"/>
      <c r="H2" s="273"/>
      <c r="I2" s="272"/>
      <c r="J2" s="272"/>
      <c r="K2" s="272"/>
      <c r="L2" s="272"/>
    </row>
    <row r="3" spans="1:14" s="2" customFormat="1" ht="33" customHeight="1" x14ac:dyDescent="0.3">
      <c r="A3" s="327" t="s">
        <v>367</v>
      </c>
      <c r="B3" s="328" t="s">
        <v>368</v>
      </c>
      <c r="C3" s="328" t="s">
        <v>43</v>
      </c>
      <c r="D3" s="328" t="s">
        <v>44</v>
      </c>
      <c r="E3" s="328" t="s">
        <v>5</v>
      </c>
      <c r="F3" s="328" t="s">
        <v>6</v>
      </c>
      <c r="G3" s="328" t="s">
        <v>45</v>
      </c>
      <c r="H3" s="329" t="s">
        <v>49</v>
      </c>
      <c r="I3" s="330" t="s">
        <v>112</v>
      </c>
      <c r="J3" s="330" t="s">
        <v>498</v>
      </c>
      <c r="K3" s="330" t="s">
        <v>499</v>
      </c>
      <c r="L3" s="331" t="s">
        <v>500</v>
      </c>
    </row>
    <row r="4" spans="1:14" s="42" customFormat="1" ht="15.6" x14ac:dyDescent="0.3">
      <c r="A4" s="198">
        <v>1</v>
      </c>
      <c r="B4" s="219" t="s">
        <v>369</v>
      </c>
      <c r="C4" s="3"/>
      <c r="D4" s="219" t="s">
        <v>369</v>
      </c>
      <c r="E4" s="3">
        <v>366780</v>
      </c>
      <c r="F4" s="3">
        <v>84900</v>
      </c>
      <c r="G4" s="3">
        <v>10079</v>
      </c>
      <c r="H4" s="219">
        <v>2514</v>
      </c>
      <c r="I4" s="4">
        <v>535093540.92000002</v>
      </c>
      <c r="J4" s="4">
        <v>9905878.3200000003</v>
      </c>
      <c r="K4" s="4">
        <v>29967091.530000001</v>
      </c>
      <c r="L4" s="187">
        <v>574966510.76999998</v>
      </c>
    </row>
    <row r="5" spans="1:14" x14ac:dyDescent="0.3">
      <c r="A5" s="199"/>
      <c r="B5" s="218" t="s">
        <v>369</v>
      </c>
      <c r="C5" s="78" t="s">
        <v>258</v>
      </c>
      <c r="D5" s="218" t="s">
        <v>417</v>
      </c>
      <c r="E5" s="6">
        <v>291</v>
      </c>
      <c r="F5" s="6">
        <v>7089</v>
      </c>
      <c r="G5" s="6">
        <v>1799</v>
      </c>
      <c r="H5" s="218">
        <v>0</v>
      </c>
      <c r="I5" s="22">
        <v>5187564</v>
      </c>
      <c r="J5" s="22">
        <v>1843.63</v>
      </c>
      <c r="K5" s="22">
        <v>276505.03999999998</v>
      </c>
      <c r="L5" s="92">
        <v>5465912.6699999999</v>
      </c>
    </row>
    <row r="6" spans="1:14" s="42" customFormat="1" ht="15.6" x14ac:dyDescent="0.3">
      <c r="A6" s="199"/>
      <c r="B6" s="218" t="s">
        <v>369</v>
      </c>
      <c r="C6" s="6" t="s">
        <v>635</v>
      </c>
      <c r="D6" s="218" t="s">
        <v>634</v>
      </c>
      <c r="E6" s="6">
        <v>0</v>
      </c>
      <c r="F6" s="6">
        <v>0</v>
      </c>
      <c r="G6" s="6">
        <v>0</v>
      </c>
      <c r="H6" s="218">
        <v>2514</v>
      </c>
      <c r="I6" s="22">
        <v>589248.63</v>
      </c>
      <c r="J6" s="22">
        <v>0</v>
      </c>
      <c r="K6" s="22">
        <v>6434.59</v>
      </c>
      <c r="L6" s="92">
        <v>595683.22</v>
      </c>
    </row>
    <row r="7" spans="1:14" x14ac:dyDescent="0.3">
      <c r="A7" s="199"/>
      <c r="B7" s="6" t="s">
        <v>369</v>
      </c>
      <c r="C7" s="6" t="s">
        <v>501</v>
      </c>
      <c r="D7" s="6" t="s">
        <v>559</v>
      </c>
      <c r="E7" s="6">
        <v>366489</v>
      </c>
      <c r="F7" s="6">
        <v>77811</v>
      </c>
      <c r="G7" s="6">
        <v>8280</v>
      </c>
      <c r="H7" s="218">
        <v>0</v>
      </c>
      <c r="I7" s="22">
        <v>529316728.29000002</v>
      </c>
      <c r="J7" s="22">
        <v>9904034.6899999995</v>
      </c>
      <c r="K7" s="22">
        <v>29684151.899999999</v>
      </c>
      <c r="L7" s="92">
        <v>568904914.88</v>
      </c>
    </row>
    <row r="8" spans="1:14" s="42" customFormat="1" ht="15.6" x14ac:dyDescent="0.3">
      <c r="A8" s="198">
        <v>1</v>
      </c>
      <c r="B8" s="3" t="s">
        <v>69</v>
      </c>
      <c r="C8" s="3"/>
      <c r="D8" s="3" t="s">
        <v>69</v>
      </c>
      <c r="E8" s="3">
        <v>13455</v>
      </c>
      <c r="F8" s="3">
        <v>3544</v>
      </c>
      <c r="G8" s="3">
        <v>0</v>
      </c>
      <c r="H8" s="219">
        <v>0</v>
      </c>
      <c r="I8" s="4">
        <v>1453355.02</v>
      </c>
      <c r="J8" s="4">
        <v>0</v>
      </c>
      <c r="K8" s="4">
        <v>0</v>
      </c>
      <c r="L8" s="187">
        <v>1453355.02</v>
      </c>
    </row>
    <row r="9" spans="1:14" x14ac:dyDescent="0.3">
      <c r="A9" s="199"/>
      <c r="B9" s="6" t="s">
        <v>69</v>
      </c>
      <c r="C9" s="6" t="s">
        <v>302</v>
      </c>
      <c r="D9" s="6" t="s">
        <v>69</v>
      </c>
      <c r="E9" s="6">
        <v>13455</v>
      </c>
      <c r="F9" s="6">
        <v>3544</v>
      </c>
      <c r="G9" s="6">
        <v>0</v>
      </c>
      <c r="H9" s="218">
        <v>0</v>
      </c>
      <c r="I9" s="22">
        <v>1453355.02</v>
      </c>
      <c r="J9" s="22">
        <v>0</v>
      </c>
      <c r="K9" s="22">
        <v>0</v>
      </c>
      <c r="L9" s="92">
        <v>1453355.02</v>
      </c>
      <c r="N9" s="8"/>
    </row>
    <row r="10" spans="1:14" s="42" customFormat="1" ht="15.6" x14ac:dyDescent="0.3">
      <c r="A10" s="198">
        <v>1</v>
      </c>
      <c r="B10" s="3" t="s">
        <v>370</v>
      </c>
      <c r="C10" s="3"/>
      <c r="D10" s="3" t="s">
        <v>370</v>
      </c>
      <c r="E10" s="3">
        <v>19614</v>
      </c>
      <c r="F10" s="3">
        <v>6294</v>
      </c>
      <c r="G10" s="3">
        <v>0</v>
      </c>
      <c r="H10" s="219">
        <v>0</v>
      </c>
      <c r="I10" s="4">
        <v>3579698.4</v>
      </c>
      <c r="J10" s="4">
        <v>0</v>
      </c>
      <c r="K10" s="4">
        <v>0</v>
      </c>
      <c r="L10" s="187">
        <v>3579698.4</v>
      </c>
    </row>
    <row r="11" spans="1:14" x14ac:dyDescent="0.3">
      <c r="A11" s="199"/>
      <c r="B11" s="6" t="s">
        <v>370</v>
      </c>
      <c r="C11" s="6" t="s">
        <v>303</v>
      </c>
      <c r="D11" s="6" t="s">
        <v>73</v>
      </c>
      <c r="E11" s="6">
        <v>19614</v>
      </c>
      <c r="F11" s="6">
        <v>6294</v>
      </c>
      <c r="G11" s="6">
        <v>0</v>
      </c>
      <c r="H11" s="218">
        <v>0</v>
      </c>
      <c r="I11" s="22">
        <v>3579698.4</v>
      </c>
      <c r="J11" s="22">
        <v>0</v>
      </c>
      <c r="K11" s="22">
        <v>0</v>
      </c>
      <c r="L11" s="92">
        <v>3579698.4</v>
      </c>
    </row>
    <row r="12" spans="1:14" x14ac:dyDescent="0.3">
      <c r="A12" s="198">
        <v>1</v>
      </c>
      <c r="B12" s="3" t="s">
        <v>371</v>
      </c>
      <c r="C12" s="3"/>
      <c r="D12" s="3" t="s">
        <v>371</v>
      </c>
      <c r="E12" s="3">
        <v>40070</v>
      </c>
      <c r="F12" s="3">
        <v>13581</v>
      </c>
      <c r="G12" s="3">
        <v>1692</v>
      </c>
      <c r="H12" s="219">
        <v>158</v>
      </c>
      <c r="I12" s="4">
        <v>60201798.380000003</v>
      </c>
      <c r="J12" s="4">
        <v>2529596.0499999998</v>
      </c>
      <c r="K12" s="4">
        <v>3237894.68</v>
      </c>
      <c r="L12" s="187">
        <v>65969289.109999999</v>
      </c>
    </row>
    <row r="13" spans="1:14" x14ac:dyDescent="0.3">
      <c r="A13" s="199"/>
      <c r="B13" s="6" t="s">
        <v>371</v>
      </c>
      <c r="C13" s="6" t="s">
        <v>267</v>
      </c>
      <c r="D13" s="6" t="s">
        <v>352</v>
      </c>
      <c r="E13" s="6">
        <v>11604</v>
      </c>
      <c r="F13" s="6">
        <v>3658</v>
      </c>
      <c r="G13" s="6">
        <v>503</v>
      </c>
      <c r="H13" s="218">
        <v>0</v>
      </c>
      <c r="I13" s="22">
        <v>11670258.93</v>
      </c>
      <c r="J13" s="22">
        <v>300466.76</v>
      </c>
      <c r="K13" s="22">
        <v>655218.77</v>
      </c>
      <c r="L13" s="92">
        <v>12625944.460000001</v>
      </c>
    </row>
    <row r="14" spans="1:14" x14ac:dyDescent="0.3">
      <c r="A14" s="199"/>
      <c r="B14" s="6" t="s">
        <v>371</v>
      </c>
      <c r="C14" s="6" t="s">
        <v>268</v>
      </c>
      <c r="D14" s="6" t="s">
        <v>62</v>
      </c>
      <c r="E14" s="6">
        <v>12176</v>
      </c>
      <c r="F14" s="6">
        <v>5244</v>
      </c>
      <c r="G14" s="6">
        <v>284</v>
      </c>
      <c r="H14" s="218">
        <v>158</v>
      </c>
      <c r="I14" s="22">
        <v>20925620.219999999</v>
      </c>
      <c r="J14" s="22">
        <v>1216147.8400000001</v>
      </c>
      <c r="K14" s="22">
        <v>1133586.23</v>
      </c>
      <c r="L14" s="92">
        <v>23275354.289999999</v>
      </c>
    </row>
    <row r="15" spans="1:14" x14ac:dyDescent="0.3">
      <c r="A15" s="199"/>
      <c r="B15" s="6" t="s">
        <v>371</v>
      </c>
      <c r="C15" s="6" t="s">
        <v>269</v>
      </c>
      <c r="D15" s="6" t="s">
        <v>63</v>
      </c>
      <c r="E15" s="6">
        <v>16290</v>
      </c>
      <c r="F15" s="6">
        <v>4679</v>
      </c>
      <c r="G15" s="6">
        <v>905</v>
      </c>
      <c r="H15" s="218">
        <v>0</v>
      </c>
      <c r="I15" s="22">
        <v>27605919.23</v>
      </c>
      <c r="J15" s="22">
        <v>1012981.45</v>
      </c>
      <c r="K15" s="22">
        <v>1449089.68</v>
      </c>
      <c r="L15" s="92">
        <v>30067990.359999999</v>
      </c>
    </row>
    <row r="16" spans="1:14" x14ac:dyDescent="0.3">
      <c r="A16" s="198">
        <v>1</v>
      </c>
      <c r="B16" s="3" t="s">
        <v>372</v>
      </c>
      <c r="C16" s="3"/>
      <c r="D16" s="3" t="s">
        <v>372</v>
      </c>
      <c r="E16" s="3">
        <v>3861</v>
      </c>
      <c r="F16" s="3">
        <v>1007</v>
      </c>
      <c r="G16" s="3">
        <v>330</v>
      </c>
      <c r="H16" s="219">
        <v>0</v>
      </c>
      <c r="I16" s="4">
        <v>7028280.6600000001</v>
      </c>
      <c r="J16" s="4">
        <v>300701.93</v>
      </c>
      <c r="K16" s="4">
        <v>154211.60999999999</v>
      </c>
      <c r="L16" s="187">
        <v>7483194.2000000002</v>
      </c>
    </row>
    <row r="17" spans="1:12" s="42" customFormat="1" ht="15.6" x14ac:dyDescent="0.3">
      <c r="A17" s="199"/>
      <c r="B17" s="6" t="s">
        <v>372</v>
      </c>
      <c r="C17" s="6" t="s">
        <v>270</v>
      </c>
      <c r="D17" s="6" t="s">
        <v>353</v>
      </c>
      <c r="E17" s="6">
        <v>2151</v>
      </c>
      <c r="F17" s="6">
        <v>452</v>
      </c>
      <c r="G17" s="6">
        <v>197</v>
      </c>
      <c r="H17" s="218">
        <v>0</v>
      </c>
      <c r="I17" s="22">
        <v>4412040.29</v>
      </c>
      <c r="J17" s="22">
        <v>273625.76</v>
      </c>
      <c r="K17" s="22">
        <v>26124.29</v>
      </c>
      <c r="L17" s="92">
        <v>4711790.34</v>
      </c>
    </row>
    <row r="18" spans="1:12" x14ac:dyDescent="0.3">
      <c r="A18" s="199"/>
      <c r="B18" s="6" t="s">
        <v>372</v>
      </c>
      <c r="C18" s="6" t="s">
        <v>271</v>
      </c>
      <c r="D18" s="6" t="s">
        <v>354</v>
      </c>
      <c r="E18" s="6">
        <v>421</v>
      </c>
      <c r="F18" s="6">
        <v>104</v>
      </c>
      <c r="G18" s="6">
        <v>39</v>
      </c>
      <c r="H18" s="218">
        <v>0</v>
      </c>
      <c r="I18" s="22">
        <v>515645.34</v>
      </c>
      <c r="J18" s="22">
        <v>5513.04</v>
      </c>
      <c r="K18" s="22">
        <v>26055.32</v>
      </c>
      <c r="L18" s="92">
        <v>547213.69999999995</v>
      </c>
    </row>
    <row r="19" spans="1:12" x14ac:dyDescent="0.3">
      <c r="A19" s="199"/>
      <c r="B19" s="6" t="s">
        <v>372</v>
      </c>
      <c r="C19" s="6" t="s">
        <v>397</v>
      </c>
      <c r="D19" s="6" t="s">
        <v>373</v>
      </c>
      <c r="E19" s="6">
        <v>441</v>
      </c>
      <c r="F19" s="6">
        <v>196</v>
      </c>
      <c r="G19" s="6">
        <v>32</v>
      </c>
      <c r="H19" s="218">
        <v>0</v>
      </c>
      <c r="I19" s="22">
        <v>746932</v>
      </c>
      <c r="J19" s="22">
        <v>2353.83</v>
      </c>
      <c r="K19" s="22">
        <v>38428.839999999997</v>
      </c>
      <c r="L19" s="92">
        <v>787714.67</v>
      </c>
    </row>
    <row r="20" spans="1:12" x14ac:dyDescent="0.3">
      <c r="A20" s="199"/>
      <c r="B20" s="6" t="s">
        <v>372</v>
      </c>
      <c r="C20" s="6" t="s">
        <v>398</v>
      </c>
      <c r="D20" s="6" t="s">
        <v>374</v>
      </c>
      <c r="E20" s="6">
        <v>35</v>
      </c>
      <c r="F20" s="6">
        <v>19</v>
      </c>
      <c r="G20" s="6">
        <v>7</v>
      </c>
      <c r="H20" s="218">
        <v>0</v>
      </c>
      <c r="I20" s="22">
        <v>67839.259999999995</v>
      </c>
      <c r="J20" s="22">
        <v>545.65</v>
      </c>
      <c r="K20" s="22">
        <v>3393.58</v>
      </c>
      <c r="L20" s="92">
        <v>71778.490000000005</v>
      </c>
    </row>
    <row r="21" spans="1:12" x14ac:dyDescent="0.3">
      <c r="A21" s="199"/>
      <c r="B21" s="6" t="s">
        <v>372</v>
      </c>
      <c r="C21" s="6" t="s">
        <v>394</v>
      </c>
      <c r="D21" s="6" t="s">
        <v>375</v>
      </c>
      <c r="E21" s="6">
        <v>756</v>
      </c>
      <c r="F21" s="6">
        <v>199</v>
      </c>
      <c r="G21" s="6">
        <v>51</v>
      </c>
      <c r="H21" s="218">
        <v>0</v>
      </c>
      <c r="I21" s="22">
        <v>1176610.6599999999</v>
      </c>
      <c r="J21" s="22">
        <v>17008.400000000001</v>
      </c>
      <c r="K21" s="22">
        <v>54764.81</v>
      </c>
      <c r="L21" s="92">
        <v>1248383.8700000001</v>
      </c>
    </row>
    <row r="22" spans="1:12" x14ac:dyDescent="0.3">
      <c r="A22" s="199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18">
        <v>0</v>
      </c>
      <c r="I22" s="22">
        <v>44758.2</v>
      </c>
      <c r="J22" s="22">
        <v>67.97</v>
      </c>
      <c r="K22" s="22">
        <v>2361.73</v>
      </c>
      <c r="L22" s="92">
        <v>47187.9</v>
      </c>
    </row>
    <row r="23" spans="1:12" x14ac:dyDescent="0.3">
      <c r="A23" s="199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18">
        <v>0</v>
      </c>
      <c r="I23" s="22">
        <v>41280.199999999997</v>
      </c>
      <c r="J23" s="22">
        <v>278.89</v>
      </c>
      <c r="K23" s="22">
        <v>2050.2600000000002</v>
      </c>
      <c r="L23" s="92">
        <v>43609.35</v>
      </c>
    </row>
    <row r="24" spans="1:12" x14ac:dyDescent="0.3">
      <c r="A24" s="199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18">
        <v>0</v>
      </c>
      <c r="I24" s="22">
        <v>23174.71</v>
      </c>
      <c r="J24" s="22">
        <v>1308.3900000000001</v>
      </c>
      <c r="K24" s="22">
        <v>1032.78</v>
      </c>
      <c r="L24" s="92">
        <v>25515.88</v>
      </c>
    </row>
    <row r="25" spans="1:12" x14ac:dyDescent="0.3">
      <c r="A25" s="198">
        <v>1</v>
      </c>
      <c r="B25" s="3" t="s">
        <v>379</v>
      </c>
      <c r="C25" s="3"/>
      <c r="D25" s="3" t="s">
        <v>379</v>
      </c>
      <c r="E25" s="3">
        <v>8822</v>
      </c>
      <c r="F25" s="3">
        <v>89</v>
      </c>
      <c r="G25" s="3">
        <v>21</v>
      </c>
      <c r="H25" s="219">
        <v>0</v>
      </c>
      <c r="I25" s="4">
        <v>5018501.1500000004</v>
      </c>
      <c r="J25" s="4">
        <v>212522.4</v>
      </c>
      <c r="K25" s="4">
        <v>288323.51</v>
      </c>
      <c r="L25" s="187">
        <v>5519347.0599999996</v>
      </c>
    </row>
    <row r="26" spans="1:12" x14ac:dyDescent="0.3">
      <c r="A26" s="199"/>
      <c r="B26" s="6" t="s">
        <v>379</v>
      </c>
      <c r="C26" s="6" t="s">
        <v>401</v>
      </c>
      <c r="D26" s="6" t="s">
        <v>575</v>
      </c>
      <c r="E26" s="6">
        <v>5724</v>
      </c>
      <c r="F26" s="6">
        <v>73</v>
      </c>
      <c r="G26" s="6">
        <v>17</v>
      </c>
      <c r="H26" s="218">
        <v>0</v>
      </c>
      <c r="I26" s="22">
        <v>3364493.64</v>
      </c>
      <c r="J26" s="22">
        <v>148581.04999999999</v>
      </c>
      <c r="K26" s="22">
        <v>192955.1</v>
      </c>
      <c r="L26" s="92">
        <v>3706029.79</v>
      </c>
    </row>
    <row r="27" spans="1:12" x14ac:dyDescent="0.3">
      <c r="A27" s="199"/>
      <c r="B27" s="6" t="s">
        <v>379</v>
      </c>
      <c r="C27" s="6" t="s">
        <v>400</v>
      </c>
      <c r="D27" s="6" t="s">
        <v>323</v>
      </c>
      <c r="E27" s="6">
        <v>2650</v>
      </c>
      <c r="F27" s="6">
        <v>0</v>
      </c>
      <c r="G27" s="6">
        <v>0</v>
      </c>
      <c r="H27" s="218">
        <v>0</v>
      </c>
      <c r="I27" s="22">
        <v>1473975.82</v>
      </c>
      <c r="J27" s="22">
        <v>58652.21</v>
      </c>
      <c r="K27" s="22">
        <v>84883.839999999997</v>
      </c>
      <c r="L27" s="92">
        <v>1617511.87</v>
      </c>
    </row>
    <row r="28" spans="1:12" s="42" customFormat="1" ht="15.6" x14ac:dyDescent="0.3">
      <c r="A28" s="199"/>
      <c r="B28" s="6" t="s">
        <v>379</v>
      </c>
      <c r="C28" s="6" t="s">
        <v>399</v>
      </c>
      <c r="D28" s="6" t="s">
        <v>426</v>
      </c>
      <c r="E28" s="6">
        <v>448</v>
      </c>
      <c r="F28" s="6">
        <v>16</v>
      </c>
      <c r="G28" s="6">
        <v>4</v>
      </c>
      <c r="H28" s="218">
        <v>0</v>
      </c>
      <c r="I28" s="22">
        <v>180031.69</v>
      </c>
      <c r="J28" s="22">
        <v>5289.14</v>
      </c>
      <c r="K28" s="22">
        <v>10484.57</v>
      </c>
      <c r="L28" s="92">
        <v>195805.4</v>
      </c>
    </row>
    <row r="29" spans="1:12" x14ac:dyDescent="0.3">
      <c r="A29" s="198">
        <v>1</v>
      </c>
      <c r="B29" s="3" t="s">
        <v>556</v>
      </c>
      <c r="C29" s="3"/>
      <c r="D29" s="3" t="s">
        <v>556</v>
      </c>
      <c r="E29" s="3">
        <v>1008520</v>
      </c>
      <c r="F29" s="3">
        <v>312916</v>
      </c>
      <c r="G29" s="3">
        <v>72588</v>
      </c>
      <c r="H29" s="219">
        <v>0</v>
      </c>
      <c r="I29" s="4">
        <v>272150692.25999999</v>
      </c>
      <c r="J29" s="4">
        <v>9230145.5500000007</v>
      </c>
      <c r="K29" s="4">
        <v>15536557.85</v>
      </c>
      <c r="L29" s="187">
        <v>296917395.66000003</v>
      </c>
    </row>
    <row r="30" spans="1:12" x14ac:dyDescent="0.3">
      <c r="A30" s="199"/>
      <c r="B30" s="6" t="s">
        <v>556</v>
      </c>
      <c r="C30" s="6" t="s">
        <v>403</v>
      </c>
      <c r="D30" s="6" t="s">
        <v>532</v>
      </c>
      <c r="E30" s="6">
        <v>13</v>
      </c>
      <c r="F30" s="6">
        <v>5</v>
      </c>
      <c r="G30" s="6">
        <v>0</v>
      </c>
      <c r="H30" s="218">
        <v>0</v>
      </c>
      <c r="I30" s="22">
        <v>20154.439999999999</v>
      </c>
      <c r="J30" s="22">
        <v>326.98</v>
      </c>
      <c r="K30" s="22">
        <v>1112.92</v>
      </c>
      <c r="L30" s="92">
        <v>21594.34</v>
      </c>
    </row>
    <row r="31" spans="1:12" x14ac:dyDescent="0.3">
      <c r="A31" s="199"/>
      <c r="B31" s="6" t="s">
        <v>556</v>
      </c>
      <c r="C31" s="6" t="s">
        <v>273</v>
      </c>
      <c r="D31" s="6" t="s">
        <v>504</v>
      </c>
      <c r="E31" s="6">
        <v>4986</v>
      </c>
      <c r="F31" s="6">
        <v>1335</v>
      </c>
      <c r="G31" s="6">
        <v>325</v>
      </c>
      <c r="H31" s="218">
        <v>0</v>
      </c>
      <c r="I31" s="22">
        <v>2599240.67</v>
      </c>
      <c r="J31" s="22">
        <v>239323.67</v>
      </c>
      <c r="K31" s="22">
        <v>140042.92000000001</v>
      </c>
      <c r="L31" s="92">
        <v>2978607.26</v>
      </c>
    </row>
    <row r="32" spans="1:12" s="42" customFormat="1" ht="15.6" x14ac:dyDescent="0.3">
      <c r="A32" s="199"/>
      <c r="B32" s="6" t="s">
        <v>556</v>
      </c>
      <c r="C32" s="6" t="s">
        <v>274</v>
      </c>
      <c r="D32" s="6" t="s">
        <v>505</v>
      </c>
      <c r="E32" s="6">
        <v>27305</v>
      </c>
      <c r="F32" s="6">
        <v>8068</v>
      </c>
      <c r="G32" s="6">
        <v>3121</v>
      </c>
      <c r="H32" s="218">
        <v>0</v>
      </c>
      <c r="I32" s="22">
        <v>9017492.1500000004</v>
      </c>
      <c r="J32" s="22">
        <v>402368.12</v>
      </c>
      <c r="K32" s="22">
        <v>510855.89</v>
      </c>
      <c r="L32" s="92">
        <v>9930716.1600000001</v>
      </c>
    </row>
    <row r="33" spans="1:12" x14ac:dyDescent="0.3">
      <c r="A33" s="199"/>
      <c r="B33" s="6" t="s">
        <v>556</v>
      </c>
      <c r="C33" s="6" t="s">
        <v>639</v>
      </c>
      <c r="D33" s="6" t="s">
        <v>640</v>
      </c>
      <c r="E33" s="6">
        <v>13159</v>
      </c>
      <c r="F33" s="6">
        <v>2618</v>
      </c>
      <c r="G33" s="6">
        <v>352</v>
      </c>
      <c r="H33" s="218">
        <v>0</v>
      </c>
      <c r="I33" s="22">
        <v>6089115.0700000003</v>
      </c>
      <c r="J33" s="22">
        <v>306885.86</v>
      </c>
      <c r="K33" s="22">
        <v>304179.14</v>
      </c>
      <c r="L33" s="92">
        <v>6700180.0700000003</v>
      </c>
    </row>
    <row r="34" spans="1:12" x14ac:dyDescent="0.3">
      <c r="A34" s="199"/>
      <c r="B34" s="6" t="s">
        <v>556</v>
      </c>
      <c r="C34" s="6" t="s">
        <v>350</v>
      </c>
      <c r="D34" s="6" t="s">
        <v>506</v>
      </c>
      <c r="E34" s="6">
        <v>2935</v>
      </c>
      <c r="F34" s="6">
        <v>1341</v>
      </c>
      <c r="G34" s="6">
        <v>275</v>
      </c>
      <c r="H34" s="218">
        <v>0</v>
      </c>
      <c r="I34" s="22">
        <v>987697.76</v>
      </c>
      <c r="J34" s="22">
        <v>22448.68</v>
      </c>
      <c r="K34" s="22">
        <v>57833.7</v>
      </c>
      <c r="L34" s="92">
        <v>1067980.1399999999</v>
      </c>
    </row>
    <row r="35" spans="1:12" x14ac:dyDescent="0.3">
      <c r="A35" s="199"/>
      <c r="B35" s="6" t="s">
        <v>556</v>
      </c>
      <c r="C35" s="6" t="s">
        <v>275</v>
      </c>
      <c r="D35" s="6" t="s">
        <v>507</v>
      </c>
      <c r="E35" s="6">
        <v>2493</v>
      </c>
      <c r="F35" s="6">
        <v>748</v>
      </c>
      <c r="G35" s="6">
        <v>44</v>
      </c>
      <c r="H35" s="218">
        <v>0</v>
      </c>
      <c r="I35" s="22">
        <v>741243.53</v>
      </c>
      <c r="J35" s="22">
        <v>19932.759999999998</v>
      </c>
      <c r="K35" s="22">
        <v>42910.06</v>
      </c>
      <c r="L35" s="92">
        <v>804086.35</v>
      </c>
    </row>
    <row r="36" spans="1:12" x14ac:dyDescent="0.3">
      <c r="A36" s="199"/>
      <c r="B36" s="6" t="s">
        <v>556</v>
      </c>
      <c r="C36" s="6" t="s">
        <v>276</v>
      </c>
      <c r="D36" s="6" t="s">
        <v>508</v>
      </c>
      <c r="E36" s="6">
        <v>23472</v>
      </c>
      <c r="F36" s="6">
        <v>4480</v>
      </c>
      <c r="G36" s="6">
        <v>186</v>
      </c>
      <c r="H36" s="218">
        <v>0</v>
      </c>
      <c r="I36" s="22">
        <v>7094719.8799999999</v>
      </c>
      <c r="J36" s="22">
        <v>301404.56</v>
      </c>
      <c r="K36" s="22">
        <v>385146.47</v>
      </c>
      <c r="L36" s="92">
        <v>7781270.9100000001</v>
      </c>
    </row>
    <row r="37" spans="1:12" x14ac:dyDescent="0.3">
      <c r="A37" s="199"/>
      <c r="B37" s="6" t="s">
        <v>556</v>
      </c>
      <c r="C37" s="6" t="s">
        <v>277</v>
      </c>
      <c r="D37" s="6" t="s">
        <v>509</v>
      </c>
      <c r="E37" s="6">
        <v>29090</v>
      </c>
      <c r="F37" s="6">
        <v>7206</v>
      </c>
      <c r="G37" s="6">
        <v>176</v>
      </c>
      <c r="H37" s="218">
        <v>0</v>
      </c>
      <c r="I37" s="22">
        <v>8339928.0499999998</v>
      </c>
      <c r="J37" s="22">
        <v>258277.84</v>
      </c>
      <c r="K37" s="22">
        <v>478361.41</v>
      </c>
      <c r="L37" s="92">
        <v>9076567.3000000007</v>
      </c>
    </row>
    <row r="38" spans="1:12" x14ac:dyDescent="0.3">
      <c r="A38" s="199"/>
      <c r="B38" s="6" t="s">
        <v>556</v>
      </c>
      <c r="C38" s="6" t="s">
        <v>278</v>
      </c>
      <c r="D38" s="6" t="s">
        <v>510</v>
      </c>
      <c r="E38" s="6">
        <v>3730</v>
      </c>
      <c r="F38" s="6">
        <v>888</v>
      </c>
      <c r="G38" s="6">
        <v>64</v>
      </c>
      <c r="H38" s="218">
        <v>0</v>
      </c>
      <c r="I38" s="22">
        <v>1692049.83</v>
      </c>
      <c r="J38" s="22">
        <v>142468.34</v>
      </c>
      <c r="K38" s="22">
        <v>88538.28</v>
      </c>
      <c r="L38" s="92">
        <v>1923056.45</v>
      </c>
    </row>
    <row r="39" spans="1:12" x14ac:dyDescent="0.3">
      <c r="A39" s="199"/>
      <c r="B39" s="6" t="s">
        <v>556</v>
      </c>
      <c r="C39" s="6" t="s">
        <v>407</v>
      </c>
      <c r="D39" s="6" t="s">
        <v>557</v>
      </c>
      <c r="E39" s="6">
        <v>1844</v>
      </c>
      <c r="F39" s="6">
        <v>991</v>
      </c>
      <c r="G39" s="6">
        <v>273</v>
      </c>
      <c r="H39" s="218">
        <v>0</v>
      </c>
      <c r="I39" s="22">
        <v>372552.47</v>
      </c>
      <c r="J39" s="22">
        <v>1841.18</v>
      </c>
      <c r="K39" s="22">
        <v>22225.1</v>
      </c>
      <c r="L39" s="92">
        <v>396618.75</v>
      </c>
    </row>
    <row r="40" spans="1:12" x14ac:dyDescent="0.3">
      <c r="A40" s="199"/>
      <c r="B40" s="6" t="s">
        <v>556</v>
      </c>
      <c r="C40" s="6" t="s">
        <v>279</v>
      </c>
      <c r="D40" s="6" t="s">
        <v>511</v>
      </c>
      <c r="E40" s="6">
        <v>1367</v>
      </c>
      <c r="F40" s="6">
        <v>408</v>
      </c>
      <c r="G40" s="6">
        <v>5</v>
      </c>
      <c r="H40" s="218">
        <v>0</v>
      </c>
      <c r="I40" s="22">
        <v>824254.5</v>
      </c>
      <c r="J40" s="22">
        <v>58122.97</v>
      </c>
      <c r="K40" s="22">
        <v>45894.48</v>
      </c>
      <c r="L40" s="92">
        <v>928271.95</v>
      </c>
    </row>
    <row r="41" spans="1:12" x14ac:dyDescent="0.3">
      <c r="A41" s="199"/>
      <c r="B41" s="6" t="s">
        <v>556</v>
      </c>
      <c r="C41" s="6" t="s">
        <v>280</v>
      </c>
      <c r="D41" s="6" t="s">
        <v>631</v>
      </c>
      <c r="E41" s="6">
        <v>233386</v>
      </c>
      <c r="F41" s="6">
        <v>34153</v>
      </c>
      <c r="G41" s="6">
        <v>969</v>
      </c>
      <c r="H41" s="218">
        <v>0</v>
      </c>
      <c r="I41" s="22">
        <v>50815563.329999998</v>
      </c>
      <c r="J41" s="22">
        <v>453835.46</v>
      </c>
      <c r="K41" s="22">
        <v>3002119.5</v>
      </c>
      <c r="L41" s="92">
        <v>54271518.289999999</v>
      </c>
    </row>
    <row r="42" spans="1:12" x14ac:dyDescent="0.3">
      <c r="A42" s="199"/>
      <c r="B42" s="6" t="s">
        <v>556</v>
      </c>
      <c r="C42" s="6" t="s">
        <v>281</v>
      </c>
      <c r="D42" s="6" t="s">
        <v>512</v>
      </c>
      <c r="E42" s="6">
        <v>11176</v>
      </c>
      <c r="F42" s="6">
        <v>3635</v>
      </c>
      <c r="G42" s="6">
        <v>90</v>
      </c>
      <c r="H42" s="218">
        <v>0</v>
      </c>
      <c r="I42" s="22">
        <v>1270074.8600000001</v>
      </c>
      <c r="J42" s="22">
        <v>205.49</v>
      </c>
      <c r="K42" s="22">
        <v>76195.31</v>
      </c>
      <c r="L42" s="92">
        <v>1346475.66</v>
      </c>
    </row>
    <row r="43" spans="1:12" x14ac:dyDescent="0.3">
      <c r="A43" s="199"/>
      <c r="B43" s="6" t="s">
        <v>556</v>
      </c>
      <c r="C43" s="6" t="s">
        <v>282</v>
      </c>
      <c r="D43" s="6" t="s">
        <v>513</v>
      </c>
      <c r="E43" s="6">
        <v>6003</v>
      </c>
      <c r="F43" s="6">
        <v>1591</v>
      </c>
      <c r="G43" s="6">
        <v>91</v>
      </c>
      <c r="H43" s="218">
        <v>0</v>
      </c>
      <c r="I43" s="22">
        <v>850751.77</v>
      </c>
      <c r="J43" s="22">
        <v>170.54</v>
      </c>
      <c r="K43" s="22">
        <v>51030.26</v>
      </c>
      <c r="L43" s="92">
        <v>901952.57</v>
      </c>
    </row>
    <row r="44" spans="1:12" x14ac:dyDescent="0.3">
      <c r="A44" s="199"/>
      <c r="B44" s="6" t="s">
        <v>556</v>
      </c>
      <c r="C44" s="6" t="s">
        <v>283</v>
      </c>
      <c r="D44" s="6" t="s">
        <v>514</v>
      </c>
      <c r="E44" s="6">
        <v>24787</v>
      </c>
      <c r="F44" s="6">
        <v>10009</v>
      </c>
      <c r="G44" s="6">
        <v>581</v>
      </c>
      <c r="H44" s="218">
        <v>0</v>
      </c>
      <c r="I44" s="22">
        <v>3973779.25</v>
      </c>
      <c r="J44" s="22">
        <v>0</v>
      </c>
      <c r="K44" s="22">
        <v>238133.43</v>
      </c>
      <c r="L44" s="92">
        <v>4211912.68</v>
      </c>
    </row>
    <row r="45" spans="1:12" x14ac:dyDescent="0.3">
      <c r="A45" s="199"/>
      <c r="B45" s="6" t="s">
        <v>556</v>
      </c>
      <c r="C45" s="6" t="s">
        <v>284</v>
      </c>
      <c r="D45" s="6" t="s">
        <v>515</v>
      </c>
      <c r="E45" s="6">
        <v>1418</v>
      </c>
      <c r="F45" s="6">
        <v>281</v>
      </c>
      <c r="G45" s="6">
        <v>26</v>
      </c>
      <c r="H45" s="218">
        <v>0</v>
      </c>
      <c r="I45" s="22">
        <v>435592.07</v>
      </c>
      <c r="J45" s="22">
        <v>22744.71</v>
      </c>
      <c r="K45" s="22">
        <v>24688.11</v>
      </c>
      <c r="L45" s="92">
        <v>483024.89</v>
      </c>
    </row>
    <row r="46" spans="1:12" x14ac:dyDescent="0.3">
      <c r="A46" s="199"/>
      <c r="B46" s="6" t="s">
        <v>556</v>
      </c>
      <c r="C46" s="6" t="s">
        <v>285</v>
      </c>
      <c r="D46" s="6" t="s">
        <v>516</v>
      </c>
      <c r="E46" s="6">
        <v>3956</v>
      </c>
      <c r="F46" s="6">
        <v>1040</v>
      </c>
      <c r="G46" s="6">
        <v>87</v>
      </c>
      <c r="H46" s="218">
        <v>0</v>
      </c>
      <c r="I46" s="22">
        <v>2488007.31</v>
      </c>
      <c r="J46" s="22">
        <v>326242.27</v>
      </c>
      <c r="K46" s="22">
        <v>119285.04</v>
      </c>
      <c r="L46" s="92">
        <v>2933534.62</v>
      </c>
    </row>
    <row r="47" spans="1:12" x14ac:dyDescent="0.3">
      <c r="A47" s="199"/>
      <c r="B47" s="6" t="s">
        <v>556</v>
      </c>
      <c r="C47" s="6" t="s">
        <v>286</v>
      </c>
      <c r="D47" s="6" t="s">
        <v>517</v>
      </c>
      <c r="E47" s="6">
        <v>9943</v>
      </c>
      <c r="F47" s="6">
        <v>3010</v>
      </c>
      <c r="G47" s="6">
        <v>363</v>
      </c>
      <c r="H47" s="218">
        <v>0</v>
      </c>
      <c r="I47" s="22">
        <v>3051565.34</v>
      </c>
      <c r="J47" s="22">
        <v>92488.49</v>
      </c>
      <c r="K47" s="22">
        <v>172067.48</v>
      </c>
      <c r="L47" s="92">
        <v>3316121.31</v>
      </c>
    </row>
    <row r="48" spans="1:12" x14ac:dyDescent="0.3">
      <c r="A48" s="199"/>
      <c r="B48" s="6" t="s">
        <v>556</v>
      </c>
      <c r="C48" s="6" t="s">
        <v>287</v>
      </c>
      <c r="D48" s="6" t="s">
        <v>518</v>
      </c>
      <c r="E48" s="6">
        <v>268949</v>
      </c>
      <c r="F48" s="6">
        <v>82261</v>
      </c>
      <c r="G48" s="6">
        <v>36451</v>
      </c>
      <c r="H48" s="218">
        <v>0</v>
      </c>
      <c r="I48" s="22">
        <v>71173886.049999997</v>
      </c>
      <c r="J48" s="22">
        <v>2717068.11</v>
      </c>
      <c r="K48" s="22">
        <v>4063205.69</v>
      </c>
      <c r="L48" s="92">
        <v>77954159.849999994</v>
      </c>
    </row>
    <row r="49" spans="1:12" x14ac:dyDescent="0.3">
      <c r="A49" s="199"/>
      <c r="B49" s="6" t="s">
        <v>556</v>
      </c>
      <c r="C49" s="6" t="s">
        <v>288</v>
      </c>
      <c r="D49" s="6" t="s">
        <v>519</v>
      </c>
      <c r="E49" s="6">
        <v>30660</v>
      </c>
      <c r="F49" s="6">
        <v>11247</v>
      </c>
      <c r="G49" s="6">
        <v>213</v>
      </c>
      <c r="H49" s="218">
        <v>0</v>
      </c>
      <c r="I49" s="22">
        <v>12292109.49</v>
      </c>
      <c r="J49" s="22">
        <v>536527.29</v>
      </c>
      <c r="K49" s="22">
        <v>704958.04</v>
      </c>
      <c r="L49" s="92">
        <v>13533594.82</v>
      </c>
    </row>
    <row r="50" spans="1:12" x14ac:dyDescent="0.3">
      <c r="A50" s="199"/>
      <c r="B50" s="6" t="s">
        <v>556</v>
      </c>
      <c r="C50" s="6" t="s">
        <v>406</v>
      </c>
      <c r="D50" s="6" t="s">
        <v>520</v>
      </c>
      <c r="E50" s="6">
        <v>448</v>
      </c>
      <c r="F50" s="6">
        <v>55</v>
      </c>
      <c r="G50" s="6">
        <v>1</v>
      </c>
      <c r="H50" s="218">
        <v>0</v>
      </c>
      <c r="I50" s="22">
        <v>125012.25</v>
      </c>
      <c r="J50" s="22">
        <v>3556.94</v>
      </c>
      <c r="K50" s="22">
        <v>7237.18</v>
      </c>
      <c r="L50" s="92">
        <v>135806.37</v>
      </c>
    </row>
    <row r="51" spans="1:12" x14ac:dyDescent="0.3">
      <c r="A51" s="199"/>
      <c r="B51" s="6" t="s">
        <v>556</v>
      </c>
      <c r="C51" s="6" t="s">
        <v>396</v>
      </c>
      <c r="D51" s="6" t="s">
        <v>558</v>
      </c>
      <c r="E51" s="6">
        <v>786</v>
      </c>
      <c r="F51" s="6">
        <v>293</v>
      </c>
      <c r="G51" s="6">
        <v>59</v>
      </c>
      <c r="H51" s="218">
        <v>0</v>
      </c>
      <c r="I51" s="22">
        <v>245128.61</v>
      </c>
      <c r="J51" s="22">
        <v>4964.59</v>
      </c>
      <c r="K51" s="22">
        <v>14410.22</v>
      </c>
      <c r="L51" s="92">
        <v>264503.42</v>
      </c>
    </row>
    <row r="52" spans="1:12" x14ac:dyDescent="0.3">
      <c r="A52" s="199"/>
      <c r="B52" s="6" t="s">
        <v>556</v>
      </c>
      <c r="C52" s="6" t="s">
        <v>289</v>
      </c>
      <c r="D52" s="6" t="s">
        <v>628</v>
      </c>
      <c r="E52" s="6">
        <v>546</v>
      </c>
      <c r="F52" s="6">
        <v>187</v>
      </c>
      <c r="G52" s="6">
        <v>3</v>
      </c>
      <c r="H52" s="218">
        <v>0</v>
      </c>
      <c r="I52" s="22">
        <v>285279.18</v>
      </c>
      <c r="J52" s="22">
        <v>34154.239999999998</v>
      </c>
      <c r="K52" s="22">
        <v>14821.85</v>
      </c>
      <c r="L52" s="92">
        <v>334255.27</v>
      </c>
    </row>
    <row r="53" spans="1:12" s="42" customFormat="1" ht="15.6" x14ac:dyDescent="0.3">
      <c r="A53" s="199"/>
      <c r="B53" s="6" t="s">
        <v>556</v>
      </c>
      <c r="C53" s="6" t="s">
        <v>290</v>
      </c>
      <c r="D53" s="6" t="s">
        <v>521</v>
      </c>
      <c r="E53" s="6">
        <v>6517</v>
      </c>
      <c r="F53" s="6">
        <v>2292</v>
      </c>
      <c r="G53" s="6">
        <v>499</v>
      </c>
      <c r="H53" s="218">
        <v>0</v>
      </c>
      <c r="I53" s="22">
        <v>1642974.4</v>
      </c>
      <c r="J53" s="22">
        <v>48795.5</v>
      </c>
      <c r="K53" s="22">
        <v>94971.82</v>
      </c>
      <c r="L53" s="92">
        <v>1786741.72</v>
      </c>
    </row>
    <row r="54" spans="1:12" x14ac:dyDescent="0.3">
      <c r="A54" s="199"/>
      <c r="B54" s="6" t="s">
        <v>556</v>
      </c>
      <c r="C54" s="6" t="s">
        <v>291</v>
      </c>
      <c r="D54" s="6" t="s">
        <v>522</v>
      </c>
      <c r="E54" s="6">
        <v>2583</v>
      </c>
      <c r="F54" s="6">
        <v>419</v>
      </c>
      <c r="G54" s="6">
        <v>40</v>
      </c>
      <c r="H54" s="218">
        <v>0</v>
      </c>
      <c r="I54" s="22">
        <v>1510944.44</v>
      </c>
      <c r="J54" s="22">
        <v>219110.17</v>
      </c>
      <c r="K54" s="22">
        <v>76118.399999999994</v>
      </c>
      <c r="L54" s="92">
        <v>1806173.01</v>
      </c>
    </row>
    <row r="55" spans="1:12" x14ac:dyDescent="0.3">
      <c r="A55" s="199"/>
      <c r="B55" s="6" t="s">
        <v>556</v>
      </c>
      <c r="C55" s="6" t="s">
        <v>292</v>
      </c>
      <c r="D55" s="6" t="s">
        <v>523</v>
      </c>
      <c r="E55" s="6">
        <v>25977</v>
      </c>
      <c r="F55" s="6">
        <v>8836</v>
      </c>
      <c r="G55" s="6">
        <v>568</v>
      </c>
      <c r="H55" s="218">
        <v>0</v>
      </c>
      <c r="I55" s="22">
        <v>12481257.890000001</v>
      </c>
      <c r="J55" s="22">
        <v>1093243.68</v>
      </c>
      <c r="K55" s="22">
        <v>647884.63</v>
      </c>
      <c r="L55" s="92">
        <v>14222386.199999999</v>
      </c>
    </row>
    <row r="56" spans="1:12" x14ac:dyDescent="0.3">
      <c r="A56" s="199"/>
      <c r="B56" s="6" t="s">
        <v>556</v>
      </c>
      <c r="C56" s="6" t="s">
        <v>293</v>
      </c>
      <c r="D56" s="6" t="s">
        <v>524</v>
      </c>
      <c r="E56" s="6">
        <v>21475</v>
      </c>
      <c r="F56" s="6">
        <v>5844</v>
      </c>
      <c r="G56" s="6">
        <v>415</v>
      </c>
      <c r="H56" s="218">
        <v>0</v>
      </c>
      <c r="I56" s="22">
        <v>6782637.71</v>
      </c>
      <c r="J56" s="22">
        <v>443290.14</v>
      </c>
      <c r="K56" s="22">
        <v>361810.95</v>
      </c>
      <c r="L56" s="92">
        <v>7587738.7999999998</v>
      </c>
    </row>
    <row r="57" spans="1:12" x14ac:dyDescent="0.3">
      <c r="A57" s="199"/>
      <c r="B57" s="6" t="s">
        <v>556</v>
      </c>
      <c r="C57" s="6" t="s">
        <v>294</v>
      </c>
      <c r="D57" s="6" t="s">
        <v>629</v>
      </c>
      <c r="E57" s="6">
        <v>8643</v>
      </c>
      <c r="F57" s="6">
        <v>2474</v>
      </c>
      <c r="G57" s="6">
        <v>293</v>
      </c>
      <c r="H57" s="218">
        <v>0</v>
      </c>
      <c r="I57" s="22">
        <v>2230028.9500000002</v>
      </c>
      <c r="J57" s="22">
        <v>47957.2</v>
      </c>
      <c r="K57" s="22">
        <v>130183.21</v>
      </c>
      <c r="L57" s="92">
        <v>2408169.36</v>
      </c>
    </row>
    <row r="58" spans="1:12" x14ac:dyDescent="0.3">
      <c r="A58" s="199"/>
      <c r="B58" s="6" t="s">
        <v>556</v>
      </c>
      <c r="C58" s="6" t="s">
        <v>351</v>
      </c>
      <c r="D58" s="6" t="s">
        <v>525</v>
      </c>
      <c r="E58" s="6">
        <v>546</v>
      </c>
      <c r="F58" s="6">
        <v>193</v>
      </c>
      <c r="G58" s="6">
        <v>38</v>
      </c>
      <c r="H58" s="218">
        <v>0</v>
      </c>
      <c r="I58" s="22">
        <v>172344.68</v>
      </c>
      <c r="J58" s="22">
        <v>4708.51</v>
      </c>
      <c r="K58" s="22">
        <v>10025.08</v>
      </c>
      <c r="L58" s="92">
        <v>187078.27</v>
      </c>
    </row>
    <row r="59" spans="1:12" x14ac:dyDescent="0.3">
      <c r="A59" s="199"/>
      <c r="B59" s="6" t="s">
        <v>556</v>
      </c>
      <c r="C59" s="6" t="s">
        <v>295</v>
      </c>
      <c r="D59" s="6" t="s">
        <v>526</v>
      </c>
      <c r="E59" s="6">
        <v>1760</v>
      </c>
      <c r="F59" s="6">
        <v>485</v>
      </c>
      <c r="G59" s="6">
        <v>34</v>
      </c>
      <c r="H59" s="218">
        <v>0</v>
      </c>
      <c r="I59" s="22">
        <v>959015.85</v>
      </c>
      <c r="J59" s="22">
        <v>105941.95</v>
      </c>
      <c r="K59" s="22">
        <v>50655.06</v>
      </c>
      <c r="L59" s="92">
        <v>1115612.8600000001</v>
      </c>
    </row>
    <row r="60" spans="1:12" x14ac:dyDescent="0.3">
      <c r="A60" s="199"/>
      <c r="B60" s="6" t="s">
        <v>556</v>
      </c>
      <c r="C60" s="6" t="s">
        <v>402</v>
      </c>
      <c r="D60" s="6" t="s">
        <v>380</v>
      </c>
      <c r="E60" s="6">
        <v>233320</v>
      </c>
      <c r="F60" s="6">
        <v>115426</v>
      </c>
      <c r="G60" s="6">
        <v>26641</v>
      </c>
      <c r="H60" s="218">
        <v>0</v>
      </c>
      <c r="I60" s="22">
        <v>60684809.18</v>
      </c>
      <c r="J60" s="22">
        <v>1282372.6599999999</v>
      </c>
      <c r="K60" s="22">
        <v>3547976.32</v>
      </c>
      <c r="L60" s="92">
        <v>65515158.159999996</v>
      </c>
    </row>
    <row r="61" spans="1:12" x14ac:dyDescent="0.3">
      <c r="A61" s="199"/>
      <c r="B61" s="6" t="s">
        <v>556</v>
      </c>
      <c r="C61" s="6" t="s">
        <v>391</v>
      </c>
      <c r="D61" s="6" t="s">
        <v>632</v>
      </c>
      <c r="E61" s="6">
        <v>3218</v>
      </c>
      <c r="F61" s="6">
        <v>554</v>
      </c>
      <c r="G61" s="6">
        <v>236</v>
      </c>
      <c r="H61" s="218">
        <v>0</v>
      </c>
      <c r="I61" s="22">
        <v>298221.15999999997</v>
      </c>
      <c r="J61" s="22">
        <v>895.42</v>
      </c>
      <c r="K61" s="22">
        <v>17832.54</v>
      </c>
      <c r="L61" s="92">
        <v>316949.12</v>
      </c>
    </row>
    <row r="62" spans="1:12" x14ac:dyDescent="0.3">
      <c r="A62" s="199"/>
      <c r="B62" s="6" t="s">
        <v>556</v>
      </c>
      <c r="C62" s="6" t="s">
        <v>585</v>
      </c>
      <c r="D62" s="6" t="s">
        <v>586</v>
      </c>
      <c r="E62" s="6">
        <v>619</v>
      </c>
      <c r="F62" s="6">
        <v>160</v>
      </c>
      <c r="G62" s="6">
        <v>0</v>
      </c>
      <c r="H62" s="218">
        <v>0</v>
      </c>
      <c r="I62" s="22">
        <v>25886.080000000002</v>
      </c>
      <c r="J62" s="22">
        <v>0</v>
      </c>
      <c r="K62" s="22">
        <v>1553.28</v>
      </c>
      <c r="L62" s="92">
        <v>27439.360000000001</v>
      </c>
    </row>
    <row r="63" spans="1:12" x14ac:dyDescent="0.3">
      <c r="A63" s="199"/>
      <c r="B63" s="6" t="s">
        <v>556</v>
      </c>
      <c r="C63" s="6" t="s">
        <v>296</v>
      </c>
      <c r="D63" s="6" t="s">
        <v>527</v>
      </c>
      <c r="E63" s="6">
        <v>1251</v>
      </c>
      <c r="F63" s="6">
        <v>318</v>
      </c>
      <c r="G63" s="6">
        <v>69</v>
      </c>
      <c r="H63" s="218">
        <v>0</v>
      </c>
      <c r="I63" s="22">
        <v>495951.47</v>
      </c>
      <c r="J63" s="22">
        <v>34660.89</v>
      </c>
      <c r="K63" s="22">
        <v>27664.32</v>
      </c>
      <c r="L63" s="92">
        <v>558276.68000000005</v>
      </c>
    </row>
    <row r="64" spans="1:12" x14ac:dyDescent="0.3">
      <c r="A64" s="199"/>
      <c r="B64" s="6" t="s">
        <v>556</v>
      </c>
      <c r="C64" s="6" t="s">
        <v>647</v>
      </c>
      <c r="D64" s="6" t="s">
        <v>646</v>
      </c>
      <c r="E64" s="6">
        <v>159</v>
      </c>
      <c r="F64" s="6">
        <v>65</v>
      </c>
      <c r="G64" s="6">
        <v>0</v>
      </c>
      <c r="H64" s="218">
        <v>0</v>
      </c>
      <c r="I64" s="22">
        <v>81422.59</v>
      </c>
      <c r="J64" s="22">
        <v>3810.34</v>
      </c>
      <c r="K64" s="22">
        <v>4629.76</v>
      </c>
      <c r="L64" s="92">
        <v>89862.69</v>
      </c>
    </row>
    <row r="65" spans="1:12" x14ac:dyDescent="0.3">
      <c r="A65" s="198">
        <v>1</v>
      </c>
      <c r="B65" s="3" t="s">
        <v>636</v>
      </c>
      <c r="C65" s="3"/>
      <c r="D65" s="3" t="s">
        <v>636</v>
      </c>
      <c r="E65" s="3">
        <v>1114023</v>
      </c>
      <c r="F65" s="3">
        <v>464370</v>
      </c>
      <c r="G65" s="3">
        <v>115349</v>
      </c>
      <c r="H65" s="219">
        <v>38417</v>
      </c>
      <c r="I65" s="4">
        <v>1469551447.28</v>
      </c>
      <c r="J65" s="4">
        <v>28159679.960000001</v>
      </c>
      <c r="K65" s="4">
        <v>83194462.150000006</v>
      </c>
      <c r="L65" s="187">
        <v>1580905589.3900001</v>
      </c>
    </row>
    <row r="66" spans="1:12" x14ac:dyDescent="0.3">
      <c r="A66" s="199"/>
      <c r="B66" s="6" t="s">
        <v>636</v>
      </c>
      <c r="C66" s="6" t="s">
        <v>259</v>
      </c>
      <c r="D66" s="6" t="s">
        <v>55</v>
      </c>
      <c r="E66" s="6">
        <v>392579</v>
      </c>
      <c r="F66" s="6">
        <v>122176</v>
      </c>
      <c r="G66" s="6">
        <v>57547</v>
      </c>
      <c r="H66" s="218">
        <v>0</v>
      </c>
      <c r="I66" s="22">
        <v>432740444.35000002</v>
      </c>
      <c r="J66" s="22">
        <v>4730741.3</v>
      </c>
      <c r="K66" s="22">
        <v>25059846.07</v>
      </c>
      <c r="L66" s="92">
        <v>462531031.72000003</v>
      </c>
    </row>
    <row r="67" spans="1:12" s="42" customFormat="1" ht="15.6" x14ac:dyDescent="0.3">
      <c r="A67" s="199"/>
      <c r="B67" s="6" t="s">
        <v>636</v>
      </c>
      <c r="C67" s="6" t="s">
        <v>261</v>
      </c>
      <c r="D67" s="6" t="s">
        <v>56</v>
      </c>
      <c r="E67" s="6">
        <v>8015</v>
      </c>
      <c r="F67" s="6">
        <v>1538</v>
      </c>
      <c r="G67" s="6">
        <v>527</v>
      </c>
      <c r="H67" s="218">
        <v>0</v>
      </c>
      <c r="I67" s="22">
        <v>9731036.6099999994</v>
      </c>
      <c r="J67" s="22">
        <v>42217.7</v>
      </c>
      <c r="K67" s="22">
        <v>574278.96</v>
      </c>
      <c r="L67" s="92">
        <v>10347533.27</v>
      </c>
    </row>
    <row r="68" spans="1:12" x14ac:dyDescent="0.3">
      <c r="A68" s="199"/>
      <c r="B68" s="6" t="s">
        <v>636</v>
      </c>
      <c r="C68" s="6" t="s">
        <v>405</v>
      </c>
      <c r="D68" s="6" t="s">
        <v>381</v>
      </c>
      <c r="E68" s="6">
        <v>932</v>
      </c>
      <c r="F68" s="6">
        <v>307</v>
      </c>
      <c r="G68" s="6">
        <v>88</v>
      </c>
      <c r="H68" s="218">
        <v>0</v>
      </c>
      <c r="I68" s="22">
        <v>3175044.67</v>
      </c>
      <c r="J68" s="22">
        <v>313297.71000000002</v>
      </c>
      <c r="K68" s="22">
        <v>171449.42</v>
      </c>
      <c r="L68" s="92">
        <v>3659791.8</v>
      </c>
    </row>
    <row r="69" spans="1:12" s="42" customFormat="1" ht="15.6" x14ac:dyDescent="0.3">
      <c r="A69" s="199"/>
      <c r="B69" s="6" t="s">
        <v>636</v>
      </c>
      <c r="C69" s="6" t="s">
        <v>349</v>
      </c>
      <c r="D69" s="6" t="s">
        <v>503</v>
      </c>
      <c r="E69" s="6">
        <v>1200</v>
      </c>
      <c r="F69" s="6">
        <v>120</v>
      </c>
      <c r="G69" s="6">
        <v>24</v>
      </c>
      <c r="H69" s="218">
        <v>6</v>
      </c>
      <c r="I69" s="22">
        <v>1902507.81</v>
      </c>
      <c r="J69" s="22">
        <v>66858.5</v>
      </c>
      <c r="K69" s="22">
        <v>104734.05</v>
      </c>
      <c r="L69" s="92">
        <v>2074100.36</v>
      </c>
    </row>
    <row r="70" spans="1:12" x14ac:dyDescent="0.3">
      <c r="A70" s="199"/>
      <c r="B70" s="6" t="s">
        <v>636</v>
      </c>
      <c r="C70" s="6" t="s">
        <v>262</v>
      </c>
      <c r="D70" s="6" t="s">
        <v>57</v>
      </c>
      <c r="E70" s="6">
        <v>10366</v>
      </c>
      <c r="F70" s="6">
        <v>1459</v>
      </c>
      <c r="G70" s="6">
        <v>233</v>
      </c>
      <c r="H70" s="218">
        <v>0</v>
      </c>
      <c r="I70" s="22">
        <v>16176217.710000001</v>
      </c>
      <c r="J70" s="22">
        <v>575511.92000000004</v>
      </c>
      <c r="K70" s="22">
        <v>800497.29</v>
      </c>
      <c r="L70" s="92">
        <v>17552226.920000002</v>
      </c>
    </row>
    <row r="71" spans="1:12" s="42" customFormat="1" ht="15.6" x14ac:dyDescent="0.3">
      <c r="A71" s="199"/>
      <c r="B71" s="6" t="s">
        <v>636</v>
      </c>
      <c r="C71" s="6" t="s">
        <v>263</v>
      </c>
      <c r="D71" s="6" t="s">
        <v>58</v>
      </c>
      <c r="E71" s="6">
        <v>4406</v>
      </c>
      <c r="F71" s="6">
        <v>1079</v>
      </c>
      <c r="G71" s="6">
        <v>123</v>
      </c>
      <c r="H71" s="218">
        <v>40</v>
      </c>
      <c r="I71" s="22">
        <v>7670746.75</v>
      </c>
      <c r="J71" s="22">
        <v>294532</v>
      </c>
      <c r="K71" s="22">
        <v>426714.11</v>
      </c>
      <c r="L71" s="92">
        <v>8391992.8599999994</v>
      </c>
    </row>
    <row r="72" spans="1:12" x14ac:dyDescent="0.3">
      <c r="A72" s="199"/>
      <c r="B72" s="6" t="s">
        <v>636</v>
      </c>
      <c r="C72" s="6" t="s">
        <v>404</v>
      </c>
      <c r="D72" s="6" t="s">
        <v>382</v>
      </c>
      <c r="E72" s="6">
        <v>1936</v>
      </c>
      <c r="F72" s="6">
        <v>283</v>
      </c>
      <c r="G72" s="6">
        <v>82</v>
      </c>
      <c r="H72" s="218">
        <v>0</v>
      </c>
      <c r="I72" s="22">
        <v>3734223.99</v>
      </c>
      <c r="J72" s="22">
        <v>192683.79</v>
      </c>
      <c r="K72" s="22">
        <v>209728.58</v>
      </c>
      <c r="L72" s="92">
        <v>4136636.36</v>
      </c>
    </row>
    <row r="73" spans="1:12" s="42" customFormat="1" ht="15.6" x14ac:dyDescent="0.3">
      <c r="A73" s="199"/>
      <c r="B73" s="6" t="s">
        <v>636</v>
      </c>
      <c r="C73" s="6" t="s">
        <v>264</v>
      </c>
      <c r="D73" s="6" t="s">
        <v>59</v>
      </c>
      <c r="E73" s="6">
        <v>488</v>
      </c>
      <c r="F73" s="6">
        <v>111</v>
      </c>
      <c r="G73" s="6">
        <v>0</v>
      </c>
      <c r="H73" s="218">
        <v>2</v>
      </c>
      <c r="I73" s="22">
        <v>827745.34</v>
      </c>
      <c r="J73" s="22">
        <v>39187.919999999998</v>
      </c>
      <c r="K73" s="22">
        <v>44838.28</v>
      </c>
      <c r="L73" s="92">
        <v>911771.54</v>
      </c>
    </row>
    <row r="74" spans="1:12" x14ac:dyDescent="0.3">
      <c r="A74" s="199"/>
      <c r="B74" s="6" t="s">
        <v>636</v>
      </c>
      <c r="C74" s="6" t="s">
        <v>265</v>
      </c>
      <c r="D74" s="6" t="s">
        <v>60</v>
      </c>
      <c r="E74" s="6">
        <v>34518</v>
      </c>
      <c r="F74" s="6">
        <v>6916</v>
      </c>
      <c r="G74" s="6">
        <v>870</v>
      </c>
      <c r="H74" s="218">
        <v>283</v>
      </c>
      <c r="I74" s="22">
        <v>63742501.68</v>
      </c>
      <c r="J74" s="22">
        <v>2629551.87</v>
      </c>
      <c r="K74" s="22">
        <v>3465902.98</v>
      </c>
      <c r="L74" s="92">
        <v>69837956.530000001</v>
      </c>
    </row>
    <row r="75" spans="1:12" s="42" customFormat="1" ht="15.6" x14ac:dyDescent="0.3">
      <c r="A75" s="199"/>
      <c r="B75" s="6" t="s">
        <v>636</v>
      </c>
      <c r="C75" s="6" t="s">
        <v>272</v>
      </c>
      <c r="D75" s="6" t="s">
        <v>355</v>
      </c>
      <c r="E75" s="6">
        <v>19575</v>
      </c>
      <c r="F75" s="6">
        <v>5302</v>
      </c>
      <c r="G75" s="6">
        <v>548</v>
      </c>
      <c r="H75" s="218">
        <v>0</v>
      </c>
      <c r="I75" s="22">
        <v>41277749.420000002</v>
      </c>
      <c r="J75" s="22">
        <v>1743132.34</v>
      </c>
      <c r="K75" s="22">
        <v>2161458.3199999998</v>
      </c>
      <c r="L75" s="92">
        <v>45182340.079999998</v>
      </c>
    </row>
    <row r="76" spans="1:12" x14ac:dyDescent="0.3">
      <c r="A76" s="199"/>
      <c r="B76" s="6" t="s">
        <v>636</v>
      </c>
      <c r="C76" s="6" t="s">
        <v>390</v>
      </c>
      <c r="D76" s="6" t="s">
        <v>383</v>
      </c>
      <c r="E76" s="6">
        <v>99799</v>
      </c>
      <c r="F76" s="6">
        <v>29410</v>
      </c>
      <c r="G76" s="6">
        <v>10114</v>
      </c>
      <c r="H76" s="218">
        <v>358</v>
      </c>
      <c r="I76" s="22">
        <v>114834467.02</v>
      </c>
      <c r="J76" s="22">
        <v>924880.26</v>
      </c>
      <c r="K76" s="22">
        <v>6739444.8200000003</v>
      </c>
      <c r="L76" s="92">
        <v>122498792.09999999</v>
      </c>
    </row>
    <row r="77" spans="1:12" x14ac:dyDescent="0.3">
      <c r="A77" s="199"/>
      <c r="B77" s="6" t="s">
        <v>636</v>
      </c>
      <c r="C77" s="6" t="s">
        <v>568</v>
      </c>
      <c r="D77" s="6" t="s">
        <v>569</v>
      </c>
      <c r="E77" s="6">
        <v>540130</v>
      </c>
      <c r="F77" s="6">
        <v>295666</v>
      </c>
      <c r="G77" s="6">
        <v>45191</v>
      </c>
      <c r="H77" s="218">
        <v>37728</v>
      </c>
      <c r="I77" s="22">
        <v>773657297.65999997</v>
      </c>
      <c r="J77" s="22">
        <v>16605318.58</v>
      </c>
      <c r="K77" s="22">
        <v>43430955.509999998</v>
      </c>
      <c r="L77" s="92">
        <v>833693571.75</v>
      </c>
    </row>
    <row r="78" spans="1:12" s="42" customFormat="1" ht="15.6" x14ac:dyDescent="0.3">
      <c r="A78" s="199"/>
      <c r="B78" s="6" t="s">
        <v>636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218">
        <v>0</v>
      </c>
      <c r="I78" s="22">
        <v>81464.27</v>
      </c>
      <c r="J78" s="22">
        <v>1766.07</v>
      </c>
      <c r="K78" s="22">
        <v>4613.76</v>
      </c>
      <c r="L78" s="92">
        <v>87844.1</v>
      </c>
    </row>
    <row r="79" spans="1:12" x14ac:dyDescent="0.3">
      <c r="A79" s="198">
        <v>1</v>
      </c>
      <c r="B79" s="3" t="s">
        <v>384</v>
      </c>
      <c r="C79" s="3"/>
      <c r="D79" s="3" t="s">
        <v>384</v>
      </c>
      <c r="E79" s="3">
        <v>12579</v>
      </c>
      <c r="F79" s="3">
        <v>3252</v>
      </c>
      <c r="G79" s="3">
        <v>16</v>
      </c>
      <c r="H79" s="219">
        <v>0</v>
      </c>
      <c r="I79" s="4">
        <v>6735714.5599999996</v>
      </c>
      <c r="J79" s="4">
        <v>0</v>
      </c>
      <c r="K79" s="4">
        <v>139199.28</v>
      </c>
      <c r="L79" s="187">
        <v>6874913.8399999999</v>
      </c>
    </row>
    <row r="80" spans="1:12" x14ac:dyDescent="0.3">
      <c r="A80" s="199"/>
      <c r="B80" s="6" t="s">
        <v>384</v>
      </c>
      <c r="C80" s="6" t="s">
        <v>300</v>
      </c>
      <c r="D80" s="6" t="s">
        <v>67</v>
      </c>
      <c r="E80" s="6">
        <v>12579</v>
      </c>
      <c r="F80" s="6">
        <v>3252</v>
      </c>
      <c r="G80" s="6">
        <v>16</v>
      </c>
      <c r="H80" s="218">
        <v>0</v>
      </c>
      <c r="I80" s="22">
        <v>6735714.5599999996</v>
      </c>
      <c r="J80" s="22">
        <v>0</v>
      </c>
      <c r="K80" s="22">
        <v>139199.28</v>
      </c>
      <c r="L80" s="92">
        <v>6874913.8399999999</v>
      </c>
    </row>
    <row r="81" spans="1:12" x14ac:dyDescent="0.3">
      <c r="A81" s="198">
        <v>1</v>
      </c>
      <c r="B81" s="3" t="s">
        <v>66</v>
      </c>
      <c r="C81" s="3"/>
      <c r="D81" s="3" t="s">
        <v>66</v>
      </c>
      <c r="E81" s="3">
        <v>13455</v>
      </c>
      <c r="F81" s="3">
        <v>3544</v>
      </c>
      <c r="G81" s="3">
        <v>0</v>
      </c>
      <c r="H81" s="219">
        <v>0</v>
      </c>
      <c r="I81" s="4">
        <v>3466627.21</v>
      </c>
      <c r="J81" s="4">
        <v>0</v>
      </c>
      <c r="K81" s="4">
        <v>0</v>
      </c>
      <c r="L81" s="187">
        <v>3466627.21</v>
      </c>
    </row>
    <row r="82" spans="1:12" s="42" customFormat="1" ht="15.6" x14ac:dyDescent="0.3">
      <c r="A82" s="199"/>
      <c r="B82" s="6" t="s">
        <v>66</v>
      </c>
      <c r="C82" s="6" t="s">
        <v>299</v>
      </c>
      <c r="D82" s="6" t="s">
        <v>66</v>
      </c>
      <c r="E82" s="6">
        <v>13455</v>
      </c>
      <c r="F82" s="6">
        <v>3544</v>
      </c>
      <c r="G82" s="6">
        <v>0</v>
      </c>
      <c r="H82" s="218">
        <v>0</v>
      </c>
      <c r="I82" s="22">
        <v>3466627.21</v>
      </c>
      <c r="J82" s="22">
        <v>0</v>
      </c>
      <c r="K82" s="22">
        <v>0</v>
      </c>
      <c r="L82" s="92">
        <v>3466627.21</v>
      </c>
    </row>
    <row r="83" spans="1:12" x14ac:dyDescent="0.3">
      <c r="A83" s="198">
        <v>1</v>
      </c>
      <c r="B83" s="3" t="s">
        <v>68</v>
      </c>
      <c r="C83" s="3"/>
      <c r="D83" s="3" t="s">
        <v>68</v>
      </c>
      <c r="E83" s="3">
        <v>258656</v>
      </c>
      <c r="F83" s="3">
        <v>42463</v>
      </c>
      <c r="G83" s="3">
        <v>0</v>
      </c>
      <c r="H83" s="219">
        <v>0</v>
      </c>
      <c r="I83" s="4">
        <v>27126195.34</v>
      </c>
      <c r="J83" s="4">
        <v>850.58</v>
      </c>
      <c r="K83" s="4">
        <v>0</v>
      </c>
      <c r="L83" s="187">
        <v>27127045.920000002</v>
      </c>
    </row>
    <row r="84" spans="1:12" x14ac:dyDescent="0.3">
      <c r="A84" s="199"/>
      <c r="B84" s="6" t="s">
        <v>68</v>
      </c>
      <c r="C84" s="6" t="s">
        <v>301</v>
      </c>
      <c r="D84" s="6" t="s">
        <v>68</v>
      </c>
      <c r="E84" s="6">
        <v>258656</v>
      </c>
      <c r="F84" s="6">
        <v>42463</v>
      </c>
      <c r="G84" s="6">
        <v>0</v>
      </c>
      <c r="H84" s="218">
        <v>0</v>
      </c>
      <c r="I84" s="22">
        <v>27126195.34</v>
      </c>
      <c r="J84" s="22">
        <v>850.58</v>
      </c>
      <c r="K84" s="22">
        <v>0</v>
      </c>
      <c r="L84" s="92">
        <v>27127045.920000002</v>
      </c>
    </row>
    <row r="85" spans="1:12" x14ac:dyDescent="0.3">
      <c r="A85" s="198">
        <v>1</v>
      </c>
      <c r="B85" s="3" t="s">
        <v>65</v>
      </c>
      <c r="C85" s="3"/>
      <c r="D85" s="3" t="s">
        <v>65</v>
      </c>
      <c r="E85" s="3">
        <v>44919</v>
      </c>
      <c r="F85" s="3">
        <v>17638</v>
      </c>
      <c r="G85" s="3">
        <v>0</v>
      </c>
      <c r="H85" s="219">
        <v>0</v>
      </c>
      <c r="I85" s="4">
        <v>7885129.46</v>
      </c>
      <c r="J85" s="4">
        <v>0</v>
      </c>
      <c r="K85" s="4">
        <v>213021.11</v>
      </c>
      <c r="L85" s="187">
        <v>8098150.5700000003</v>
      </c>
    </row>
    <row r="86" spans="1:12" x14ac:dyDescent="0.3">
      <c r="A86" s="199"/>
      <c r="B86" s="6" t="s">
        <v>65</v>
      </c>
      <c r="C86" s="6" t="s">
        <v>298</v>
      </c>
      <c r="D86" s="6" t="s">
        <v>65</v>
      </c>
      <c r="E86" s="6">
        <v>44919</v>
      </c>
      <c r="F86" s="6">
        <v>17638</v>
      </c>
      <c r="G86" s="6">
        <v>0</v>
      </c>
      <c r="H86" s="218">
        <v>0</v>
      </c>
      <c r="I86" s="22">
        <v>7885129.46</v>
      </c>
      <c r="J86" s="22">
        <v>0</v>
      </c>
      <c r="K86" s="22">
        <v>213021.11</v>
      </c>
      <c r="L86" s="92">
        <v>8098150.5700000003</v>
      </c>
    </row>
    <row r="87" spans="1:12" x14ac:dyDescent="0.3">
      <c r="A87" s="198">
        <v>1</v>
      </c>
      <c r="B87" s="3" t="s">
        <v>64</v>
      </c>
      <c r="C87" s="3"/>
      <c r="D87" s="3" t="s">
        <v>64</v>
      </c>
      <c r="E87" s="3">
        <v>28211</v>
      </c>
      <c r="F87" s="3">
        <v>14011</v>
      </c>
      <c r="G87" s="3">
        <v>2120</v>
      </c>
      <c r="H87" s="219">
        <v>0</v>
      </c>
      <c r="I87" s="4">
        <v>45376681.140000001</v>
      </c>
      <c r="J87" s="4">
        <v>823363.77</v>
      </c>
      <c r="K87" s="4">
        <v>2570307.5299999998</v>
      </c>
      <c r="L87" s="187">
        <v>48770352.439999998</v>
      </c>
    </row>
    <row r="88" spans="1:12" x14ac:dyDescent="0.3">
      <c r="A88" s="199"/>
      <c r="B88" s="6" t="s">
        <v>64</v>
      </c>
      <c r="C88" s="6" t="s">
        <v>297</v>
      </c>
      <c r="D88" s="6" t="s">
        <v>64</v>
      </c>
      <c r="E88" s="6">
        <v>28211</v>
      </c>
      <c r="F88" s="6">
        <v>14011</v>
      </c>
      <c r="G88" s="6">
        <v>2120</v>
      </c>
      <c r="H88" s="218">
        <v>0</v>
      </c>
      <c r="I88" s="22">
        <v>45376681.140000001</v>
      </c>
      <c r="J88" s="22">
        <v>823363.77</v>
      </c>
      <c r="K88" s="22">
        <v>2570307.5299999998</v>
      </c>
      <c r="L88" s="92">
        <v>48770352.439999998</v>
      </c>
    </row>
    <row r="89" spans="1:12" s="42" customFormat="1" ht="15.6" x14ac:dyDescent="0.3">
      <c r="A89" s="198">
        <v>1</v>
      </c>
      <c r="B89" s="3" t="s">
        <v>385</v>
      </c>
      <c r="C89" s="6"/>
      <c r="D89" s="3" t="s">
        <v>385</v>
      </c>
      <c r="E89" s="3">
        <v>137987</v>
      </c>
      <c r="F89" s="3">
        <v>72398</v>
      </c>
      <c r="G89" s="3">
        <v>19167</v>
      </c>
      <c r="H89" s="219">
        <v>2661</v>
      </c>
      <c r="I89" s="4">
        <v>199865776.47999999</v>
      </c>
      <c r="J89" s="4">
        <v>376433.74</v>
      </c>
      <c r="K89" s="4">
        <v>10136922.449999999</v>
      </c>
      <c r="L89" s="187">
        <v>210379132.66999999</v>
      </c>
    </row>
    <row r="90" spans="1:12" x14ac:dyDescent="0.3">
      <c r="A90" s="199"/>
      <c r="B90" s="6" t="s">
        <v>385</v>
      </c>
      <c r="C90" s="6" t="s">
        <v>260</v>
      </c>
      <c r="D90" s="6" t="s">
        <v>75</v>
      </c>
      <c r="E90" s="6">
        <v>262</v>
      </c>
      <c r="F90" s="6">
        <v>59</v>
      </c>
      <c r="G90" s="6">
        <v>1</v>
      </c>
      <c r="H90" s="218">
        <v>0</v>
      </c>
      <c r="I90" s="22">
        <v>309501.48</v>
      </c>
      <c r="J90" s="22">
        <v>3232.11</v>
      </c>
      <c r="K90" s="22">
        <v>16971.37</v>
      </c>
      <c r="L90" s="92">
        <v>329704.96000000002</v>
      </c>
    </row>
    <row r="91" spans="1:12" x14ac:dyDescent="0.3">
      <c r="A91" s="198"/>
      <c r="B91" s="6" t="s">
        <v>385</v>
      </c>
      <c r="C91" s="6" t="s">
        <v>266</v>
      </c>
      <c r="D91" s="6" t="s">
        <v>61</v>
      </c>
      <c r="E91" s="6">
        <v>136694</v>
      </c>
      <c r="F91" s="6">
        <v>71947</v>
      </c>
      <c r="G91" s="6">
        <v>19126</v>
      </c>
      <c r="H91" s="218">
        <v>2656</v>
      </c>
      <c r="I91" s="22">
        <v>198407533.02000001</v>
      </c>
      <c r="J91" s="22">
        <v>357466.41</v>
      </c>
      <c r="K91" s="22">
        <v>10053762.449999999</v>
      </c>
      <c r="L91" s="92">
        <v>208818761.88</v>
      </c>
    </row>
    <row r="92" spans="1:12" s="42" customFormat="1" ht="15.6" x14ac:dyDescent="0.3">
      <c r="A92" s="199"/>
      <c r="B92" s="6" t="s">
        <v>385</v>
      </c>
      <c r="C92" s="6" t="s">
        <v>408</v>
      </c>
      <c r="D92" s="6" t="s">
        <v>386</v>
      </c>
      <c r="E92" s="6">
        <v>1031</v>
      </c>
      <c r="F92" s="6">
        <v>392</v>
      </c>
      <c r="G92" s="6">
        <v>40</v>
      </c>
      <c r="H92" s="218">
        <v>5</v>
      </c>
      <c r="I92" s="22">
        <v>1148741.98</v>
      </c>
      <c r="J92" s="22">
        <v>15735.22</v>
      </c>
      <c r="K92" s="22">
        <v>66188.63</v>
      </c>
      <c r="L92" s="92">
        <v>1230665.83</v>
      </c>
    </row>
    <row r="93" spans="1:12" x14ac:dyDescent="0.3">
      <c r="A93" s="198">
        <v>1</v>
      </c>
      <c r="B93" s="3" t="s">
        <v>592</v>
      </c>
      <c r="C93" s="3"/>
      <c r="D93" s="3" t="s">
        <v>592</v>
      </c>
      <c r="E93" s="3">
        <v>259559</v>
      </c>
      <c r="F93" s="3">
        <v>6260</v>
      </c>
      <c r="G93" s="3">
        <v>56076</v>
      </c>
      <c r="H93" s="219">
        <v>5</v>
      </c>
      <c r="I93" s="4">
        <v>168351532.08000001</v>
      </c>
      <c r="J93" s="4">
        <v>91248.11</v>
      </c>
      <c r="K93" s="4">
        <v>9773575.5099999998</v>
      </c>
      <c r="L93" s="187">
        <v>178216355.69999999</v>
      </c>
    </row>
    <row r="94" spans="1:12" s="42" customFormat="1" ht="15.6" x14ac:dyDescent="0.3">
      <c r="A94" s="199"/>
      <c r="B94" s="6" t="s">
        <v>592</v>
      </c>
      <c r="C94" s="6" t="s">
        <v>409</v>
      </c>
      <c r="D94" s="6" t="s">
        <v>592</v>
      </c>
      <c r="E94" s="6">
        <v>259133</v>
      </c>
      <c r="F94" s="6">
        <v>0</v>
      </c>
      <c r="G94" s="6">
        <v>56069</v>
      </c>
      <c r="H94" s="218">
        <v>0</v>
      </c>
      <c r="I94" s="22">
        <v>166161621.96000001</v>
      </c>
      <c r="J94" s="22">
        <v>50896.37</v>
      </c>
      <c r="K94" s="22">
        <v>9643153.8399999999</v>
      </c>
      <c r="L94" s="92">
        <v>175855672.16999999</v>
      </c>
    </row>
    <row r="95" spans="1:12" x14ac:dyDescent="0.3">
      <c r="A95" s="199"/>
      <c r="B95" s="6" t="s">
        <v>592</v>
      </c>
      <c r="C95" s="6" t="s">
        <v>415</v>
      </c>
      <c r="D95" s="6" t="s">
        <v>596</v>
      </c>
      <c r="E95" s="6">
        <v>0</v>
      </c>
      <c r="F95" s="6">
        <v>5073</v>
      </c>
      <c r="G95" s="6">
        <v>0</v>
      </c>
      <c r="H95" s="218">
        <v>0</v>
      </c>
      <c r="I95" s="22">
        <v>961507.29</v>
      </c>
      <c r="J95" s="22">
        <v>0</v>
      </c>
      <c r="K95" s="22">
        <v>57693.19</v>
      </c>
      <c r="L95" s="92">
        <v>1019200.48</v>
      </c>
    </row>
    <row r="96" spans="1:12" x14ac:dyDescent="0.3">
      <c r="A96" s="199"/>
      <c r="B96" s="6" t="s">
        <v>592</v>
      </c>
      <c r="C96" s="6" t="s">
        <v>410</v>
      </c>
      <c r="D96" s="6" t="s">
        <v>597</v>
      </c>
      <c r="E96" s="6">
        <v>426</v>
      </c>
      <c r="F96" s="6">
        <v>49</v>
      </c>
      <c r="G96" s="6">
        <v>7</v>
      </c>
      <c r="H96" s="218">
        <v>5</v>
      </c>
      <c r="I96" s="22">
        <v>741670.75</v>
      </c>
      <c r="J96" s="22">
        <v>39549.42</v>
      </c>
      <c r="K96" s="22">
        <v>43572.58</v>
      </c>
      <c r="L96" s="92">
        <v>824792.75</v>
      </c>
    </row>
    <row r="97" spans="1:12" x14ac:dyDescent="0.3">
      <c r="A97" s="198"/>
      <c r="B97" s="218" t="s">
        <v>592</v>
      </c>
      <c r="C97" s="6" t="s">
        <v>582</v>
      </c>
      <c r="D97" s="218" t="s">
        <v>595</v>
      </c>
      <c r="E97" s="6">
        <v>0</v>
      </c>
      <c r="F97" s="6">
        <v>1138</v>
      </c>
      <c r="G97" s="6">
        <v>0</v>
      </c>
      <c r="H97" s="218">
        <v>0</v>
      </c>
      <c r="I97" s="22">
        <v>486732.08</v>
      </c>
      <c r="J97" s="22">
        <v>802.32</v>
      </c>
      <c r="K97" s="22">
        <v>29155.9</v>
      </c>
      <c r="L97" s="92">
        <v>516690.3</v>
      </c>
    </row>
    <row r="98" spans="1:12" s="42" customFormat="1" ht="15.6" x14ac:dyDescent="0.3">
      <c r="A98" s="198">
        <v>1</v>
      </c>
      <c r="B98" s="219" t="s">
        <v>589</v>
      </c>
      <c r="C98" s="6"/>
      <c r="D98" s="219" t="s">
        <v>589</v>
      </c>
      <c r="E98" s="3">
        <v>12445</v>
      </c>
      <c r="F98" s="3">
        <v>0</v>
      </c>
      <c r="G98" s="3">
        <v>0</v>
      </c>
      <c r="H98" s="219">
        <v>22865</v>
      </c>
      <c r="I98" s="4">
        <v>13262776</v>
      </c>
      <c r="J98" s="4">
        <v>25.14</v>
      </c>
      <c r="K98" s="4">
        <v>312891.98</v>
      </c>
      <c r="L98" s="187">
        <v>13575693.119999999</v>
      </c>
    </row>
    <row r="99" spans="1:12" s="42" customFormat="1" ht="15.6" x14ac:dyDescent="0.3">
      <c r="A99" s="199"/>
      <c r="B99" s="218" t="s">
        <v>589</v>
      </c>
      <c r="C99" s="6" t="s">
        <v>588</v>
      </c>
      <c r="D99" s="218" t="s">
        <v>589</v>
      </c>
      <c r="E99" s="6">
        <v>12445</v>
      </c>
      <c r="F99" s="6">
        <v>0</v>
      </c>
      <c r="G99" s="6">
        <v>0</v>
      </c>
      <c r="H99" s="218">
        <v>22865</v>
      </c>
      <c r="I99" s="22">
        <v>13262776</v>
      </c>
      <c r="J99" s="22">
        <v>25.14</v>
      </c>
      <c r="K99" s="22">
        <v>312891.98</v>
      </c>
      <c r="L99" s="92">
        <v>13575693.119999999</v>
      </c>
    </row>
    <row r="100" spans="1:12" s="42" customFormat="1" ht="15.6" x14ac:dyDescent="0.3">
      <c r="A100" s="198">
        <v>1</v>
      </c>
      <c r="B100" s="219" t="s">
        <v>387</v>
      </c>
      <c r="C100" s="6"/>
      <c r="D100" s="219" t="s">
        <v>387</v>
      </c>
      <c r="E100" s="3">
        <v>11</v>
      </c>
      <c r="F100" s="3">
        <v>3</v>
      </c>
      <c r="G100" s="3">
        <v>0</v>
      </c>
      <c r="H100" s="219">
        <v>0</v>
      </c>
      <c r="I100" s="4">
        <v>6841.84</v>
      </c>
      <c r="J100" s="4">
        <v>564.51</v>
      </c>
      <c r="K100" s="4">
        <v>0</v>
      </c>
      <c r="L100" s="187">
        <v>7406.35</v>
      </c>
    </row>
    <row r="101" spans="1:12" x14ac:dyDescent="0.3">
      <c r="A101" s="199"/>
      <c r="B101" s="218" t="s">
        <v>387</v>
      </c>
      <c r="C101" s="6" t="s">
        <v>411</v>
      </c>
      <c r="D101" s="218" t="s">
        <v>387</v>
      </c>
      <c r="E101" s="6">
        <v>11</v>
      </c>
      <c r="F101" s="6">
        <v>3</v>
      </c>
      <c r="G101" s="6">
        <v>0</v>
      </c>
      <c r="H101" s="218">
        <v>0</v>
      </c>
      <c r="I101" s="22">
        <v>6841.84</v>
      </c>
      <c r="J101" s="22">
        <v>564.51</v>
      </c>
      <c r="K101" s="22">
        <v>0</v>
      </c>
      <c r="L101" s="92">
        <v>7406.35</v>
      </c>
    </row>
    <row r="102" spans="1:12" x14ac:dyDescent="0.3">
      <c r="A102" s="186">
        <v>1</v>
      </c>
      <c r="B102" s="1" t="s">
        <v>493</v>
      </c>
      <c r="C102" s="1"/>
      <c r="D102" s="1" t="s">
        <v>493</v>
      </c>
      <c r="E102" s="3">
        <v>2950</v>
      </c>
      <c r="F102" s="3">
        <v>976</v>
      </c>
      <c r="G102" s="3">
        <v>116</v>
      </c>
      <c r="H102" s="219">
        <v>0</v>
      </c>
      <c r="I102" s="4">
        <v>8212401.0700000003</v>
      </c>
      <c r="J102" s="4">
        <v>719393.35</v>
      </c>
      <c r="K102" s="4">
        <v>412924.13</v>
      </c>
      <c r="L102" s="187">
        <v>9344718.5500000007</v>
      </c>
    </row>
    <row r="103" spans="1:12" ht="15" thickBot="1" x14ac:dyDescent="0.35">
      <c r="A103" s="361"/>
      <c r="B103" s="93" t="s">
        <v>493</v>
      </c>
      <c r="C103" s="93" t="s">
        <v>412</v>
      </c>
      <c r="D103" s="93" t="s">
        <v>388</v>
      </c>
      <c r="E103" s="188">
        <v>2950</v>
      </c>
      <c r="F103" s="188">
        <v>976</v>
      </c>
      <c r="G103" s="188">
        <v>116</v>
      </c>
      <c r="H103" s="362">
        <v>0</v>
      </c>
      <c r="I103" s="214">
        <v>8212401.0700000003</v>
      </c>
      <c r="J103" s="214">
        <v>719393.35</v>
      </c>
      <c r="K103" s="214">
        <v>412924.13</v>
      </c>
      <c r="L103" s="94">
        <v>9344718.5500000007</v>
      </c>
    </row>
    <row r="113" spans="12:12" x14ac:dyDescent="0.3">
      <c r="L113" s="203"/>
    </row>
    <row r="119" spans="12:12" x14ac:dyDescent="0.3">
      <c r="L119" s="173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topLeftCell="A44"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507" t="s">
        <v>811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</row>
    <row r="2" spans="1:1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3">
      <c r="A3" s="242" t="s">
        <v>623</v>
      </c>
      <c r="B3" s="243" t="s">
        <v>44</v>
      </c>
      <c r="C3" s="242" t="s">
        <v>307</v>
      </c>
      <c r="D3" s="243" t="s">
        <v>5</v>
      </c>
      <c r="E3" s="243" t="s">
        <v>6</v>
      </c>
      <c r="F3" s="243" t="s">
        <v>45</v>
      </c>
      <c r="G3" s="242" t="s">
        <v>618</v>
      </c>
      <c r="H3" s="242" t="s">
        <v>564</v>
      </c>
      <c r="I3" s="242" t="s">
        <v>624</v>
      </c>
      <c r="J3" s="242" t="s">
        <v>625</v>
      </c>
      <c r="K3" s="242" t="s">
        <v>3</v>
      </c>
    </row>
    <row r="4" spans="1:11" x14ac:dyDescent="0.3">
      <c r="A4" s="80" t="s">
        <v>501</v>
      </c>
      <c r="B4" s="80" t="s">
        <v>502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5">
        <v>0</v>
      </c>
    </row>
    <row r="5" spans="1:11" x14ac:dyDescent="0.3">
      <c r="A5" s="80" t="s">
        <v>501</v>
      </c>
      <c r="B5" s="80" t="s">
        <v>502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3">
      <c r="A6" s="80" t="s">
        <v>501</v>
      </c>
      <c r="B6" s="80" t="s">
        <v>502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3">
      <c r="A7" s="80" t="s">
        <v>501</v>
      </c>
      <c r="B7" s="80" t="s">
        <v>502</v>
      </c>
      <c r="C7" s="80" t="s">
        <v>96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57">
        <v>0</v>
      </c>
      <c r="J7" s="57">
        <v>0</v>
      </c>
      <c r="K7" s="7">
        <v>0</v>
      </c>
    </row>
    <row r="8" spans="1:11" x14ac:dyDescent="0.3">
      <c r="A8" s="80" t="s">
        <v>501</v>
      </c>
      <c r="B8" s="80" t="s">
        <v>502</v>
      </c>
      <c r="C8" s="80" t="s">
        <v>97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57">
        <v>0</v>
      </c>
      <c r="J8" s="57">
        <v>0</v>
      </c>
      <c r="K8" s="7">
        <v>0</v>
      </c>
    </row>
    <row r="9" spans="1:11" x14ac:dyDescent="0.3">
      <c r="A9" s="80" t="s">
        <v>501</v>
      </c>
      <c r="B9" s="80" t="s">
        <v>502</v>
      </c>
      <c r="C9" s="80" t="s">
        <v>98</v>
      </c>
      <c r="D9" s="81">
        <v>1</v>
      </c>
      <c r="E9" s="81">
        <v>0</v>
      </c>
      <c r="F9" s="81">
        <v>0</v>
      </c>
      <c r="G9" s="81">
        <v>0</v>
      </c>
      <c r="H9" s="81">
        <v>1</v>
      </c>
      <c r="I9" s="57">
        <v>0</v>
      </c>
      <c r="J9" s="57">
        <v>1131.1099999999999</v>
      </c>
      <c r="K9" s="7">
        <v>1131.1099999999999</v>
      </c>
    </row>
    <row r="10" spans="1:11" x14ac:dyDescent="0.3">
      <c r="A10" s="80" t="s">
        <v>501</v>
      </c>
      <c r="B10" s="80" t="s">
        <v>502</v>
      </c>
      <c r="C10" s="80" t="s">
        <v>99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7">
        <v>0</v>
      </c>
    </row>
    <row r="11" spans="1:11" x14ac:dyDescent="0.3">
      <c r="A11" s="80" t="s">
        <v>501</v>
      </c>
      <c r="B11" s="80" t="s">
        <v>502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3">
      <c r="A12" s="80" t="s">
        <v>501</v>
      </c>
      <c r="B12" s="80" t="s">
        <v>502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3">
      <c r="A13" s="80" t="s">
        <v>501</v>
      </c>
      <c r="B13" s="80" t="s">
        <v>502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3">
      <c r="A14" s="80" t="s">
        <v>501</v>
      </c>
      <c r="B14" s="80" t="s">
        <v>502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3">
      <c r="A15" s="80" t="s">
        <v>501</v>
      </c>
      <c r="B15" s="80" t="s">
        <v>502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3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3">
      <c r="A17" s="80" t="s">
        <v>501</v>
      </c>
      <c r="B17" s="80" t="s">
        <v>502</v>
      </c>
      <c r="C17" s="80" t="s">
        <v>486</v>
      </c>
      <c r="D17" s="81">
        <v>1</v>
      </c>
      <c r="E17" s="81">
        <v>0</v>
      </c>
      <c r="F17" s="81">
        <v>0</v>
      </c>
      <c r="G17" s="81">
        <v>0</v>
      </c>
      <c r="H17" s="81">
        <v>1</v>
      </c>
      <c r="I17" s="57">
        <v>0</v>
      </c>
      <c r="J17" s="57">
        <v>1131.1099999999999</v>
      </c>
      <c r="K17" s="7">
        <v>1131.1099999999999</v>
      </c>
    </row>
    <row r="18" spans="1:11" x14ac:dyDescent="0.3">
      <c r="A18" s="80" t="s">
        <v>609</v>
      </c>
      <c r="B18" s="80" t="s">
        <v>417</v>
      </c>
      <c r="C18" s="80" t="s">
        <v>76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57">
        <v>0</v>
      </c>
      <c r="J18" s="57">
        <v>0</v>
      </c>
      <c r="K18" s="7">
        <v>0</v>
      </c>
    </row>
    <row r="19" spans="1:11" x14ac:dyDescent="0.3">
      <c r="A19" s="80" t="s">
        <v>609</v>
      </c>
      <c r="B19" s="80" t="s">
        <v>417</v>
      </c>
      <c r="C19" s="80" t="s">
        <v>77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57">
        <v>0</v>
      </c>
      <c r="J19" s="57">
        <v>0</v>
      </c>
      <c r="K19" s="7">
        <v>0</v>
      </c>
    </row>
    <row r="20" spans="1:11" x14ac:dyDescent="0.3">
      <c r="A20" s="80" t="s">
        <v>609</v>
      </c>
      <c r="B20" s="80" t="s">
        <v>417</v>
      </c>
      <c r="C20" s="80" t="s">
        <v>95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57">
        <v>0</v>
      </c>
      <c r="J20" s="57">
        <v>0</v>
      </c>
      <c r="K20" s="7">
        <v>0</v>
      </c>
    </row>
    <row r="21" spans="1:11" x14ac:dyDescent="0.3">
      <c r="A21" s="80" t="s">
        <v>609</v>
      </c>
      <c r="B21" s="80" t="s">
        <v>417</v>
      </c>
      <c r="C21" s="80" t="s">
        <v>96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57">
        <v>0</v>
      </c>
      <c r="J21" s="57">
        <v>0</v>
      </c>
      <c r="K21" s="7">
        <v>0</v>
      </c>
    </row>
    <row r="22" spans="1:11" x14ac:dyDescent="0.3">
      <c r="A22" s="80" t="s">
        <v>609</v>
      </c>
      <c r="B22" s="80" t="s">
        <v>417</v>
      </c>
      <c r="C22" s="80" t="s">
        <v>97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57">
        <v>0</v>
      </c>
      <c r="J22" s="57">
        <v>0</v>
      </c>
      <c r="K22" s="7">
        <v>0</v>
      </c>
    </row>
    <row r="23" spans="1:11" x14ac:dyDescent="0.3">
      <c r="A23" s="80" t="s">
        <v>609</v>
      </c>
      <c r="B23" s="80" t="s">
        <v>417</v>
      </c>
      <c r="C23" s="80" t="s">
        <v>98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57">
        <v>0</v>
      </c>
      <c r="J23" s="57">
        <v>0</v>
      </c>
      <c r="K23" s="7">
        <v>0</v>
      </c>
    </row>
    <row r="24" spans="1:11" x14ac:dyDescent="0.3">
      <c r="A24" s="80" t="s">
        <v>609</v>
      </c>
      <c r="B24" s="80" t="s">
        <v>417</v>
      </c>
      <c r="C24" s="80" t="s">
        <v>99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57">
        <v>0</v>
      </c>
      <c r="J24" s="57">
        <v>0</v>
      </c>
      <c r="K24" s="7">
        <v>0</v>
      </c>
    </row>
    <row r="25" spans="1:11" x14ac:dyDescent="0.3">
      <c r="A25" s="80" t="s">
        <v>609</v>
      </c>
      <c r="B25" s="80" t="s">
        <v>417</v>
      </c>
      <c r="C25" s="80" t="s">
        <v>100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57">
        <v>0</v>
      </c>
      <c r="J25" s="57">
        <v>0</v>
      </c>
      <c r="K25" s="7">
        <v>0</v>
      </c>
    </row>
    <row r="26" spans="1:11" x14ac:dyDescent="0.3">
      <c r="A26" s="80" t="s">
        <v>609</v>
      </c>
      <c r="B26" s="80" t="s">
        <v>417</v>
      </c>
      <c r="C26" s="80" t="s">
        <v>101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57">
        <v>0</v>
      </c>
      <c r="J26" s="57">
        <v>0</v>
      </c>
      <c r="K26" s="7">
        <v>0</v>
      </c>
    </row>
    <row r="27" spans="1:11" x14ac:dyDescent="0.3">
      <c r="A27" s="80" t="s">
        <v>609</v>
      </c>
      <c r="B27" s="80" t="s">
        <v>417</v>
      </c>
      <c r="C27" s="80" t="s">
        <v>109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57">
        <v>0</v>
      </c>
      <c r="J27" s="57">
        <v>0</v>
      </c>
      <c r="K27" s="7">
        <v>0</v>
      </c>
    </row>
    <row r="28" spans="1:11" x14ac:dyDescent="0.3">
      <c r="A28" s="80" t="s">
        <v>609</v>
      </c>
      <c r="B28" s="80" t="s">
        <v>417</v>
      </c>
      <c r="C28" s="80" t="s">
        <v>110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57">
        <v>0</v>
      </c>
      <c r="J28" s="57">
        <v>0</v>
      </c>
      <c r="K28" s="7">
        <v>0</v>
      </c>
    </row>
    <row r="29" spans="1:11" x14ac:dyDescent="0.3">
      <c r="A29" s="80" t="s">
        <v>609</v>
      </c>
      <c r="B29" s="80" t="s">
        <v>417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3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3">
      <c r="A31" s="80" t="s">
        <v>609</v>
      </c>
      <c r="B31" s="80" t="s">
        <v>417</v>
      </c>
      <c r="C31" s="80" t="s">
        <v>486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57">
        <v>0</v>
      </c>
      <c r="J31" s="57">
        <v>0</v>
      </c>
      <c r="K31" s="7">
        <v>0</v>
      </c>
    </row>
    <row r="32" spans="1:11" x14ac:dyDescent="0.3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3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3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3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3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3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3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3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3">
      <c r="A40" s="7" t="s">
        <v>412</v>
      </c>
      <c r="B40" s="7" t="s">
        <v>493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3">
      <c r="A41" s="7" t="s">
        <v>412</v>
      </c>
      <c r="B41" s="7" t="s">
        <v>493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3">
      <c r="A42" s="7" t="s">
        <v>412</v>
      </c>
      <c r="B42" s="7" t="s">
        <v>493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3">
      <c r="A43" s="7" t="s">
        <v>412</v>
      </c>
      <c r="B43" s="7" t="s">
        <v>493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3">
      <c r="A44" s="7" t="s">
        <v>412</v>
      </c>
      <c r="B44" s="7" t="s">
        <v>493</v>
      </c>
      <c r="C44" s="7" t="s">
        <v>421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3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3">
      <c r="A46" s="7" t="s">
        <v>403</v>
      </c>
      <c r="B46" s="7" t="s">
        <v>556</v>
      </c>
      <c r="C46" s="7" t="s">
        <v>76</v>
      </c>
      <c r="D46" s="7">
        <v>0</v>
      </c>
      <c r="E46" s="7">
        <v>6</v>
      </c>
      <c r="F46" s="7">
        <v>0</v>
      </c>
      <c r="G46" s="7">
        <v>0</v>
      </c>
      <c r="H46" s="7">
        <v>6</v>
      </c>
      <c r="I46" s="7">
        <v>1790.51</v>
      </c>
      <c r="J46" s="7">
        <v>557.63</v>
      </c>
      <c r="K46" s="7">
        <v>92.94</v>
      </c>
    </row>
    <row r="47" spans="1:11" x14ac:dyDescent="0.3">
      <c r="A47" s="7" t="s">
        <v>403</v>
      </c>
      <c r="B47" s="7" t="s">
        <v>556</v>
      </c>
      <c r="C47" s="7" t="s">
        <v>77</v>
      </c>
      <c r="D47" s="7">
        <v>0</v>
      </c>
      <c r="E47" s="7">
        <v>4</v>
      </c>
      <c r="F47" s="7">
        <v>5</v>
      </c>
      <c r="G47" s="7">
        <v>0</v>
      </c>
      <c r="H47" s="7">
        <v>9</v>
      </c>
      <c r="I47" s="7">
        <v>1157.31</v>
      </c>
      <c r="J47" s="7">
        <v>753.98</v>
      </c>
      <c r="K47" s="7">
        <v>83.78</v>
      </c>
    </row>
    <row r="48" spans="1:11" x14ac:dyDescent="0.3">
      <c r="A48" s="7" t="s">
        <v>403</v>
      </c>
      <c r="B48" s="7" t="s">
        <v>556</v>
      </c>
      <c r="C48" s="7" t="s">
        <v>95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x14ac:dyDescent="0.3">
      <c r="A49" s="7" t="s">
        <v>403</v>
      </c>
      <c r="B49" s="7" t="s">
        <v>556</v>
      </c>
      <c r="C49" s="7" t="s">
        <v>96</v>
      </c>
      <c r="D49" s="7">
        <v>1</v>
      </c>
      <c r="E49" s="7">
        <v>2</v>
      </c>
      <c r="F49" s="7">
        <v>0</v>
      </c>
      <c r="G49" s="7">
        <v>0</v>
      </c>
      <c r="H49" s="7">
        <v>3</v>
      </c>
      <c r="I49" s="7">
        <v>0</v>
      </c>
      <c r="J49" s="7">
        <v>334.73</v>
      </c>
      <c r="K49" s="7">
        <v>111.58</v>
      </c>
    </row>
    <row r="50" spans="1:11" x14ac:dyDescent="0.3">
      <c r="A50" s="7" t="s">
        <v>403</v>
      </c>
      <c r="B50" s="7" t="s">
        <v>556</v>
      </c>
      <c r="C50" s="7" t="s">
        <v>97</v>
      </c>
      <c r="D50" s="7">
        <v>2</v>
      </c>
      <c r="E50" s="7">
        <v>1</v>
      </c>
      <c r="F50" s="7">
        <v>1</v>
      </c>
      <c r="G50" s="7">
        <v>0</v>
      </c>
      <c r="H50" s="7">
        <v>4</v>
      </c>
      <c r="I50" s="7">
        <v>3001.68</v>
      </c>
      <c r="J50" s="7">
        <v>415.22</v>
      </c>
      <c r="K50" s="7">
        <v>103.81</v>
      </c>
    </row>
    <row r="51" spans="1:11" x14ac:dyDescent="0.3">
      <c r="A51" s="7" t="s">
        <v>403</v>
      </c>
      <c r="B51" s="7" t="s">
        <v>556</v>
      </c>
      <c r="C51" s="7" t="s">
        <v>98</v>
      </c>
      <c r="D51" s="7">
        <v>1</v>
      </c>
      <c r="E51" s="7">
        <v>1</v>
      </c>
      <c r="F51" s="7">
        <v>1</v>
      </c>
      <c r="G51" s="7">
        <v>0</v>
      </c>
      <c r="H51" s="7">
        <v>3</v>
      </c>
      <c r="I51" s="7">
        <v>0</v>
      </c>
      <c r="J51" s="7">
        <v>638.17999999999995</v>
      </c>
      <c r="K51" s="7">
        <v>212.73</v>
      </c>
    </row>
    <row r="52" spans="1:11" x14ac:dyDescent="0.3">
      <c r="A52" s="7" t="s">
        <v>403</v>
      </c>
      <c r="B52" s="7" t="s">
        <v>556</v>
      </c>
      <c r="C52" s="7" t="s">
        <v>99</v>
      </c>
      <c r="D52" s="7">
        <v>2</v>
      </c>
      <c r="E52" s="7">
        <v>0</v>
      </c>
      <c r="F52" s="7">
        <v>1</v>
      </c>
      <c r="G52" s="7">
        <v>0</v>
      </c>
      <c r="H52" s="7">
        <v>3</v>
      </c>
      <c r="I52" s="7">
        <v>0</v>
      </c>
      <c r="J52" s="7">
        <v>529.34</v>
      </c>
      <c r="K52" s="7">
        <v>176.45</v>
      </c>
    </row>
    <row r="53" spans="1:11" x14ac:dyDescent="0.3">
      <c r="A53" s="7" t="s">
        <v>403</v>
      </c>
      <c r="B53" s="7" t="s">
        <v>556</v>
      </c>
      <c r="C53" s="7" t="s">
        <v>100</v>
      </c>
      <c r="D53" s="7">
        <v>1</v>
      </c>
      <c r="E53" s="7">
        <v>0</v>
      </c>
      <c r="F53" s="7">
        <v>1</v>
      </c>
      <c r="G53" s="7">
        <v>0</v>
      </c>
      <c r="H53" s="7">
        <v>2</v>
      </c>
      <c r="I53" s="7">
        <v>0</v>
      </c>
      <c r="J53" s="7">
        <v>583.71</v>
      </c>
      <c r="K53" s="7">
        <v>291.86</v>
      </c>
    </row>
    <row r="54" spans="1:11" x14ac:dyDescent="0.3">
      <c r="A54" s="7" t="s">
        <v>403</v>
      </c>
      <c r="B54" s="7" t="s">
        <v>556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3">
      <c r="A55" s="7" t="s">
        <v>403</v>
      </c>
      <c r="B55" s="7" t="s">
        <v>556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3">
      <c r="A56" s="7" t="s">
        <v>403</v>
      </c>
      <c r="B56" s="7" t="s">
        <v>556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3">
      <c r="A57" s="7" t="s">
        <v>403</v>
      </c>
      <c r="B57" s="7" t="s">
        <v>556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3">
      <c r="A58" s="7" t="s">
        <v>403</v>
      </c>
      <c r="B58" s="7" t="s">
        <v>556</v>
      </c>
      <c r="C58" s="7" t="s">
        <v>421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3">
      <c r="A59" s="7" t="s">
        <v>403</v>
      </c>
      <c r="B59" s="7" t="s">
        <v>556</v>
      </c>
      <c r="C59" s="7" t="s">
        <v>486</v>
      </c>
      <c r="D59" s="7">
        <v>7</v>
      </c>
      <c r="E59" s="7">
        <v>16</v>
      </c>
      <c r="F59" s="7">
        <v>9</v>
      </c>
      <c r="G59" s="7">
        <v>0</v>
      </c>
      <c r="H59" s="7">
        <v>32</v>
      </c>
      <c r="I59" s="7">
        <v>5949.5</v>
      </c>
      <c r="J59" s="7">
        <v>3994.98</v>
      </c>
      <c r="K59" s="7">
        <v>124.84</v>
      </c>
    </row>
    <row r="60" spans="1:11" x14ac:dyDescent="0.3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3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3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3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3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3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3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3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3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3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3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3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3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3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D88" sqref="D88:J88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508" t="s">
        <v>812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</row>
    <row r="2" spans="1:1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3">
      <c r="A3" s="242" t="s">
        <v>623</v>
      </c>
      <c r="B3" s="243" t="s">
        <v>44</v>
      </c>
      <c r="C3" s="242" t="s">
        <v>307</v>
      </c>
      <c r="D3" s="243" t="s">
        <v>5</v>
      </c>
      <c r="E3" s="243" t="s">
        <v>6</v>
      </c>
      <c r="F3" s="243" t="s">
        <v>45</v>
      </c>
      <c r="G3" s="242" t="s">
        <v>618</v>
      </c>
      <c r="H3" s="242" t="s">
        <v>564</v>
      </c>
      <c r="I3" s="242" t="s">
        <v>624</v>
      </c>
      <c r="J3" s="242" t="s">
        <v>625</v>
      </c>
      <c r="K3" s="242" t="s">
        <v>3</v>
      </c>
    </row>
    <row r="4" spans="1:11" x14ac:dyDescent="0.3">
      <c r="A4" s="80" t="s">
        <v>501</v>
      </c>
      <c r="B4" s="80" t="s">
        <v>502</v>
      </c>
      <c r="C4" s="80" t="s">
        <v>76</v>
      </c>
      <c r="D4" s="81">
        <v>0</v>
      </c>
      <c r="E4" s="81">
        <v>47</v>
      </c>
      <c r="F4" s="81">
        <v>0</v>
      </c>
      <c r="G4" s="81">
        <v>0</v>
      </c>
      <c r="H4" s="81">
        <v>47</v>
      </c>
      <c r="I4" s="57">
        <v>12451.1</v>
      </c>
      <c r="J4" s="57">
        <v>12596.06</v>
      </c>
      <c r="K4" s="7">
        <v>268</v>
      </c>
    </row>
    <row r="5" spans="1:11" x14ac:dyDescent="0.3">
      <c r="A5" s="80" t="s">
        <v>501</v>
      </c>
      <c r="B5" s="80" t="s">
        <v>502</v>
      </c>
      <c r="C5" s="80" t="s">
        <v>77</v>
      </c>
      <c r="D5" s="81">
        <v>3</v>
      </c>
      <c r="E5" s="81">
        <v>19</v>
      </c>
      <c r="F5" s="81">
        <v>411</v>
      </c>
      <c r="G5" s="81">
        <v>0</v>
      </c>
      <c r="H5" s="81">
        <v>433</v>
      </c>
      <c r="I5" s="57">
        <v>159197.32999999999</v>
      </c>
      <c r="J5" s="57">
        <v>213068.86</v>
      </c>
      <c r="K5" s="7">
        <v>492.08</v>
      </c>
    </row>
    <row r="6" spans="1:11" x14ac:dyDescent="0.3">
      <c r="A6" s="80" t="s">
        <v>501</v>
      </c>
      <c r="B6" s="80" t="s">
        <v>502</v>
      </c>
      <c r="C6" s="80" t="s">
        <v>95</v>
      </c>
      <c r="D6" s="81">
        <v>8</v>
      </c>
      <c r="E6" s="81">
        <v>12</v>
      </c>
      <c r="F6" s="81">
        <v>374</v>
      </c>
      <c r="G6" s="81">
        <v>1</v>
      </c>
      <c r="H6" s="81">
        <v>395</v>
      </c>
      <c r="I6" s="57">
        <v>190367.41</v>
      </c>
      <c r="J6" s="57">
        <v>244970.39</v>
      </c>
      <c r="K6" s="7">
        <v>620.17999999999995</v>
      </c>
    </row>
    <row r="7" spans="1:11" x14ac:dyDescent="0.3">
      <c r="A7" s="80" t="s">
        <v>501</v>
      </c>
      <c r="B7" s="80" t="s">
        <v>502</v>
      </c>
      <c r="C7" s="80" t="s">
        <v>96</v>
      </c>
      <c r="D7" s="81">
        <v>79</v>
      </c>
      <c r="E7" s="81">
        <v>33</v>
      </c>
      <c r="F7" s="81">
        <v>506</v>
      </c>
      <c r="G7" s="81">
        <v>0</v>
      </c>
      <c r="H7" s="81">
        <v>618</v>
      </c>
      <c r="I7" s="57">
        <v>536603.03</v>
      </c>
      <c r="J7" s="57">
        <v>446082.75</v>
      </c>
      <c r="K7" s="7">
        <v>721.82</v>
      </c>
    </row>
    <row r="8" spans="1:11" x14ac:dyDescent="0.3">
      <c r="A8" s="80" t="s">
        <v>501</v>
      </c>
      <c r="B8" s="80" t="s">
        <v>502</v>
      </c>
      <c r="C8" s="80" t="s">
        <v>97</v>
      </c>
      <c r="D8" s="81">
        <v>1206</v>
      </c>
      <c r="E8" s="81">
        <v>31</v>
      </c>
      <c r="F8" s="81">
        <v>466</v>
      </c>
      <c r="G8" s="81">
        <v>3</v>
      </c>
      <c r="H8" s="81">
        <v>1706</v>
      </c>
      <c r="I8" s="57">
        <v>2275237.9700000002</v>
      </c>
      <c r="J8" s="57">
        <v>1724093.73</v>
      </c>
      <c r="K8" s="7">
        <v>1010.61</v>
      </c>
    </row>
    <row r="9" spans="1:11" x14ac:dyDescent="0.3">
      <c r="A9" s="80" t="s">
        <v>501</v>
      </c>
      <c r="B9" s="80" t="s">
        <v>502</v>
      </c>
      <c r="C9" s="80" t="s">
        <v>98</v>
      </c>
      <c r="D9" s="81">
        <v>1403</v>
      </c>
      <c r="E9" s="81">
        <v>19</v>
      </c>
      <c r="F9" s="81">
        <v>246</v>
      </c>
      <c r="G9" s="81">
        <v>4</v>
      </c>
      <c r="H9" s="81">
        <v>1672</v>
      </c>
      <c r="I9" s="57">
        <v>4483041.17</v>
      </c>
      <c r="J9" s="57">
        <v>1605214.79</v>
      </c>
      <c r="K9" s="7">
        <v>960.06</v>
      </c>
    </row>
    <row r="10" spans="1:11" x14ac:dyDescent="0.3">
      <c r="A10" s="80" t="s">
        <v>501</v>
      </c>
      <c r="B10" s="80" t="s">
        <v>502</v>
      </c>
      <c r="C10" s="80" t="s">
        <v>99</v>
      </c>
      <c r="D10" s="81">
        <v>496</v>
      </c>
      <c r="E10" s="81">
        <v>31</v>
      </c>
      <c r="F10" s="81">
        <v>31</v>
      </c>
      <c r="G10" s="81">
        <v>8</v>
      </c>
      <c r="H10" s="81">
        <v>566</v>
      </c>
      <c r="I10" s="57">
        <v>4515217.43</v>
      </c>
      <c r="J10" s="57">
        <v>792025.34</v>
      </c>
      <c r="K10" s="7">
        <v>1399.34</v>
      </c>
    </row>
    <row r="11" spans="1:11" x14ac:dyDescent="0.3">
      <c r="A11" s="80" t="s">
        <v>501</v>
      </c>
      <c r="B11" s="80" t="s">
        <v>502</v>
      </c>
      <c r="C11" s="80" t="s">
        <v>100</v>
      </c>
      <c r="D11" s="81">
        <v>73</v>
      </c>
      <c r="E11" s="81">
        <v>35</v>
      </c>
      <c r="F11" s="81">
        <v>8</v>
      </c>
      <c r="G11" s="81">
        <v>26</v>
      </c>
      <c r="H11" s="81">
        <v>142</v>
      </c>
      <c r="I11" s="57">
        <v>451297.18</v>
      </c>
      <c r="J11" s="57">
        <v>139682.17000000001</v>
      </c>
      <c r="K11" s="7">
        <v>983.68</v>
      </c>
    </row>
    <row r="12" spans="1:11" x14ac:dyDescent="0.3">
      <c r="A12" s="80" t="s">
        <v>501</v>
      </c>
      <c r="B12" s="80" t="s">
        <v>502</v>
      </c>
      <c r="C12" s="80" t="s">
        <v>101</v>
      </c>
      <c r="D12" s="81">
        <v>27</v>
      </c>
      <c r="E12" s="81">
        <v>44</v>
      </c>
      <c r="F12" s="81">
        <v>3</v>
      </c>
      <c r="G12" s="81">
        <v>45</v>
      </c>
      <c r="H12" s="81">
        <v>119</v>
      </c>
      <c r="I12" s="57">
        <v>295233.12</v>
      </c>
      <c r="J12" s="57">
        <v>112900.68</v>
      </c>
      <c r="K12" s="7">
        <v>948.75</v>
      </c>
    </row>
    <row r="13" spans="1:11" x14ac:dyDescent="0.3">
      <c r="A13" s="80" t="s">
        <v>501</v>
      </c>
      <c r="B13" s="80" t="s">
        <v>502</v>
      </c>
      <c r="C13" s="80" t="s">
        <v>109</v>
      </c>
      <c r="D13" s="81">
        <v>4</v>
      </c>
      <c r="E13" s="81">
        <v>25</v>
      </c>
      <c r="F13" s="81">
        <v>1</v>
      </c>
      <c r="G13" s="81">
        <v>29</v>
      </c>
      <c r="H13" s="81">
        <v>59</v>
      </c>
      <c r="I13" s="57">
        <v>129560.25</v>
      </c>
      <c r="J13" s="57">
        <v>49662.23</v>
      </c>
      <c r="K13" s="7">
        <v>841.73</v>
      </c>
    </row>
    <row r="14" spans="1:11" x14ac:dyDescent="0.3">
      <c r="A14" s="80" t="s">
        <v>501</v>
      </c>
      <c r="B14" s="80" t="s">
        <v>502</v>
      </c>
      <c r="C14" s="80" t="s">
        <v>110</v>
      </c>
      <c r="D14" s="81">
        <v>2</v>
      </c>
      <c r="E14" s="81">
        <v>22</v>
      </c>
      <c r="F14" s="81">
        <v>3</v>
      </c>
      <c r="G14" s="81">
        <v>24</v>
      </c>
      <c r="H14" s="81">
        <v>51</v>
      </c>
      <c r="I14" s="57">
        <v>161042.29</v>
      </c>
      <c r="J14" s="57">
        <v>43028.06</v>
      </c>
      <c r="K14" s="7">
        <v>843.69</v>
      </c>
    </row>
    <row r="15" spans="1:11" x14ac:dyDescent="0.3">
      <c r="A15" s="80" t="s">
        <v>501</v>
      </c>
      <c r="B15" s="80" t="s">
        <v>502</v>
      </c>
      <c r="C15" s="80" t="s">
        <v>111</v>
      </c>
      <c r="D15" s="81">
        <v>1</v>
      </c>
      <c r="E15" s="81">
        <v>8</v>
      </c>
      <c r="F15" s="81">
        <v>0</v>
      </c>
      <c r="G15" s="81">
        <v>4</v>
      </c>
      <c r="H15" s="81">
        <v>13</v>
      </c>
      <c r="I15" s="57">
        <v>31782.560000000001</v>
      </c>
      <c r="J15" s="57">
        <v>11268.32</v>
      </c>
      <c r="K15" s="7">
        <v>866.79</v>
      </c>
    </row>
    <row r="16" spans="1:11" x14ac:dyDescent="0.3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3">
      <c r="A17" s="80" t="s">
        <v>501</v>
      </c>
      <c r="B17" s="80" t="s">
        <v>502</v>
      </c>
      <c r="C17" s="80" t="s">
        <v>486</v>
      </c>
      <c r="D17" s="81">
        <v>3302</v>
      </c>
      <c r="E17" s="81">
        <v>326</v>
      </c>
      <c r="F17" s="81">
        <v>2049</v>
      </c>
      <c r="G17" s="81">
        <v>144</v>
      </c>
      <c r="H17" s="81">
        <v>5821</v>
      </c>
      <c r="I17" s="57">
        <v>13241030.84</v>
      </c>
      <c r="J17" s="57">
        <v>5394593.3799999999</v>
      </c>
      <c r="K17" s="7">
        <v>926.75</v>
      </c>
    </row>
    <row r="18" spans="1:11" x14ac:dyDescent="0.3">
      <c r="A18" s="80" t="s">
        <v>609</v>
      </c>
      <c r="B18" s="80" t="s">
        <v>417</v>
      </c>
      <c r="C18" s="80" t="s">
        <v>76</v>
      </c>
      <c r="D18" s="81">
        <v>0</v>
      </c>
      <c r="E18" s="81">
        <v>5</v>
      </c>
      <c r="F18" s="81">
        <v>0</v>
      </c>
      <c r="G18" s="81">
        <v>0</v>
      </c>
      <c r="H18" s="81">
        <v>5</v>
      </c>
      <c r="I18" s="57">
        <v>19243.150000000001</v>
      </c>
      <c r="J18" s="57">
        <v>2403.5300000000002</v>
      </c>
      <c r="K18" s="7">
        <v>480.71</v>
      </c>
    </row>
    <row r="19" spans="1:11" x14ac:dyDescent="0.3">
      <c r="A19" s="80" t="s">
        <v>609</v>
      </c>
      <c r="B19" s="80" t="s">
        <v>417</v>
      </c>
      <c r="C19" s="80" t="s">
        <v>77</v>
      </c>
      <c r="D19" s="81">
        <v>5</v>
      </c>
      <c r="E19" s="81">
        <v>2</v>
      </c>
      <c r="F19" s="81">
        <v>7</v>
      </c>
      <c r="G19" s="81">
        <v>0</v>
      </c>
      <c r="H19" s="81">
        <v>14</v>
      </c>
      <c r="I19" s="57">
        <v>15891.84</v>
      </c>
      <c r="J19" s="57">
        <v>15471.53</v>
      </c>
      <c r="K19" s="7">
        <v>1105.1099999999999</v>
      </c>
    </row>
    <row r="20" spans="1:11" x14ac:dyDescent="0.3">
      <c r="A20" s="80" t="s">
        <v>609</v>
      </c>
      <c r="B20" s="80" t="s">
        <v>417</v>
      </c>
      <c r="C20" s="80" t="s">
        <v>95</v>
      </c>
      <c r="D20" s="81">
        <v>11</v>
      </c>
      <c r="E20" s="81">
        <v>3</v>
      </c>
      <c r="F20" s="81">
        <v>6</v>
      </c>
      <c r="G20" s="81">
        <v>0</v>
      </c>
      <c r="H20" s="81">
        <v>20</v>
      </c>
      <c r="I20" s="57">
        <v>26484.62</v>
      </c>
      <c r="J20" s="57">
        <v>28496.99</v>
      </c>
      <c r="K20" s="7">
        <v>1424.85</v>
      </c>
    </row>
    <row r="21" spans="1:11" x14ac:dyDescent="0.3">
      <c r="A21" s="80" t="s">
        <v>609</v>
      </c>
      <c r="B21" s="80" t="s">
        <v>417</v>
      </c>
      <c r="C21" s="80" t="s">
        <v>96</v>
      </c>
      <c r="D21" s="81">
        <v>105</v>
      </c>
      <c r="E21" s="81">
        <v>4</v>
      </c>
      <c r="F21" s="81">
        <v>4</v>
      </c>
      <c r="G21" s="81">
        <v>0</v>
      </c>
      <c r="H21" s="81">
        <v>113</v>
      </c>
      <c r="I21" s="57">
        <v>59270.73</v>
      </c>
      <c r="J21" s="57">
        <v>203648.72</v>
      </c>
      <c r="K21" s="7">
        <v>1802.2</v>
      </c>
    </row>
    <row r="22" spans="1:11" x14ac:dyDescent="0.3">
      <c r="A22" s="80" t="s">
        <v>609</v>
      </c>
      <c r="B22" s="80" t="s">
        <v>417</v>
      </c>
      <c r="C22" s="80" t="s">
        <v>97</v>
      </c>
      <c r="D22" s="81">
        <v>229</v>
      </c>
      <c r="E22" s="81">
        <v>5</v>
      </c>
      <c r="F22" s="81">
        <v>2</v>
      </c>
      <c r="G22" s="81">
        <v>0</v>
      </c>
      <c r="H22" s="81">
        <v>236</v>
      </c>
      <c r="I22" s="57">
        <v>608138.46</v>
      </c>
      <c r="J22" s="57">
        <v>324094.01</v>
      </c>
      <c r="K22" s="7">
        <v>1373.28</v>
      </c>
    </row>
    <row r="23" spans="1:11" x14ac:dyDescent="0.3">
      <c r="A23" s="80" t="s">
        <v>609</v>
      </c>
      <c r="B23" s="80" t="s">
        <v>417</v>
      </c>
      <c r="C23" s="80" t="s">
        <v>98</v>
      </c>
      <c r="D23" s="81">
        <v>191</v>
      </c>
      <c r="E23" s="81">
        <v>6</v>
      </c>
      <c r="F23" s="81">
        <v>1</v>
      </c>
      <c r="G23" s="81">
        <v>0</v>
      </c>
      <c r="H23" s="81">
        <v>198</v>
      </c>
      <c r="I23" s="57">
        <v>603518.17000000004</v>
      </c>
      <c r="J23" s="57">
        <v>252454.36</v>
      </c>
      <c r="K23" s="7">
        <v>1275.02</v>
      </c>
    </row>
    <row r="24" spans="1:11" x14ac:dyDescent="0.3">
      <c r="A24" s="80" t="s">
        <v>609</v>
      </c>
      <c r="B24" s="80" t="s">
        <v>417</v>
      </c>
      <c r="C24" s="80" t="s">
        <v>99</v>
      </c>
      <c r="D24" s="81">
        <v>63</v>
      </c>
      <c r="E24" s="81">
        <v>1</v>
      </c>
      <c r="F24" s="81">
        <v>1</v>
      </c>
      <c r="G24" s="81">
        <v>10</v>
      </c>
      <c r="H24" s="81">
        <v>75</v>
      </c>
      <c r="I24" s="57">
        <v>229645.39</v>
      </c>
      <c r="J24" s="57">
        <v>88187.66</v>
      </c>
      <c r="K24" s="7">
        <v>1175.8399999999999</v>
      </c>
    </row>
    <row r="25" spans="1:11" x14ac:dyDescent="0.3">
      <c r="A25" s="80" t="s">
        <v>609</v>
      </c>
      <c r="B25" s="80" t="s">
        <v>417</v>
      </c>
      <c r="C25" s="80" t="s">
        <v>100</v>
      </c>
      <c r="D25" s="81">
        <v>22</v>
      </c>
      <c r="E25" s="81">
        <v>0</v>
      </c>
      <c r="F25" s="81">
        <v>0</v>
      </c>
      <c r="G25" s="81">
        <v>4</v>
      </c>
      <c r="H25" s="81">
        <v>26</v>
      </c>
      <c r="I25" s="57">
        <v>50032.52</v>
      </c>
      <c r="J25" s="57">
        <v>29178.06</v>
      </c>
      <c r="K25" s="7">
        <v>1122.23</v>
      </c>
    </row>
    <row r="26" spans="1:11" x14ac:dyDescent="0.3">
      <c r="A26" s="80" t="s">
        <v>609</v>
      </c>
      <c r="B26" s="80" t="s">
        <v>417</v>
      </c>
      <c r="C26" s="80" t="s">
        <v>101</v>
      </c>
      <c r="D26" s="81">
        <v>1</v>
      </c>
      <c r="E26" s="81">
        <v>5</v>
      </c>
      <c r="F26" s="81">
        <v>0</v>
      </c>
      <c r="G26" s="81">
        <v>1</v>
      </c>
      <c r="H26" s="81">
        <v>7</v>
      </c>
      <c r="I26" s="57">
        <v>95007.51</v>
      </c>
      <c r="J26" s="57">
        <v>8018.7</v>
      </c>
      <c r="K26" s="7">
        <v>1145.53</v>
      </c>
    </row>
    <row r="27" spans="1:11" x14ac:dyDescent="0.3">
      <c r="A27" s="80" t="s">
        <v>609</v>
      </c>
      <c r="B27" s="80" t="s">
        <v>417</v>
      </c>
      <c r="C27" s="80" t="s">
        <v>109</v>
      </c>
      <c r="D27" s="81">
        <v>3</v>
      </c>
      <c r="E27" s="81">
        <v>1</v>
      </c>
      <c r="F27" s="81">
        <v>0</v>
      </c>
      <c r="G27" s="81">
        <v>0</v>
      </c>
      <c r="H27" s="81">
        <v>4</v>
      </c>
      <c r="I27" s="57">
        <v>2252.39</v>
      </c>
      <c r="J27" s="57">
        <v>6871.48</v>
      </c>
      <c r="K27" s="7">
        <v>1717.87</v>
      </c>
    </row>
    <row r="28" spans="1:11" x14ac:dyDescent="0.3">
      <c r="A28" s="80" t="s">
        <v>609</v>
      </c>
      <c r="B28" s="80" t="s">
        <v>417</v>
      </c>
      <c r="C28" s="80" t="s">
        <v>110</v>
      </c>
      <c r="D28" s="81">
        <v>1</v>
      </c>
      <c r="E28" s="81">
        <v>0</v>
      </c>
      <c r="F28" s="81">
        <v>0</v>
      </c>
      <c r="G28" s="81">
        <v>0</v>
      </c>
      <c r="H28" s="81">
        <v>1</v>
      </c>
      <c r="I28" s="57">
        <v>0</v>
      </c>
      <c r="J28" s="57">
        <v>2094.66</v>
      </c>
      <c r="K28" s="7">
        <v>2094.66</v>
      </c>
    </row>
    <row r="29" spans="1:11" x14ac:dyDescent="0.3">
      <c r="A29" s="80" t="s">
        <v>609</v>
      </c>
      <c r="B29" s="80" t="s">
        <v>417</v>
      </c>
      <c r="C29" s="80" t="s">
        <v>111</v>
      </c>
      <c r="D29" s="81">
        <v>0</v>
      </c>
      <c r="E29" s="81">
        <v>1</v>
      </c>
      <c r="F29" s="81">
        <v>0</v>
      </c>
      <c r="G29" s="81">
        <v>0</v>
      </c>
      <c r="H29" s="81">
        <v>1</v>
      </c>
      <c r="I29" s="57">
        <v>632.28</v>
      </c>
      <c r="J29" s="57">
        <v>984.9</v>
      </c>
      <c r="K29" s="7">
        <v>984.9</v>
      </c>
    </row>
    <row r="30" spans="1:11" x14ac:dyDescent="0.3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3">
      <c r="A31" s="80" t="s">
        <v>609</v>
      </c>
      <c r="B31" s="80" t="s">
        <v>417</v>
      </c>
      <c r="C31" s="80" t="s">
        <v>486</v>
      </c>
      <c r="D31" s="81">
        <v>631</v>
      </c>
      <c r="E31" s="81">
        <v>33</v>
      </c>
      <c r="F31" s="81">
        <v>21</v>
      </c>
      <c r="G31" s="81">
        <v>15</v>
      </c>
      <c r="H31" s="81">
        <v>700</v>
      </c>
      <c r="I31" s="57">
        <v>1710117.06</v>
      </c>
      <c r="J31" s="57">
        <v>961904.6</v>
      </c>
      <c r="K31" s="7">
        <v>1374.15</v>
      </c>
    </row>
    <row r="32" spans="1:11" x14ac:dyDescent="0.3">
      <c r="A32" s="80" t="s">
        <v>412</v>
      </c>
      <c r="B32" s="80" t="s">
        <v>493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3">
      <c r="A33" s="80" t="s">
        <v>412</v>
      </c>
      <c r="B33" s="80" t="s">
        <v>493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3">
      <c r="A34" s="80" t="s">
        <v>412</v>
      </c>
      <c r="B34" s="80" t="s">
        <v>493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3">
      <c r="A35" s="80" t="s">
        <v>412</v>
      </c>
      <c r="B35" s="80" t="s">
        <v>493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3">
      <c r="A36" s="80" t="s">
        <v>412</v>
      </c>
      <c r="B36" s="80" t="s">
        <v>493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3">
      <c r="A37" s="80" t="s">
        <v>412</v>
      </c>
      <c r="B37" s="80" t="s">
        <v>493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3">
      <c r="A38" s="80" t="s">
        <v>412</v>
      </c>
      <c r="B38" s="80" t="s">
        <v>493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3">
      <c r="A39" s="80" t="s">
        <v>412</v>
      </c>
      <c r="B39" s="80" t="s">
        <v>493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3">
      <c r="A40" s="80" t="s">
        <v>412</v>
      </c>
      <c r="B40" s="80" t="s">
        <v>493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3">
      <c r="A41" s="80" t="s">
        <v>412</v>
      </c>
      <c r="B41" s="80" t="s">
        <v>493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3">
      <c r="A42" s="80" t="s">
        <v>412</v>
      </c>
      <c r="B42" s="80" t="s">
        <v>493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3">
      <c r="A43" s="80" t="s">
        <v>412</v>
      </c>
      <c r="B43" s="80" t="s">
        <v>493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3">
      <c r="A44" s="80" t="s">
        <v>412</v>
      </c>
      <c r="B44" s="80" t="s">
        <v>493</v>
      </c>
      <c r="C44" s="80" t="s">
        <v>421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3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3">
      <c r="A46" s="80" t="s">
        <v>403</v>
      </c>
      <c r="B46" s="80" t="s">
        <v>556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3">
      <c r="A47" s="80" t="s">
        <v>403</v>
      </c>
      <c r="B47" s="80" t="s">
        <v>556</v>
      </c>
      <c r="C47" s="80" t="s">
        <v>77</v>
      </c>
      <c r="D47" s="81">
        <v>0</v>
      </c>
      <c r="E47" s="81">
        <v>0</v>
      </c>
      <c r="F47" s="81">
        <v>2</v>
      </c>
      <c r="G47" s="81">
        <v>0</v>
      </c>
      <c r="H47" s="81">
        <v>2</v>
      </c>
      <c r="I47" s="57">
        <v>0</v>
      </c>
      <c r="J47" s="57">
        <v>164.41</v>
      </c>
      <c r="K47" s="7">
        <v>82.21</v>
      </c>
    </row>
    <row r="48" spans="1:11" x14ac:dyDescent="0.3">
      <c r="A48" s="80" t="s">
        <v>403</v>
      </c>
      <c r="B48" s="80" t="s">
        <v>556</v>
      </c>
      <c r="C48" s="80" t="s">
        <v>95</v>
      </c>
      <c r="D48" s="81">
        <v>1</v>
      </c>
      <c r="E48" s="81">
        <v>5</v>
      </c>
      <c r="F48" s="81">
        <v>8</v>
      </c>
      <c r="G48" s="81">
        <v>0</v>
      </c>
      <c r="H48" s="81">
        <v>14</v>
      </c>
      <c r="I48" s="57">
        <v>0</v>
      </c>
      <c r="J48" s="57">
        <v>2309.39</v>
      </c>
      <c r="K48" s="7">
        <v>164.96</v>
      </c>
    </row>
    <row r="49" spans="1:11" x14ac:dyDescent="0.3">
      <c r="A49" s="80" t="s">
        <v>403</v>
      </c>
      <c r="B49" s="80" t="s">
        <v>556</v>
      </c>
      <c r="C49" s="80" t="s">
        <v>96</v>
      </c>
      <c r="D49" s="81">
        <v>12</v>
      </c>
      <c r="E49" s="81">
        <v>6</v>
      </c>
      <c r="F49" s="81">
        <v>13</v>
      </c>
      <c r="G49" s="81">
        <v>0</v>
      </c>
      <c r="H49" s="81">
        <v>31</v>
      </c>
      <c r="I49" s="57">
        <v>0</v>
      </c>
      <c r="J49" s="57">
        <v>5863.97</v>
      </c>
      <c r="K49" s="7">
        <v>189.16</v>
      </c>
    </row>
    <row r="50" spans="1:11" x14ac:dyDescent="0.3">
      <c r="A50" s="80" t="s">
        <v>403</v>
      </c>
      <c r="B50" s="80" t="s">
        <v>556</v>
      </c>
      <c r="C50" s="80" t="s">
        <v>97</v>
      </c>
      <c r="D50" s="81">
        <v>126</v>
      </c>
      <c r="E50" s="81">
        <v>6</v>
      </c>
      <c r="F50" s="81">
        <v>10</v>
      </c>
      <c r="G50" s="81">
        <v>0</v>
      </c>
      <c r="H50" s="81">
        <v>142</v>
      </c>
      <c r="I50" s="57">
        <v>0</v>
      </c>
      <c r="J50" s="57">
        <v>38344.32</v>
      </c>
      <c r="K50" s="7">
        <v>270.02999999999997</v>
      </c>
    </row>
    <row r="51" spans="1:11" x14ac:dyDescent="0.3">
      <c r="A51" s="80" t="s">
        <v>403</v>
      </c>
      <c r="B51" s="80" t="s">
        <v>556</v>
      </c>
      <c r="C51" s="80" t="s">
        <v>98</v>
      </c>
      <c r="D51" s="81">
        <v>223</v>
      </c>
      <c r="E51" s="81">
        <v>7</v>
      </c>
      <c r="F51" s="81">
        <v>11</v>
      </c>
      <c r="G51" s="81">
        <v>0</v>
      </c>
      <c r="H51" s="81">
        <v>241</v>
      </c>
      <c r="I51" s="57">
        <v>0</v>
      </c>
      <c r="J51" s="57">
        <v>76422.289999999994</v>
      </c>
      <c r="K51" s="7">
        <v>317.10000000000002</v>
      </c>
    </row>
    <row r="52" spans="1:11" x14ac:dyDescent="0.3">
      <c r="A52" s="80" t="s">
        <v>403</v>
      </c>
      <c r="B52" s="80" t="s">
        <v>556</v>
      </c>
      <c r="C52" s="80" t="s">
        <v>99</v>
      </c>
      <c r="D52" s="81">
        <v>324</v>
      </c>
      <c r="E52" s="81">
        <v>5</v>
      </c>
      <c r="F52" s="81">
        <v>7</v>
      </c>
      <c r="G52" s="81">
        <v>0</v>
      </c>
      <c r="H52" s="81">
        <v>336</v>
      </c>
      <c r="I52" s="57">
        <v>0</v>
      </c>
      <c r="J52" s="57">
        <v>116707.33</v>
      </c>
      <c r="K52" s="7">
        <v>347.34</v>
      </c>
    </row>
    <row r="53" spans="1:11" x14ac:dyDescent="0.3">
      <c r="A53" s="80" t="s">
        <v>403</v>
      </c>
      <c r="B53" s="80" t="s">
        <v>556</v>
      </c>
      <c r="C53" s="80" t="s">
        <v>100</v>
      </c>
      <c r="D53" s="81">
        <v>128</v>
      </c>
      <c r="E53" s="81">
        <v>0</v>
      </c>
      <c r="F53" s="81">
        <v>0</v>
      </c>
      <c r="G53" s="81">
        <v>0</v>
      </c>
      <c r="H53" s="81">
        <v>128</v>
      </c>
      <c r="I53" s="57">
        <v>0</v>
      </c>
      <c r="J53" s="57">
        <v>46441.760000000002</v>
      </c>
      <c r="K53" s="7">
        <v>362.83</v>
      </c>
    </row>
    <row r="54" spans="1:11" x14ac:dyDescent="0.3">
      <c r="A54" s="80" t="s">
        <v>403</v>
      </c>
      <c r="B54" s="80" t="s">
        <v>556</v>
      </c>
      <c r="C54" s="80" t="s">
        <v>101</v>
      </c>
      <c r="D54" s="81">
        <v>21</v>
      </c>
      <c r="E54" s="81">
        <v>0</v>
      </c>
      <c r="F54" s="81">
        <v>0</v>
      </c>
      <c r="G54" s="81">
        <v>0</v>
      </c>
      <c r="H54" s="81">
        <v>21</v>
      </c>
      <c r="I54" s="57">
        <v>0</v>
      </c>
      <c r="J54" s="57">
        <v>7378.37</v>
      </c>
      <c r="K54" s="7">
        <v>351.35</v>
      </c>
    </row>
    <row r="55" spans="1:11" x14ac:dyDescent="0.3">
      <c r="A55" s="80" t="s">
        <v>403</v>
      </c>
      <c r="B55" s="80" t="s">
        <v>556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3">
      <c r="A56" s="80" t="s">
        <v>403</v>
      </c>
      <c r="B56" s="80" t="s">
        <v>556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3">
      <c r="A57" s="80" t="s">
        <v>403</v>
      </c>
      <c r="B57" s="80" t="s">
        <v>556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3">
      <c r="A58" s="80" t="s">
        <v>403</v>
      </c>
      <c r="B58" s="80" t="s">
        <v>556</v>
      </c>
      <c r="C58" s="80" t="s">
        <v>421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3">
      <c r="A59" s="80" t="s">
        <v>403</v>
      </c>
      <c r="B59" s="80" t="s">
        <v>556</v>
      </c>
      <c r="C59" s="80" t="s">
        <v>486</v>
      </c>
      <c r="D59" s="81">
        <v>838</v>
      </c>
      <c r="E59" s="81">
        <v>40</v>
      </c>
      <c r="F59" s="81">
        <v>51</v>
      </c>
      <c r="G59" s="81">
        <v>0</v>
      </c>
      <c r="H59" s="81">
        <v>929</v>
      </c>
      <c r="I59" s="57">
        <v>0</v>
      </c>
      <c r="J59" s="57">
        <v>296047.90000000002</v>
      </c>
      <c r="K59" s="7">
        <v>318.67</v>
      </c>
    </row>
    <row r="60" spans="1:11" x14ac:dyDescent="0.3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3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3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3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3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3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3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3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3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3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3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3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3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3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3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activeCell="F18" sqref="F18"/>
    </sheetView>
  </sheetViews>
  <sheetFormatPr defaultColWidth="9.109375" defaultRowHeight="14.4" x14ac:dyDescent="0.3"/>
  <cols>
    <col min="1" max="1" width="4.5546875" style="64" customWidth="1"/>
    <col min="2" max="2" width="9" customWidth="1"/>
    <col min="3" max="3" width="21" customWidth="1"/>
    <col min="4" max="4" width="18.6640625" customWidth="1"/>
    <col min="5" max="5" width="15.5546875" bestFit="1" customWidth="1"/>
    <col min="6" max="6" width="14.33203125" bestFit="1" customWidth="1"/>
    <col min="7" max="7" width="9.5546875" bestFit="1" customWidth="1"/>
    <col min="8" max="8" width="14.33203125" customWidth="1"/>
    <col min="9" max="9" width="15.5546875" customWidth="1"/>
    <col min="10" max="10" width="9.5546875" bestFit="1" customWidth="1"/>
    <col min="11" max="11" width="14.109375" customWidth="1"/>
    <col min="12" max="12" width="13.6640625" customWidth="1"/>
    <col min="13" max="13" width="12.6640625" bestFit="1" customWidth="1"/>
    <col min="14" max="14" width="15" customWidth="1"/>
    <col min="15" max="15" width="14.5546875" customWidth="1"/>
    <col min="16" max="16" width="12.5546875" customWidth="1"/>
    <col min="17" max="17" width="17.33203125" customWidth="1"/>
    <col min="18" max="18" width="15.6640625" customWidth="1"/>
    <col min="19" max="19" width="15.109375" customWidth="1"/>
  </cols>
  <sheetData>
    <row r="1" spans="1:22" s="38" customFormat="1" ht="15" customHeight="1" x14ac:dyDescent="0.3">
      <c r="A1" s="464" t="s">
        <v>712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</row>
    <row r="2" spans="1:22" ht="15" thickBot="1" x14ac:dyDescent="0.35"/>
    <row r="3" spans="1:22" s="40" customFormat="1" ht="23.25" customHeight="1" thickBot="1" x14ac:dyDescent="0.35">
      <c r="A3" s="474" t="s">
        <v>17</v>
      </c>
      <c r="B3" s="474" t="s">
        <v>420</v>
      </c>
      <c r="C3" s="474" t="s">
        <v>419</v>
      </c>
      <c r="D3" s="476" t="s">
        <v>5</v>
      </c>
      <c r="E3" s="477"/>
      <c r="F3" s="478"/>
      <c r="G3" s="476" t="s">
        <v>6</v>
      </c>
      <c r="H3" s="477"/>
      <c r="I3" s="478"/>
      <c r="J3" s="476" t="s">
        <v>45</v>
      </c>
      <c r="K3" s="477"/>
      <c r="L3" s="478"/>
      <c r="M3" s="476" t="s">
        <v>8</v>
      </c>
      <c r="N3" s="477"/>
      <c r="O3" s="478"/>
      <c r="P3" s="472" t="s">
        <v>492</v>
      </c>
      <c r="Q3" s="472" t="s">
        <v>573</v>
      </c>
      <c r="R3" s="472" t="s">
        <v>574</v>
      </c>
      <c r="S3" s="472" t="s">
        <v>581</v>
      </c>
    </row>
    <row r="4" spans="1:22" s="40" customFormat="1" ht="52.5" customHeight="1" thickBot="1" x14ac:dyDescent="0.35">
      <c r="A4" s="475"/>
      <c r="B4" s="475"/>
      <c r="C4" s="475"/>
      <c r="D4" s="89" t="s">
        <v>1</v>
      </c>
      <c r="E4" s="189" t="s">
        <v>579</v>
      </c>
      <c r="F4" s="190" t="s">
        <v>580</v>
      </c>
      <c r="G4" s="89" t="s">
        <v>1</v>
      </c>
      <c r="H4" s="189" t="s">
        <v>579</v>
      </c>
      <c r="I4" s="190" t="s">
        <v>580</v>
      </c>
      <c r="J4" s="89" t="s">
        <v>1</v>
      </c>
      <c r="K4" s="189" t="s">
        <v>579</v>
      </c>
      <c r="L4" s="190" t="s">
        <v>580</v>
      </c>
      <c r="M4" s="89" t="s">
        <v>1</v>
      </c>
      <c r="N4" s="189" t="s">
        <v>579</v>
      </c>
      <c r="O4" s="190" t="s">
        <v>580</v>
      </c>
      <c r="P4" s="473"/>
      <c r="Q4" s="473"/>
      <c r="R4" s="473"/>
      <c r="S4" s="473"/>
      <c r="U4"/>
      <c r="V4"/>
    </row>
    <row r="5" spans="1:22" x14ac:dyDescent="0.3">
      <c r="A5" s="204">
        <v>1</v>
      </c>
      <c r="B5" s="346" t="s">
        <v>501</v>
      </c>
      <c r="C5" s="175" t="s">
        <v>502</v>
      </c>
      <c r="D5" s="176">
        <v>6920</v>
      </c>
      <c r="E5" s="299">
        <v>37364805.770000003</v>
      </c>
      <c r="F5" s="299">
        <v>6334962.2699999996</v>
      </c>
      <c r="G5" s="176">
        <v>3183</v>
      </c>
      <c r="H5" s="299">
        <v>9663951.9800000004</v>
      </c>
      <c r="I5" s="299">
        <v>2091360.55</v>
      </c>
      <c r="J5" s="176">
        <v>2341</v>
      </c>
      <c r="K5" s="299">
        <v>6215240.3099999996</v>
      </c>
      <c r="L5" s="299">
        <v>1331020.25</v>
      </c>
      <c r="M5" s="176">
        <v>1387</v>
      </c>
      <c r="N5" s="299">
        <v>8882988.5700000003</v>
      </c>
      <c r="O5" s="299">
        <v>1167480</v>
      </c>
      <c r="P5" s="176">
        <v>13831</v>
      </c>
      <c r="Q5" s="299">
        <v>62126986.630000003</v>
      </c>
      <c r="R5" s="299">
        <v>10924823.07</v>
      </c>
      <c r="S5" s="301">
        <v>789.88</v>
      </c>
    </row>
    <row r="6" spans="1:22" x14ac:dyDescent="0.3">
      <c r="A6" s="205">
        <v>2</v>
      </c>
      <c r="B6" s="347" t="s">
        <v>609</v>
      </c>
      <c r="C6" s="173" t="s">
        <v>417</v>
      </c>
      <c r="D6" s="174">
        <v>1762</v>
      </c>
      <c r="E6" s="209">
        <v>4873507.1399999997</v>
      </c>
      <c r="F6" s="209">
        <v>2723407.19</v>
      </c>
      <c r="G6" s="174">
        <v>129</v>
      </c>
      <c r="H6" s="209">
        <v>361465.19</v>
      </c>
      <c r="I6" s="209">
        <v>64412.57</v>
      </c>
      <c r="J6" s="174">
        <v>49</v>
      </c>
      <c r="K6" s="209">
        <v>130081.44</v>
      </c>
      <c r="L6" s="209">
        <v>60952.28</v>
      </c>
      <c r="M6" s="174" t="s">
        <v>431</v>
      </c>
      <c r="N6" s="209" t="s">
        <v>431</v>
      </c>
      <c r="O6" s="209" t="s">
        <v>431</v>
      </c>
      <c r="P6" s="174">
        <v>1940</v>
      </c>
      <c r="Q6" s="209">
        <v>5365053.7699999996</v>
      </c>
      <c r="R6" s="209">
        <v>2848772.04</v>
      </c>
      <c r="S6" s="302">
        <v>1468.44</v>
      </c>
    </row>
    <row r="7" spans="1:22" x14ac:dyDescent="0.3">
      <c r="A7" s="205">
        <v>3</v>
      </c>
      <c r="B7" s="347" t="s">
        <v>588</v>
      </c>
      <c r="C7" s="173" t="s">
        <v>589</v>
      </c>
      <c r="D7" s="174" t="s">
        <v>431</v>
      </c>
      <c r="E7" s="209" t="s">
        <v>431</v>
      </c>
      <c r="F7" s="209" t="s">
        <v>431</v>
      </c>
      <c r="G7" s="174" t="s">
        <v>431</v>
      </c>
      <c r="H7" s="209" t="s">
        <v>431</v>
      </c>
      <c r="I7" s="209" t="s">
        <v>431</v>
      </c>
      <c r="J7" s="174" t="s">
        <v>431</v>
      </c>
      <c r="K7" s="209" t="s">
        <v>431</v>
      </c>
      <c r="L7" s="209" t="s">
        <v>431</v>
      </c>
      <c r="M7" s="174">
        <v>278</v>
      </c>
      <c r="N7" s="209">
        <v>1188503.58</v>
      </c>
      <c r="O7" s="209">
        <v>100068.77</v>
      </c>
      <c r="P7" s="174">
        <v>278</v>
      </c>
      <c r="Q7" s="209">
        <v>1188503.58</v>
      </c>
      <c r="R7" s="209">
        <v>100068.77</v>
      </c>
      <c r="S7" s="302">
        <v>359.96</v>
      </c>
    </row>
    <row r="8" spans="1:22" x14ac:dyDescent="0.3">
      <c r="A8" s="205">
        <v>4</v>
      </c>
      <c r="B8" s="347" t="s">
        <v>412</v>
      </c>
      <c r="C8" s="173" t="s">
        <v>493</v>
      </c>
      <c r="D8" s="174">
        <v>3</v>
      </c>
      <c r="E8" s="209" t="s">
        <v>431</v>
      </c>
      <c r="F8" s="209">
        <v>10300.959999999999</v>
      </c>
      <c r="G8" s="174">
        <v>4</v>
      </c>
      <c r="H8" s="209">
        <v>16769.64</v>
      </c>
      <c r="I8" s="209">
        <v>6801.1</v>
      </c>
      <c r="J8" s="174">
        <v>1</v>
      </c>
      <c r="K8" s="209">
        <v>4366.25</v>
      </c>
      <c r="L8" s="209">
        <v>845.96</v>
      </c>
      <c r="M8" s="174" t="s">
        <v>431</v>
      </c>
      <c r="N8" s="209" t="s">
        <v>431</v>
      </c>
      <c r="O8" s="209" t="s">
        <v>431</v>
      </c>
      <c r="P8" s="174">
        <v>8</v>
      </c>
      <c r="Q8" s="209">
        <v>21135.89</v>
      </c>
      <c r="R8" s="209">
        <v>17948.02</v>
      </c>
      <c r="S8" s="302">
        <v>2243.5</v>
      </c>
    </row>
    <row r="9" spans="1:22" x14ac:dyDescent="0.3">
      <c r="A9" s="428">
        <v>5</v>
      </c>
      <c r="B9" s="429" t="s">
        <v>403</v>
      </c>
      <c r="C9" s="430" t="s">
        <v>556</v>
      </c>
      <c r="D9" s="431">
        <v>7129</v>
      </c>
      <c r="E9" s="432">
        <v>12639272.710000001</v>
      </c>
      <c r="F9" s="432">
        <v>1556585.03</v>
      </c>
      <c r="G9" s="431">
        <v>2612</v>
      </c>
      <c r="H9" s="432">
        <v>1096603.7</v>
      </c>
      <c r="I9" s="432">
        <v>373911.22</v>
      </c>
      <c r="J9" s="431">
        <v>1677</v>
      </c>
      <c r="K9" s="432">
        <v>783953.29</v>
      </c>
      <c r="L9" s="432">
        <v>265012.59999999998</v>
      </c>
      <c r="M9" s="431" t="s">
        <v>431</v>
      </c>
      <c r="N9" s="432" t="s">
        <v>431</v>
      </c>
      <c r="O9" s="432" t="s">
        <v>431</v>
      </c>
      <c r="P9" s="431">
        <v>11418</v>
      </c>
      <c r="Q9" s="432">
        <v>14519829.699999999</v>
      </c>
      <c r="R9" s="432">
        <v>2195508.85</v>
      </c>
      <c r="S9" s="433">
        <v>192.28</v>
      </c>
    </row>
    <row r="10" spans="1:22" ht="15" thickBot="1" x14ac:dyDescent="0.35">
      <c r="A10" s="434">
        <v>6</v>
      </c>
      <c r="B10" s="435" t="s">
        <v>298</v>
      </c>
      <c r="C10" s="436" t="s">
        <v>491</v>
      </c>
      <c r="D10" s="437">
        <v>2522</v>
      </c>
      <c r="E10" s="438">
        <v>973456.81</v>
      </c>
      <c r="F10" s="438">
        <v>507009.13</v>
      </c>
      <c r="G10" s="437">
        <v>544</v>
      </c>
      <c r="H10" s="438">
        <v>98902.25</v>
      </c>
      <c r="I10" s="438">
        <v>48703.9</v>
      </c>
      <c r="J10" s="437" t="s">
        <v>431</v>
      </c>
      <c r="K10" s="438" t="s">
        <v>431</v>
      </c>
      <c r="L10" s="438" t="s">
        <v>431</v>
      </c>
      <c r="M10" s="437" t="s">
        <v>431</v>
      </c>
      <c r="N10" s="438" t="s">
        <v>431</v>
      </c>
      <c r="O10" s="438" t="s">
        <v>431</v>
      </c>
      <c r="P10" s="437">
        <v>3066</v>
      </c>
      <c r="Q10" s="438">
        <v>1072359.06</v>
      </c>
      <c r="R10" s="438">
        <v>555713.03</v>
      </c>
      <c r="S10" s="438">
        <v>181.25</v>
      </c>
    </row>
    <row r="11" spans="1:22" ht="15" thickBot="1" x14ac:dyDescent="0.35">
      <c r="A11" s="439"/>
      <c r="B11" s="421"/>
      <c r="C11" s="421"/>
      <c r="D11" s="422">
        <v>18336</v>
      </c>
      <c r="E11" s="440">
        <v>55851042.430000007</v>
      </c>
      <c r="F11" s="440">
        <v>11132264.58</v>
      </c>
      <c r="G11" s="441">
        <v>6472</v>
      </c>
      <c r="H11" s="440">
        <v>11237692.76</v>
      </c>
      <c r="I11" s="440">
        <v>2585189.3400000003</v>
      </c>
      <c r="J11" s="422">
        <v>4068</v>
      </c>
      <c r="K11" s="440">
        <v>7133641.29</v>
      </c>
      <c r="L11" s="440">
        <v>1657831.0899999999</v>
      </c>
      <c r="M11" s="422">
        <v>1665</v>
      </c>
      <c r="N11" s="440">
        <v>10071492.15</v>
      </c>
      <c r="O11" s="440">
        <v>1267548.77</v>
      </c>
      <c r="P11" s="422">
        <v>30541</v>
      </c>
      <c r="Q11" s="442">
        <v>84293868.63000001</v>
      </c>
      <c r="R11" s="442">
        <v>16642833.779999997</v>
      </c>
      <c r="S11" s="425"/>
    </row>
    <row r="12" spans="1:22" x14ac:dyDescent="0.3">
      <c r="P12" s="8"/>
      <c r="R12" s="9"/>
    </row>
    <row r="13" spans="1:22" x14ac:dyDescent="0.3">
      <c r="D13" s="8"/>
      <c r="E13" s="9"/>
      <c r="F13" s="9"/>
      <c r="P13" s="8"/>
      <c r="R13" s="9"/>
    </row>
    <row r="14" spans="1:22" x14ac:dyDescent="0.3">
      <c r="O14" s="8"/>
      <c r="P14" s="8"/>
      <c r="R14" s="9"/>
    </row>
    <row r="15" spans="1:22" x14ac:dyDescent="0.3">
      <c r="P15" s="8"/>
      <c r="Q15" s="9"/>
      <c r="R15" s="9"/>
    </row>
    <row r="16" spans="1:22" x14ac:dyDescent="0.3">
      <c r="O16" s="8"/>
      <c r="P16" s="8"/>
      <c r="Q16" s="9"/>
      <c r="R16" s="9"/>
    </row>
    <row r="17" spans="11:18" x14ac:dyDescent="0.3">
      <c r="K17" s="8"/>
      <c r="O17" s="8"/>
      <c r="P17" s="8"/>
      <c r="Q17" s="9"/>
      <c r="R17" s="9"/>
    </row>
    <row r="18" spans="11:18" x14ac:dyDescent="0.3">
      <c r="N18" s="8"/>
      <c r="P18" s="8"/>
      <c r="R18" s="9"/>
    </row>
    <row r="19" spans="11:18" x14ac:dyDescent="0.3">
      <c r="M19" s="9"/>
      <c r="N19" s="8"/>
      <c r="P19" s="8"/>
    </row>
    <row r="20" spans="11:18" x14ac:dyDescent="0.3">
      <c r="Q20" s="9"/>
    </row>
    <row r="21" spans="11:18" x14ac:dyDescent="0.3">
      <c r="P21" s="8"/>
    </row>
    <row r="22" spans="11:18" x14ac:dyDescent="0.3">
      <c r="O22" s="8"/>
    </row>
    <row r="23" spans="11:18" x14ac:dyDescent="0.3">
      <c r="Q23" s="9"/>
    </row>
    <row r="24" spans="11:18" x14ac:dyDescent="0.3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C57" sqref="C57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12.332031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6" bestFit="1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64" t="s">
        <v>725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65" t="s">
        <v>52</v>
      </c>
      <c r="B3" s="467" t="s">
        <v>102</v>
      </c>
      <c r="C3" s="469" t="s">
        <v>105</v>
      </c>
      <c r="D3" s="470"/>
      <c r="E3" s="470"/>
      <c r="F3" s="471"/>
      <c r="G3" s="469" t="s">
        <v>106</v>
      </c>
      <c r="H3" s="470"/>
      <c r="I3" s="470"/>
      <c r="J3" s="471"/>
      <c r="K3" s="469" t="s">
        <v>107</v>
      </c>
      <c r="L3" s="470"/>
      <c r="M3" s="470"/>
      <c r="N3" s="471"/>
      <c r="O3" s="469" t="s">
        <v>108</v>
      </c>
      <c r="P3" s="470"/>
      <c r="Q3" s="470"/>
      <c r="R3" s="471"/>
      <c r="S3" s="469" t="s">
        <v>104</v>
      </c>
      <c r="T3" s="470"/>
      <c r="U3" s="470"/>
      <c r="V3" s="470"/>
      <c r="W3" s="471"/>
    </row>
    <row r="4" spans="1:23" ht="16.2" thickBot="1" x14ac:dyDescent="0.35">
      <c r="A4" s="466"/>
      <c r="B4" s="468"/>
      <c r="C4" s="258" t="s">
        <v>1</v>
      </c>
      <c r="D4" s="259" t="s">
        <v>103</v>
      </c>
      <c r="E4" s="254" t="s">
        <v>21</v>
      </c>
      <c r="F4" s="260" t="s">
        <v>433</v>
      </c>
      <c r="G4" s="258" t="s">
        <v>1</v>
      </c>
      <c r="H4" s="259" t="s">
        <v>103</v>
      </c>
      <c r="I4" s="254" t="s">
        <v>21</v>
      </c>
      <c r="J4" s="260" t="s">
        <v>433</v>
      </c>
      <c r="K4" s="258" t="s">
        <v>1</v>
      </c>
      <c r="L4" s="259" t="s">
        <v>103</v>
      </c>
      <c r="M4" s="254" t="s">
        <v>21</v>
      </c>
      <c r="N4" s="260" t="s">
        <v>433</v>
      </c>
      <c r="O4" s="258" t="s">
        <v>1</v>
      </c>
      <c r="P4" s="259" t="s">
        <v>103</v>
      </c>
      <c r="Q4" s="254" t="s">
        <v>21</v>
      </c>
      <c r="R4" s="260" t="s">
        <v>433</v>
      </c>
      <c r="S4" s="258" t="s">
        <v>1</v>
      </c>
      <c r="T4" s="259" t="s">
        <v>103</v>
      </c>
      <c r="U4" s="254" t="s">
        <v>21</v>
      </c>
      <c r="V4" s="260" t="s">
        <v>433</v>
      </c>
      <c r="W4" s="254" t="s">
        <v>529</v>
      </c>
    </row>
    <row r="5" spans="1:23" x14ac:dyDescent="0.3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431</v>
      </c>
      <c r="G5" s="128">
        <v>33046</v>
      </c>
      <c r="H5" s="129">
        <v>11013705.460000001</v>
      </c>
      <c r="I5" s="126">
        <v>333.28</v>
      </c>
      <c r="J5" s="127">
        <v>292.19</v>
      </c>
      <c r="K5" s="128">
        <v>1150</v>
      </c>
      <c r="L5" s="129">
        <v>898404.39</v>
      </c>
      <c r="M5" s="126">
        <v>781.22</v>
      </c>
      <c r="N5" s="127">
        <v>795.24</v>
      </c>
      <c r="O5" s="128">
        <v>1388</v>
      </c>
      <c r="P5" s="129">
        <v>1105507.33</v>
      </c>
      <c r="Q5" s="126">
        <v>796.48</v>
      </c>
      <c r="R5" s="127">
        <v>795.24</v>
      </c>
      <c r="S5" s="128">
        <v>35584</v>
      </c>
      <c r="T5" s="250">
        <v>13017617.18</v>
      </c>
      <c r="U5" s="261">
        <v>365.83</v>
      </c>
      <c r="V5" s="252">
        <v>393.79</v>
      </c>
      <c r="W5" s="108">
        <v>1.41</v>
      </c>
    </row>
    <row r="6" spans="1:23" x14ac:dyDescent="0.3">
      <c r="A6" s="52">
        <v>2</v>
      </c>
      <c r="B6" s="113" t="s">
        <v>77</v>
      </c>
      <c r="C6" s="115">
        <v>2672</v>
      </c>
      <c r="D6" s="116">
        <v>3592358.35</v>
      </c>
      <c r="E6" s="113">
        <v>1344.45</v>
      </c>
      <c r="F6" s="114">
        <v>1418.88</v>
      </c>
      <c r="G6" s="115">
        <v>14721</v>
      </c>
      <c r="H6" s="116">
        <v>8187032.0300000003</v>
      </c>
      <c r="I6" s="113">
        <v>556.15</v>
      </c>
      <c r="J6" s="114">
        <v>461.21</v>
      </c>
      <c r="K6" s="115">
        <v>17660</v>
      </c>
      <c r="L6" s="116">
        <v>11012457.35</v>
      </c>
      <c r="M6" s="113">
        <v>623.58000000000004</v>
      </c>
      <c r="N6" s="114">
        <v>500.4</v>
      </c>
      <c r="O6" s="115">
        <v>1712</v>
      </c>
      <c r="P6" s="116">
        <v>1356499.25</v>
      </c>
      <c r="Q6" s="113">
        <v>792.35</v>
      </c>
      <c r="R6" s="114">
        <v>795.24</v>
      </c>
      <c r="S6" s="115">
        <v>36765</v>
      </c>
      <c r="T6" s="251">
        <v>24148346.98</v>
      </c>
      <c r="U6" s="255">
        <v>656.83</v>
      </c>
      <c r="V6" s="253">
        <v>518.9</v>
      </c>
      <c r="W6" s="110">
        <v>1.45</v>
      </c>
    </row>
    <row r="7" spans="1:23" x14ac:dyDescent="0.3">
      <c r="A7" s="52">
        <v>3</v>
      </c>
      <c r="B7" s="113" t="s">
        <v>95</v>
      </c>
      <c r="C7" s="115">
        <v>7826</v>
      </c>
      <c r="D7" s="116">
        <v>11641526.699999999</v>
      </c>
      <c r="E7" s="113">
        <v>1487.54</v>
      </c>
      <c r="F7" s="114">
        <v>1510.3</v>
      </c>
      <c r="G7" s="115">
        <v>14017</v>
      </c>
      <c r="H7" s="116">
        <v>8419659.7699999996</v>
      </c>
      <c r="I7" s="113">
        <v>600.66999999999996</v>
      </c>
      <c r="J7" s="114">
        <v>509.39</v>
      </c>
      <c r="K7" s="115">
        <v>13904</v>
      </c>
      <c r="L7" s="116">
        <v>9138299.6300000008</v>
      </c>
      <c r="M7" s="113">
        <v>657.24</v>
      </c>
      <c r="N7" s="114">
        <v>542.29999999999995</v>
      </c>
      <c r="O7" s="115">
        <v>492</v>
      </c>
      <c r="P7" s="116">
        <v>386625.5</v>
      </c>
      <c r="Q7" s="113">
        <v>785.82</v>
      </c>
      <c r="R7" s="114">
        <v>795.24</v>
      </c>
      <c r="S7" s="115">
        <v>36239</v>
      </c>
      <c r="T7" s="251">
        <v>29586111.600000001</v>
      </c>
      <c r="U7" s="255">
        <v>816.42</v>
      </c>
      <c r="V7" s="253">
        <v>624.47</v>
      </c>
      <c r="W7" s="110">
        <v>1.43</v>
      </c>
    </row>
    <row r="8" spans="1:23" x14ac:dyDescent="0.3">
      <c r="A8" s="52">
        <v>4</v>
      </c>
      <c r="B8" s="113" t="s">
        <v>96</v>
      </c>
      <c r="C8" s="115">
        <v>38661</v>
      </c>
      <c r="D8" s="116">
        <v>55374709.460000001</v>
      </c>
      <c r="E8" s="113">
        <v>1432.31</v>
      </c>
      <c r="F8" s="114">
        <v>1422.7</v>
      </c>
      <c r="G8" s="115">
        <v>24757</v>
      </c>
      <c r="H8" s="116">
        <v>16315455.359999999</v>
      </c>
      <c r="I8" s="113">
        <v>659.02</v>
      </c>
      <c r="J8" s="114">
        <v>553.98</v>
      </c>
      <c r="K8" s="115">
        <v>21608</v>
      </c>
      <c r="L8" s="116">
        <v>15286549.630000001</v>
      </c>
      <c r="M8" s="113">
        <v>707.45</v>
      </c>
      <c r="N8" s="114">
        <v>586.94000000000005</v>
      </c>
      <c r="O8" s="115">
        <v>463</v>
      </c>
      <c r="P8" s="116">
        <v>366204.41</v>
      </c>
      <c r="Q8" s="113">
        <v>790.94</v>
      </c>
      <c r="R8" s="114">
        <v>795.24</v>
      </c>
      <c r="S8" s="115">
        <v>85489</v>
      </c>
      <c r="T8" s="251">
        <v>87342918.859999999</v>
      </c>
      <c r="U8" s="255">
        <v>1021.69</v>
      </c>
      <c r="V8" s="253">
        <v>905.1</v>
      </c>
      <c r="W8" s="110">
        <v>3.38</v>
      </c>
    </row>
    <row r="9" spans="1:23" x14ac:dyDescent="0.3">
      <c r="A9" s="52">
        <v>5</v>
      </c>
      <c r="B9" s="113" t="s">
        <v>97</v>
      </c>
      <c r="C9" s="115">
        <v>197607</v>
      </c>
      <c r="D9" s="116">
        <v>251257441.46000001</v>
      </c>
      <c r="E9" s="113">
        <v>1271.5</v>
      </c>
      <c r="F9" s="114">
        <v>1186.69</v>
      </c>
      <c r="G9" s="115">
        <v>32494</v>
      </c>
      <c r="H9" s="116">
        <v>23218044.120000001</v>
      </c>
      <c r="I9" s="113">
        <v>714.53</v>
      </c>
      <c r="J9" s="114">
        <v>617.99</v>
      </c>
      <c r="K9" s="115">
        <v>25846</v>
      </c>
      <c r="L9" s="116">
        <v>18862176.030000001</v>
      </c>
      <c r="M9" s="113">
        <v>729.79</v>
      </c>
      <c r="N9" s="114">
        <v>600.41</v>
      </c>
      <c r="O9" s="115">
        <v>389</v>
      </c>
      <c r="P9" s="116">
        <v>305947.62</v>
      </c>
      <c r="Q9" s="113">
        <v>786.5</v>
      </c>
      <c r="R9" s="114">
        <v>795.24</v>
      </c>
      <c r="S9" s="115">
        <v>256336</v>
      </c>
      <c r="T9" s="251">
        <v>293643609.23000002</v>
      </c>
      <c r="U9" s="255">
        <v>1145.54</v>
      </c>
      <c r="V9" s="253">
        <v>1063.1500000000001</v>
      </c>
      <c r="W9" s="110">
        <v>10.130000000000001</v>
      </c>
    </row>
    <row r="10" spans="1:23" x14ac:dyDescent="0.3">
      <c r="A10" s="52">
        <v>6</v>
      </c>
      <c r="B10" s="113" t="s">
        <v>98</v>
      </c>
      <c r="C10" s="115">
        <v>380243</v>
      </c>
      <c r="D10" s="116">
        <v>458123047.82999998</v>
      </c>
      <c r="E10" s="113">
        <v>1204.82</v>
      </c>
      <c r="F10" s="114">
        <v>1125.51</v>
      </c>
      <c r="G10" s="115">
        <v>39021</v>
      </c>
      <c r="H10" s="116">
        <v>30637419.699999999</v>
      </c>
      <c r="I10" s="113">
        <v>785.15</v>
      </c>
      <c r="J10" s="114">
        <v>711.61</v>
      </c>
      <c r="K10" s="115">
        <v>26990</v>
      </c>
      <c r="L10" s="116">
        <v>19832568.280000001</v>
      </c>
      <c r="M10" s="113">
        <v>734.81</v>
      </c>
      <c r="N10" s="114">
        <v>606.23</v>
      </c>
      <c r="O10" s="115">
        <v>3511</v>
      </c>
      <c r="P10" s="116">
        <v>1500991.32</v>
      </c>
      <c r="Q10" s="113">
        <v>427.51</v>
      </c>
      <c r="R10" s="114">
        <v>418.95</v>
      </c>
      <c r="S10" s="115">
        <v>449765</v>
      </c>
      <c r="T10" s="251">
        <v>510094027.13</v>
      </c>
      <c r="U10" s="255">
        <v>1134.1300000000001</v>
      </c>
      <c r="V10" s="253">
        <v>1049.95</v>
      </c>
      <c r="W10" s="110">
        <v>17.78</v>
      </c>
    </row>
    <row r="11" spans="1:23" x14ac:dyDescent="0.3">
      <c r="A11" s="52">
        <v>7</v>
      </c>
      <c r="B11" s="113" t="s">
        <v>99</v>
      </c>
      <c r="C11" s="115">
        <v>412829</v>
      </c>
      <c r="D11" s="116">
        <v>481994125.75</v>
      </c>
      <c r="E11" s="113">
        <v>1167.54</v>
      </c>
      <c r="F11" s="114">
        <v>1118.74</v>
      </c>
      <c r="G11" s="115">
        <v>40027</v>
      </c>
      <c r="H11" s="116">
        <v>32684276.920000002</v>
      </c>
      <c r="I11" s="113">
        <v>816.56</v>
      </c>
      <c r="J11" s="114">
        <v>752.38</v>
      </c>
      <c r="K11" s="115">
        <v>22160</v>
      </c>
      <c r="L11" s="116">
        <v>16159016.66</v>
      </c>
      <c r="M11" s="113">
        <v>729.2</v>
      </c>
      <c r="N11" s="114">
        <v>608.97</v>
      </c>
      <c r="O11" s="115">
        <v>10938</v>
      </c>
      <c r="P11" s="116">
        <v>4193845.42</v>
      </c>
      <c r="Q11" s="113">
        <v>383.42</v>
      </c>
      <c r="R11" s="114">
        <v>418.95</v>
      </c>
      <c r="S11" s="115">
        <v>485954</v>
      </c>
      <c r="T11" s="251">
        <v>535031264.75</v>
      </c>
      <c r="U11" s="255">
        <v>1100.99</v>
      </c>
      <c r="V11" s="253">
        <v>1010.12</v>
      </c>
      <c r="W11" s="110">
        <v>19.21</v>
      </c>
    </row>
    <row r="12" spans="1:23" x14ac:dyDescent="0.3">
      <c r="A12" s="52">
        <v>8</v>
      </c>
      <c r="B12" s="113" t="s">
        <v>100</v>
      </c>
      <c r="C12" s="115">
        <v>358151</v>
      </c>
      <c r="D12" s="116">
        <v>405708089.80000001</v>
      </c>
      <c r="E12" s="113">
        <v>1132.79</v>
      </c>
      <c r="F12" s="114">
        <v>1069.06</v>
      </c>
      <c r="G12" s="115">
        <v>53359</v>
      </c>
      <c r="H12" s="116">
        <v>42817647.719999999</v>
      </c>
      <c r="I12" s="113">
        <v>802.44</v>
      </c>
      <c r="J12" s="114">
        <v>726.04</v>
      </c>
      <c r="K12" s="115">
        <v>18750</v>
      </c>
      <c r="L12" s="116">
        <v>13156952.869999999</v>
      </c>
      <c r="M12" s="113">
        <v>701.7</v>
      </c>
      <c r="N12" s="114">
        <v>598.30999999999995</v>
      </c>
      <c r="O12" s="115">
        <v>6900</v>
      </c>
      <c r="P12" s="116">
        <v>2550610.02</v>
      </c>
      <c r="Q12" s="113">
        <v>369.65</v>
      </c>
      <c r="R12" s="114">
        <v>418.95</v>
      </c>
      <c r="S12" s="115">
        <v>437160</v>
      </c>
      <c r="T12" s="251">
        <v>464233300.41000003</v>
      </c>
      <c r="U12" s="255">
        <v>1061.93</v>
      </c>
      <c r="V12" s="253">
        <v>963.18</v>
      </c>
      <c r="W12" s="110">
        <v>17.28</v>
      </c>
    </row>
    <row r="13" spans="1:23" x14ac:dyDescent="0.3">
      <c r="A13" s="52">
        <v>9</v>
      </c>
      <c r="B13" s="113" t="s">
        <v>101</v>
      </c>
      <c r="C13" s="115">
        <v>245592</v>
      </c>
      <c r="D13" s="116">
        <v>256818683.61000001</v>
      </c>
      <c r="E13" s="113">
        <v>1045.71</v>
      </c>
      <c r="F13" s="114">
        <v>948.03</v>
      </c>
      <c r="G13" s="115">
        <v>49682</v>
      </c>
      <c r="H13" s="116">
        <v>39326931.380000003</v>
      </c>
      <c r="I13" s="113">
        <v>791.57</v>
      </c>
      <c r="J13" s="114">
        <v>702.56</v>
      </c>
      <c r="K13" s="115">
        <v>12850</v>
      </c>
      <c r="L13" s="116">
        <v>8770678.6199999992</v>
      </c>
      <c r="M13" s="113">
        <v>682.54</v>
      </c>
      <c r="N13" s="114">
        <v>583.36</v>
      </c>
      <c r="O13" s="115">
        <v>1588</v>
      </c>
      <c r="P13" s="116">
        <v>584529.48</v>
      </c>
      <c r="Q13" s="113">
        <v>368.09</v>
      </c>
      <c r="R13" s="114">
        <v>348.95</v>
      </c>
      <c r="S13" s="115">
        <v>309712</v>
      </c>
      <c r="T13" s="251">
        <v>305500823.08999997</v>
      </c>
      <c r="U13" s="255">
        <v>986.4</v>
      </c>
      <c r="V13" s="253">
        <v>866.11</v>
      </c>
      <c r="W13" s="110">
        <v>12.24</v>
      </c>
    </row>
    <row r="14" spans="1:23" x14ac:dyDescent="0.3">
      <c r="A14" s="52">
        <v>10</v>
      </c>
      <c r="B14" s="113" t="s">
        <v>109</v>
      </c>
      <c r="C14" s="115">
        <v>190338</v>
      </c>
      <c r="D14" s="116">
        <v>186764319.72999999</v>
      </c>
      <c r="E14" s="113">
        <v>981.22</v>
      </c>
      <c r="F14" s="114">
        <v>827.23</v>
      </c>
      <c r="G14" s="115">
        <v>47977</v>
      </c>
      <c r="H14" s="116">
        <v>38021415.329999998</v>
      </c>
      <c r="I14" s="113">
        <v>792.49</v>
      </c>
      <c r="J14" s="114">
        <v>692.86</v>
      </c>
      <c r="K14" s="115">
        <v>8971</v>
      </c>
      <c r="L14" s="116">
        <v>5998579</v>
      </c>
      <c r="M14" s="113">
        <v>668.66</v>
      </c>
      <c r="N14" s="114">
        <v>555.58000000000004</v>
      </c>
      <c r="O14" s="115">
        <v>894</v>
      </c>
      <c r="P14" s="116">
        <v>307387.34999999998</v>
      </c>
      <c r="Q14" s="113">
        <v>343.83</v>
      </c>
      <c r="R14" s="114">
        <v>215.46</v>
      </c>
      <c r="S14" s="115">
        <v>248180</v>
      </c>
      <c r="T14" s="251">
        <v>231091701.41</v>
      </c>
      <c r="U14" s="255">
        <v>931.15</v>
      </c>
      <c r="V14" s="253">
        <v>779.26</v>
      </c>
      <c r="W14" s="110">
        <v>9.81</v>
      </c>
    </row>
    <row r="15" spans="1:23" x14ac:dyDescent="0.3">
      <c r="A15" s="52">
        <v>11</v>
      </c>
      <c r="B15" s="113" t="s">
        <v>110</v>
      </c>
      <c r="C15" s="115">
        <v>86587</v>
      </c>
      <c r="D15" s="116">
        <v>81202176.129999995</v>
      </c>
      <c r="E15" s="113">
        <v>937.81</v>
      </c>
      <c r="F15" s="114">
        <v>754.45</v>
      </c>
      <c r="G15" s="115">
        <v>26008</v>
      </c>
      <c r="H15" s="116">
        <v>21078791.77</v>
      </c>
      <c r="I15" s="113">
        <v>810.47</v>
      </c>
      <c r="J15" s="114">
        <v>705.26</v>
      </c>
      <c r="K15" s="115">
        <v>3577</v>
      </c>
      <c r="L15" s="116">
        <v>2543852.3199999998</v>
      </c>
      <c r="M15" s="113">
        <v>711.17</v>
      </c>
      <c r="N15" s="114">
        <v>571.07000000000005</v>
      </c>
      <c r="O15" s="115">
        <v>350</v>
      </c>
      <c r="P15" s="116">
        <v>133470.32</v>
      </c>
      <c r="Q15" s="113">
        <v>381.34</v>
      </c>
      <c r="R15" s="114">
        <v>239.4</v>
      </c>
      <c r="S15" s="115">
        <v>116522</v>
      </c>
      <c r="T15" s="251">
        <v>104958290.54000001</v>
      </c>
      <c r="U15" s="255">
        <v>900.76</v>
      </c>
      <c r="V15" s="253">
        <v>734.85</v>
      </c>
      <c r="W15" s="110">
        <v>4.6100000000000003</v>
      </c>
    </row>
    <row r="16" spans="1:23" ht="15" thickBot="1" x14ac:dyDescent="0.35">
      <c r="A16" s="263">
        <v>12</v>
      </c>
      <c r="B16" s="276" t="s">
        <v>111</v>
      </c>
      <c r="C16" s="277">
        <v>22380</v>
      </c>
      <c r="D16" s="278">
        <v>19764735.080000002</v>
      </c>
      <c r="E16" s="279">
        <v>883.14276496872219</v>
      </c>
      <c r="F16" s="279">
        <v>675.24</v>
      </c>
      <c r="G16" s="277">
        <v>8382</v>
      </c>
      <c r="H16" s="278">
        <v>6834504.0200000005</v>
      </c>
      <c r="I16" s="279">
        <v>815.37867096158436</v>
      </c>
      <c r="J16" s="279">
        <v>696.7</v>
      </c>
      <c r="K16" s="277">
        <v>1139</v>
      </c>
      <c r="L16" s="278">
        <v>806324.38</v>
      </c>
      <c r="M16" s="279">
        <v>707.92307287093945</v>
      </c>
      <c r="N16" s="279">
        <v>608.74</v>
      </c>
      <c r="O16" s="277">
        <v>88</v>
      </c>
      <c r="P16" s="278">
        <v>25627.86</v>
      </c>
      <c r="Q16" s="276">
        <v>291.22568181818184</v>
      </c>
      <c r="R16" s="279">
        <v>192.21</v>
      </c>
      <c r="S16" s="277">
        <v>31989</v>
      </c>
      <c r="T16" s="280">
        <v>27431191.34</v>
      </c>
      <c r="U16" s="339">
        <v>857.5195017037106</v>
      </c>
      <c r="V16" s="282">
        <v>680.18</v>
      </c>
      <c r="W16" s="283">
        <v>1.2645397962995539</v>
      </c>
    </row>
    <row r="17" spans="1:25" ht="16.2" thickBot="1" x14ac:dyDescent="0.35">
      <c r="A17" s="111"/>
      <c r="B17" s="118" t="s">
        <v>528</v>
      </c>
      <c r="C17" s="119">
        <v>1942886</v>
      </c>
      <c r="D17" s="120">
        <v>2212241213.9000001</v>
      </c>
      <c r="E17" s="121">
        <v>1138.6366538747</v>
      </c>
      <c r="F17" s="121">
        <v>1067.47</v>
      </c>
      <c r="G17" s="119">
        <v>383491</v>
      </c>
      <c r="H17" s="120">
        <v>278554883.57999998</v>
      </c>
      <c r="I17" s="121">
        <v>726.36615612882701</v>
      </c>
      <c r="J17" s="121">
        <v>623.67999999999995</v>
      </c>
      <c r="K17" s="119">
        <v>174605</v>
      </c>
      <c r="L17" s="120">
        <v>122465859.16</v>
      </c>
      <c r="M17" s="121">
        <v>701.38804249591931</v>
      </c>
      <c r="N17" s="121">
        <v>586.17999999999995</v>
      </c>
      <c r="O17" s="119">
        <v>28713</v>
      </c>
      <c r="P17" s="120">
        <v>12817245.880000001</v>
      </c>
      <c r="Q17" s="121">
        <v>446.39173475429249</v>
      </c>
      <c r="R17" s="121">
        <v>418.95</v>
      </c>
      <c r="S17" s="119">
        <v>2529695</v>
      </c>
      <c r="T17" s="120">
        <v>2626079202.52</v>
      </c>
      <c r="U17" s="121">
        <v>1038.1011159527136</v>
      </c>
      <c r="V17" s="118">
        <v>933.04</v>
      </c>
      <c r="W17" s="112">
        <v>100</v>
      </c>
      <c r="X17" s="8"/>
      <c r="Y17" s="9"/>
    </row>
    <row r="18" spans="1:25" x14ac:dyDescent="0.3">
      <c r="C18" s="207"/>
      <c r="D18" s="203"/>
      <c r="E18" s="202"/>
      <c r="F18" s="203"/>
      <c r="G18" s="202"/>
      <c r="H18" s="202"/>
      <c r="I18" s="202"/>
      <c r="J18" s="203"/>
      <c r="K18" s="202"/>
      <c r="L18" s="202"/>
      <c r="M18" s="202"/>
      <c r="N18" s="203"/>
      <c r="O18" s="202"/>
      <c r="P18" s="202"/>
      <c r="Q18" s="202"/>
      <c r="R18" s="203"/>
      <c r="S18" s="202"/>
      <c r="T18" s="202"/>
      <c r="U18" s="202"/>
      <c r="V18" s="202"/>
      <c r="W18" s="202"/>
    </row>
    <row r="19" spans="1:25" ht="15.6" x14ac:dyDescent="0.3">
      <c r="A19" s="464" t="s">
        <v>726</v>
      </c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65" t="s">
        <v>52</v>
      </c>
      <c r="B21" s="467" t="s">
        <v>102</v>
      </c>
      <c r="C21" s="469" t="s">
        <v>105</v>
      </c>
      <c r="D21" s="470"/>
      <c r="E21" s="470"/>
      <c r="F21" s="471"/>
      <c r="G21" s="469" t="s">
        <v>106</v>
      </c>
      <c r="H21" s="470"/>
      <c r="I21" s="470"/>
      <c r="J21" s="471"/>
      <c r="K21" s="469" t="s">
        <v>107</v>
      </c>
      <c r="L21" s="470"/>
      <c r="M21" s="470"/>
      <c r="N21" s="471"/>
      <c r="O21" s="469" t="s">
        <v>108</v>
      </c>
      <c r="P21" s="470"/>
      <c r="Q21" s="470"/>
      <c r="R21" s="471"/>
      <c r="S21" s="469" t="s">
        <v>104</v>
      </c>
      <c r="T21" s="470"/>
      <c r="U21" s="470"/>
      <c r="V21" s="470"/>
      <c r="W21" s="471"/>
    </row>
    <row r="22" spans="1:25" ht="16.2" thickBot="1" x14ac:dyDescent="0.35">
      <c r="A22" s="466"/>
      <c r="B22" s="468"/>
      <c r="C22" s="258" t="s">
        <v>1</v>
      </c>
      <c r="D22" s="259" t="s">
        <v>103</v>
      </c>
      <c r="E22" s="254" t="s">
        <v>21</v>
      </c>
      <c r="F22" s="260" t="s">
        <v>433</v>
      </c>
      <c r="G22" s="258" t="s">
        <v>1</v>
      </c>
      <c r="H22" s="259" t="s">
        <v>103</v>
      </c>
      <c r="I22" s="254" t="s">
        <v>21</v>
      </c>
      <c r="J22" s="260" t="s">
        <v>433</v>
      </c>
      <c r="K22" s="258" t="s">
        <v>1</v>
      </c>
      <c r="L22" s="259" t="s">
        <v>103</v>
      </c>
      <c r="M22" s="254" t="s">
        <v>21</v>
      </c>
      <c r="N22" s="260" t="s">
        <v>433</v>
      </c>
      <c r="O22" s="258" t="s">
        <v>1</v>
      </c>
      <c r="P22" s="259" t="s">
        <v>103</v>
      </c>
      <c r="Q22" s="254" t="s">
        <v>21</v>
      </c>
      <c r="R22" s="260" t="s">
        <v>433</v>
      </c>
      <c r="S22" s="258" t="s">
        <v>1</v>
      </c>
      <c r="T22" s="259" t="s">
        <v>103</v>
      </c>
      <c r="U22" s="254" t="s">
        <v>21</v>
      </c>
      <c r="V22" s="260" t="s">
        <v>433</v>
      </c>
      <c r="W22" s="254" t="s">
        <v>529</v>
      </c>
    </row>
    <row r="23" spans="1:25" x14ac:dyDescent="0.3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16865</v>
      </c>
      <c r="H23" s="129">
        <v>5613423.46</v>
      </c>
      <c r="I23" s="126">
        <v>332.84</v>
      </c>
      <c r="J23" s="127">
        <v>290.35000000000002</v>
      </c>
      <c r="K23" s="128">
        <v>643</v>
      </c>
      <c r="L23" s="129">
        <v>502651.52</v>
      </c>
      <c r="M23" s="126">
        <v>781.73</v>
      </c>
      <c r="N23" s="127">
        <v>795.24</v>
      </c>
      <c r="O23" s="128">
        <v>806</v>
      </c>
      <c r="P23" s="129">
        <v>641748.69999999995</v>
      </c>
      <c r="Q23" s="126">
        <v>796.21</v>
      </c>
      <c r="R23" s="127">
        <v>795.24</v>
      </c>
      <c r="S23" s="128">
        <v>18314</v>
      </c>
      <c r="T23" s="250">
        <v>6757823.6799999997</v>
      </c>
      <c r="U23" s="261">
        <v>369</v>
      </c>
      <c r="V23" s="252">
        <v>393.8</v>
      </c>
      <c r="W23" s="108">
        <v>1.54</v>
      </c>
    </row>
    <row r="24" spans="1:25" x14ac:dyDescent="0.3">
      <c r="A24" s="52">
        <v>2</v>
      </c>
      <c r="B24" s="113" t="s">
        <v>77</v>
      </c>
      <c r="C24" s="115">
        <v>2023</v>
      </c>
      <c r="D24" s="116">
        <v>2733884.92</v>
      </c>
      <c r="E24" s="113">
        <v>1351.4</v>
      </c>
      <c r="F24" s="114">
        <v>1392.87</v>
      </c>
      <c r="G24" s="115">
        <v>3407</v>
      </c>
      <c r="H24" s="116">
        <v>2054819.5</v>
      </c>
      <c r="I24" s="113">
        <v>603.12</v>
      </c>
      <c r="J24" s="114">
        <v>470.46</v>
      </c>
      <c r="K24" s="115">
        <v>10350</v>
      </c>
      <c r="L24" s="116">
        <v>6645663.6900000004</v>
      </c>
      <c r="M24" s="113">
        <v>642.09</v>
      </c>
      <c r="N24" s="114">
        <v>521.88</v>
      </c>
      <c r="O24" s="115">
        <v>904</v>
      </c>
      <c r="P24" s="116">
        <v>713807.94</v>
      </c>
      <c r="Q24" s="113">
        <v>789.61</v>
      </c>
      <c r="R24" s="114">
        <v>795.24</v>
      </c>
      <c r="S24" s="115">
        <v>16684</v>
      </c>
      <c r="T24" s="251">
        <v>12148176.050000001</v>
      </c>
      <c r="U24" s="255">
        <v>728.13</v>
      </c>
      <c r="V24" s="253">
        <v>578.46</v>
      </c>
      <c r="W24" s="110">
        <v>1.4</v>
      </c>
    </row>
    <row r="25" spans="1:25" x14ac:dyDescent="0.3">
      <c r="A25" s="52">
        <v>3</v>
      </c>
      <c r="B25" s="113" t="s">
        <v>95</v>
      </c>
      <c r="C25" s="115">
        <v>5872</v>
      </c>
      <c r="D25" s="116">
        <v>9103150.3599999994</v>
      </c>
      <c r="E25" s="113">
        <v>1550.26</v>
      </c>
      <c r="F25" s="114">
        <v>1549.57</v>
      </c>
      <c r="G25" s="115">
        <v>2046</v>
      </c>
      <c r="H25" s="116">
        <v>1239375.26</v>
      </c>
      <c r="I25" s="113">
        <v>605.76</v>
      </c>
      <c r="J25" s="114">
        <v>471.44</v>
      </c>
      <c r="K25" s="115">
        <v>7986</v>
      </c>
      <c r="L25" s="116">
        <v>5467678.9800000004</v>
      </c>
      <c r="M25" s="113">
        <v>684.66</v>
      </c>
      <c r="N25" s="114">
        <v>570.74</v>
      </c>
      <c r="O25" s="115">
        <v>230</v>
      </c>
      <c r="P25" s="116">
        <v>178109.12</v>
      </c>
      <c r="Q25" s="113">
        <v>774.39</v>
      </c>
      <c r="R25" s="114">
        <v>795.24</v>
      </c>
      <c r="S25" s="115">
        <v>16134</v>
      </c>
      <c r="T25" s="251">
        <v>15988313.720000001</v>
      </c>
      <c r="U25" s="255">
        <v>990.97</v>
      </c>
      <c r="V25" s="253">
        <v>795.24</v>
      </c>
      <c r="W25" s="110">
        <v>1.36</v>
      </c>
    </row>
    <row r="26" spans="1:25" x14ac:dyDescent="0.3">
      <c r="A26" s="52">
        <v>4</v>
      </c>
      <c r="B26" s="335" t="s">
        <v>96</v>
      </c>
      <c r="C26" s="336">
        <v>19918</v>
      </c>
      <c r="D26" s="337">
        <v>32371693.489999998</v>
      </c>
      <c r="E26" s="113">
        <v>1625.25</v>
      </c>
      <c r="F26" s="114">
        <v>1592.58</v>
      </c>
      <c r="G26" s="115">
        <v>2861</v>
      </c>
      <c r="H26" s="116">
        <v>1752957.03</v>
      </c>
      <c r="I26" s="113">
        <v>612.71</v>
      </c>
      <c r="J26" s="114">
        <v>484.72</v>
      </c>
      <c r="K26" s="115">
        <v>12832</v>
      </c>
      <c r="L26" s="116">
        <v>9553777.8499999996</v>
      </c>
      <c r="M26" s="113">
        <v>744.53</v>
      </c>
      <c r="N26" s="114">
        <v>620.44000000000005</v>
      </c>
      <c r="O26" s="115">
        <v>230</v>
      </c>
      <c r="P26" s="116">
        <v>181904.75</v>
      </c>
      <c r="Q26" s="113">
        <v>790.89</v>
      </c>
      <c r="R26" s="114">
        <v>795.24</v>
      </c>
      <c r="S26" s="115">
        <v>35841</v>
      </c>
      <c r="T26" s="251">
        <v>43860333.119999997</v>
      </c>
      <c r="U26" s="255">
        <v>1223.75</v>
      </c>
      <c r="V26" s="253">
        <v>1288.23</v>
      </c>
      <c r="W26" s="110">
        <v>3.02</v>
      </c>
    </row>
    <row r="27" spans="1:25" x14ac:dyDescent="0.3">
      <c r="A27" s="52">
        <v>5</v>
      </c>
      <c r="B27" s="113" t="s">
        <v>97</v>
      </c>
      <c r="C27" s="115">
        <v>102825</v>
      </c>
      <c r="D27" s="116">
        <v>144941514.72</v>
      </c>
      <c r="E27" s="113">
        <v>1409.59</v>
      </c>
      <c r="F27" s="114">
        <v>1320.07</v>
      </c>
      <c r="G27" s="115">
        <v>2676</v>
      </c>
      <c r="H27" s="116">
        <v>1721701.56</v>
      </c>
      <c r="I27" s="113">
        <v>643.39</v>
      </c>
      <c r="J27" s="114">
        <v>503.27</v>
      </c>
      <c r="K27" s="115">
        <v>16149</v>
      </c>
      <c r="L27" s="116">
        <v>12731861.279999999</v>
      </c>
      <c r="M27" s="113">
        <v>788.4</v>
      </c>
      <c r="N27" s="114">
        <v>661.94</v>
      </c>
      <c r="O27" s="115">
        <v>158</v>
      </c>
      <c r="P27" s="116">
        <v>123866.58</v>
      </c>
      <c r="Q27" s="113">
        <v>783.97</v>
      </c>
      <c r="R27" s="114">
        <v>795.24</v>
      </c>
      <c r="S27" s="115">
        <v>121808</v>
      </c>
      <c r="T27" s="251">
        <v>159518944.13999999</v>
      </c>
      <c r="U27" s="255">
        <v>1309.5899999999999</v>
      </c>
      <c r="V27" s="253">
        <v>1218.1199999999999</v>
      </c>
      <c r="W27" s="110">
        <v>10.26</v>
      </c>
    </row>
    <row r="28" spans="1:25" x14ac:dyDescent="0.3">
      <c r="A28" s="52">
        <v>6</v>
      </c>
      <c r="B28" s="113" t="s">
        <v>98</v>
      </c>
      <c r="C28" s="115">
        <v>210391</v>
      </c>
      <c r="D28" s="116">
        <v>278795391</v>
      </c>
      <c r="E28" s="113">
        <v>1325.13</v>
      </c>
      <c r="F28" s="114">
        <v>1230.1199999999999</v>
      </c>
      <c r="G28" s="115">
        <v>2014</v>
      </c>
      <c r="H28" s="116">
        <v>1463966.01</v>
      </c>
      <c r="I28" s="113">
        <v>726.89</v>
      </c>
      <c r="J28" s="114">
        <v>545.45000000000005</v>
      </c>
      <c r="K28" s="115">
        <v>17058</v>
      </c>
      <c r="L28" s="116">
        <v>13617838.17</v>
      </c>
      <c r="M28" s="113">
        <v>798.33</v>
      </c>
      <c r="N28" s="114">
        <v>683.33</v>
      </c>
      <c r="O28" s="115">
        <v>1440</v>
      </c>
      <c r="P28" s="116">
        <v>604546.84</v>
      </c>
      <c r="Q28" s="113">
        <v>419.82</v>
      </c>
      <c r="R28" s="114">
        <v>418.95</v>
      </c>
      <c r="S28" s="115">
        <v>230903</v>
      </c>
      <c r="T28" s="251">
        <v>294481742.01999998</v>
      </c>
      <c r="U28" s="255">
        <v>1275.3499999999999</v>
      </c>
      <c r="V28" s="253">
        <v>1180.05</v>
      </c>
      <c r="W28" s="110">
        <v>19.440000000000001</v>
      </c>
    </row>
    <row r="29" spans="1:25" x14ac:dyDescent="0.3">
      <c r="A29" s="52">
        <v>7</v>
      </c>
      <c r="B29" s="113" t="s">
        <v>99</v>
      </c>
      <c r="C29" s="115">
        <v>225250</v>
      </c>
      <c r="D29" s="116">
        <v>289328502.51999998</v>
      </c>
      <c r="E29" s="113">
        <v>1284.48</v>
      </c>
      <c r="F29" s="114">
        <v>1265.19</v>
      </c>
      <c r="G29" s="115">
        <v>1269</v>
      </c>
      <c r="H29" s="116">
        <v>1014052.38</v>
      </c>
      <c r="I29" s="113">
        <v>799.1</v>
      </c>
      <c r="J29" s="114">
        <v>638.79999999999995</v>
      </c>
      <c r="K29" s="115">
        <v>14308</v>
      </c>
      <c r="L29" s="116">
        <v>11377258.470000001</v>
      </c>
      <c r="M29" s="113">
        <v>795.17</v>
      </c>
      <c r="N29" s="114">
        <v>698.51</v>
      </c>
      <c r="O29" s="115">
        <v>4687</v>
      </c>
      <c r="P29" s="116">
        <v>1795207.75</v>
      </c>
      <c r="Q29" s="113">
        <v>383.02</v>
      </c>
      <c r="R29" s="114">
        <v>418.95</v>
      </c>
      <c r="S29" s="115">
        <v>245514</v>
      </c>
      <c r="T29" s="251">
        <v>303515021.12</v>
      </c>
      <c r="U29" s="255">
        <v>1236.24</v>
      </c>
      <c r="V29" s="253">
        <v>1219.23</v>
      </c>
      <c r="W29" s="110">
        <v>20.67</v>
      </c>
    </row>
    <row r="30" spans="1:25" x14ac:dyDescent="0.3">
      <c r="A30" s="52">
        <v>8</v>
      </c>
      <c r="B30" s="113" t="s">
        <v>100</v>
      </c>
      <c r="C30" s="115">
        <v>195232</v>
      </c>
      <c r="D30" s="116">
        <v>243852409.91999999</v>
      </c>
      <c r="E30" s="113">
        <v>1249.04</v>
      </c>
      <c r="F30" s="114">
        <v>1236.7</v>
      </c>
      <c r="G30" s="115">
        <v>1175</v>
      </c>
      <c r="H30" s="116">
        <v>1007956.23</v>
      </c>
      <c r="I30" s="113">
        <v>857.84</v>
      </c>
      <c r="J30" s="114">
        <v>778.98</v>
      </c>
      <c r="K30" s="115">
        <v>11698</v>
      </c>
      <c r="L30" s="116">
        <v>8893742.3499999996</v>
      </c>
      <c r="M30" s="113">
        <v>760.28</v>
      </c>
      <c r="N30" s="114">
        <v>664.98</v>
      </c>
      <c r="O30" s="115">
        <v>2516</v>
      </c>
      <c r="P30" s="116">
        <v>914185.45</v>
      </c>
      <c r="Q30" s="113">
        <v>363.35</v>
      </c>
      <c r="R30" s="114">
        <v>418.95</v>
      </c>
      <c r="S30" s="115">
        <v>210621</v>
      </c>
      <c r="T30" s="251">
        <v>254668293.94999999</v>
      </c>
      <c r="U30" s="255">
        <v>1209.1300000000001</v>
      </c>
      <c r="V30" s="253">
        <v>1199.93</v>
      </c>
      <c r="W30" s="110">
        <v>17.73</v>
      </c>
    </row>
    <row r="31" spans="1:25" x14ac:dyDescent="0.3">
      <c r="A31" s="52">
        <v>9</v>
      </c>
      <c r="B31" s="113" t="s">
        <v>101</v>
      </c>
      <c r="C31" s="115">
        <v>129742</v>
      </c>
      <c r="D31" s="116">
        <v>148533494.30000001</v>
      </c>
      <c r="E31" s="113">
        <v>1144.8399999999999</v>
      </c>
      <c r="F31" s="114">
        <v>1098.01</v>
      </c>
      <c r="G31" s="115">
        <v>1013</v>
      </c>
      <c r="H31" s="116">
        <v>800256.92</v>
      </c>
      <c r="I31" s="113">
        <v>789.99</v>
      </c>
      <c r="J31" s="114">
        <v>633.37</v>
      </c>
      <c r="K31" s="115">
        <v>7498</v>
      </c>
      <c r="L31" s="116">
        <v>5512939.9900000002</v>
      </c>
      <c r="M31" s="113">
        <v>735.25</v>
      </c>
      <c r="N31" s="114">
        <v>640.75</v>
      </c>
      <c r="O31" s="115">
        <v>524</v>
      </c>
      <c r="P31" s="116">
        <v>164976.66</v>
      </c>
      <c r="Q31" s="113">
        <v>314.83999999999997</v>
      </c>
      <c r="R31" s="114">
        <v>418.95</v>
      </c>
      <c r="S31" s="115">
        <v>138777</v>
      </c>
      <c r="T31" s="251">
        <v>155011667.87</v>
      </c>
      <c r="U31" s="255">
        <v>1116.98</v>
      </c>
      <c r="V31" s="253">
        <v>1058.6099999999999</v>
      </c>
      <c r="W31" s="110">
        <v>11.68</v>
      </c>
    </row>
    <row r="32" spans="1:25" x14ac:dyDescent="0.3">
      <c r="A32" s="263">
        <v>10</v>
      </c>
      <c r="B32" s="276" t="s">
        <v>109</v>
      </c>
      <c r="C32" s="277">
        <v>94013</v>
      </c>
      <c r="D32" s="278">
        <v>100497181.17</v>
      </c>
      <c r="E32" s="276">
        <v>1068.97</v>
      </c>
      <c r="F32" s="279">
        <v>956.19</v>
      </c>
      <c r="G32" s="277">
        <v>960</v>
      </c>
      <c r="H32" s="278">
        <v>700984.83</v>
      </c>
      <c r="I32" s="276">
        <v>730.19</v>
      </c>
      <c r="J32" s="279">
        <v>510.79</v>
      </c>
      <c r="K32" s="277">
        <v>4706</v>
      </c>
      <c r="L32" s="278">
        <v>3356555.66</v>
      </c>
      <c r="M32" s="276">
        <v>713.25</v>
      </c>
      <c r="N32" s="279">
        <v>613.44000000000005</v>
      </c>
      <c r="O32" s="277">
        <v>246</v>
      </c>
      <c r="P32" s="278">
        <v>61469.25</v>
      </c>
      <c r="Q32" s="276">
        <v>249.88</v>
      </c>
      <c r="R32" s="279">
        <v>203.49</v>
      </c>
      <c r="S32" s="277">
        <v>99925</v>
      </c>
      <c r="T32" s="280">
        <v>104616190.91</v>
      </c>
      <c r="U32" s="281">
        <v>1046.95</v>
      </c>
      <c r="V32" s="282">
        <v>942.17</v>
      </c>
      <c r="W32" s="283">
        <v>8.41</v>
      </c>
    </row>
    <row r="33" spans="1:23" x14ac:dyDescent="0.3">
      <c r="A33" s="35">
        <v>11</v>
      </c>
      <c r="B33" s="255" t="s">
        <v>110</v>
      </c>
      <c r="C33" s="284">
        <v>40599</v>
      </c>
      <c r="D33" s="269">
        <v>41499083.409999996</v>
      </c>
      <c r="E33" s="255">
        <v>1022.17</v>
      </c>
      <c r="F33" s="285">
        <v>899.29</v>
      </c>
      <c r="G33" s="284">
        <v>604</v>
      </c>
      <c r="H33" s="269">
        <v>429802.61</v>
      </c>
      <c r="I33" s="255">
        <v>711.59</v>
      </c>
      <c r="J33" s="285">
        <v>476.44</v>
      </c>
      <c r="K33" s="284">
        <v>1704</v>
      </c>
      <c r="L33" s="269">
        <v>1262915.6499999999</v>
      </c>
      <c r="M33" s="255">
        <v>741.15</v>
      </c>
      <c r="N33" s="285">
        <v>651.79</v>
      </c>
      <c r="O33" s="284">
        <v>73</v>
      </c>
      <c r="P33" s="269">
        <v>17970.93</v>
      </c>
      <c r="Q33" s="255">
        <v>246.18</v>
      </c>
      <c r="R33" s="285">
        <v>192.21</v>
      </c>
      <c r="S33" s="284">
        <v>42980</v>
      </c>
      <c r="T33" s="269">
        <v>43209772.600000001</v>
      </c>
      <c r="U33" s="255">
        <v>1005.35</v>
      </c>
      <c r="V33" s="285">
        <v>876.19</v>
      </c>
      <c r="W33" s="286">
        <v>3.62</v>
      </c>
    </row>
    <row r="34" spans="1:23" ht="15" thickBot="1" x14ac:dyDescent="0.35">
      <c r="A34" s="340">
        <v>12</v>
      </c>
      <c r="B34" s="281" t="s">
        <v>111</v>
      </c>
      <c r="C34" s="248">
        <v>9520</v>
      </c>
      <c r="D34" s="341">
        <v>9236231.5199999996</v>
      </c>
      <c r="E34" s="249">
        <v>970.19238655462175</v>
      </c>
      <c r="F34" s="339">
        <v>842.3</v>
      </c>
      <c r="G34" s="248">
        <v>198</v>
      </c>
      <c r="H34" s="341">
        <v>124260.33</v>
      </c>
      <c r="I34" s="249">
        <v>627.57742424242429</v>
      </c>
      <c r="J34" s="339">
        <v>428.42</v>
      </c>
      <c r="K34" s="248">
        <v>447</v>
      </c>
      <c r="L34" s="341">
        <v>312889.83</v>
      </c>
      <c r="M34" s="249">
        <v>699.97724832214772</v>
      </c>
      <c r="N34" s="339">
        <v>609.34</v>
      </c>
      <c r="O34" s="248">
        <v>12</v>
      </c>
      <c r="P34" s="341">
        <v>3952.04</v>
      </c>
      <c r="Q34" s="249">
        <v>329.33666666666664</v>
      </c>
      <c r="R34" s="339">
        <v>215.81</v>
      </c>
      <c r="S34" s="248">
        <v>10177</v>
      </c>
      <c r="T34" s="341">
        <v>9677333.7200000007</v>
      </c>
      <c r="U34" s="249">
        <v>950.90239952834827</v>
      </c>
      <c r="V34" s="339">
        <v>819.39</v>
      </c>
      <c r="W34" s="342">
        <v>0.85688208420127332</v>
      </c>
    </row>
    <row r="35" spans="1:23" ht="16.2" thickBot="1" x14ac:dyDescent="0.35">
      <c r="A35" s="343"/>
      <c r="B35" s="344" t="s">
        <v>528</v>
      </c>
      <c r="C35" s="119">
        <v>1035385</v>
      </c>
      <c r="D35" s="120">
        <v>1300892537.3300002</v>
      </c>
      <c r="E35" s="121">
        <v>1256.4336332185615</v>
      </c>
      <c r="F35" s="121">
        <v>1217.52</v>
      </c>
      <c r="G35" s="119">
        <v>35088</v>
      </c>
      <c r="H35" s="120">
        <v>17923556.119999997</v>
      </c>
      <c r="I35" s="121">
        <v>510.81726288189685</v>
      </c>
      <c r="J35" s="121">
        <v>420.06</v>
      </c>
      <c r="K35" s="119">
        <v>105379</v>
      </c>
      <c r="L35" s="120">
        <v>79235773.439999998</v>
      </c>
      <c r="M35" s="121">
        <v>751.91236811888518</v>
      </c>
      <c r="N35" s="121">
        <v>640.75</v>
      </c>
      <c r="O35" s="119">
        <v>11826</v>
      </c>
      <c r="P35" s="120">
        <v>5401746.0099999998</v>
      </c>
      <c r="Q35" s="121">
        <v>456.76864620328087</v>
      </c>
      <c r="R35" s="121">
        <v>418.95</v>
      </c>
      <c r="S35" s="119">
        <v>1187678</v>
      </c>
      <c r="T35" s="120">
        <v>1403453612.9000001</v>
      </c>
      <c r="U35" s="121">
        <v>1181.6785466262743</v>
      </c>
      <c r="V35" s="118">
        <v>1126.44</v>
      </c>
      <c r="W35" s="112">
        <v>100</v>
      </c>
    </row>
    <row r="36" spans="1:23" x14ac:dyDescent="0.3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64" t="s">
        <v>727</v>
      </c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65" t="s">
        <v>52</v>
      </c>
      <c r="B39" s="467" t="s">
        <v>102</v>
      </c>
      <c r="C39" s="469" t="s">
        <v>105</v>
      </c>
      <c r="D39" s="470"/>
      <c r="E39" s="470"/>
      <c r="F39" s="471"/>
      <c r="G39" s="469" t="s">
        <v>106</v>
      </c>
      <c r="H39" s="470"/>
      <c r="I39" s="470"/>
      <c r="J39" s="471"/>
      <c r="K39" s="469" t="s">
        <v>107</v>
      </c>
      <c r="L39" s="470"/>
      <c r="M39" s="470"/>
      <c r="N39" s="471"/>
      <c r="O39" s="469" t="s">
        <v>108</v>
      </c>
      <c r="P39" s="470"/>
      <c r="Q39" s="470"/>
      <c r="R39" s="471"/>
      <c r="S39" s="469" t="s">
        <v>104</v>
      </c>
      <c r="T39" s="470"/>
      <c r="U39" s="470"/>
      <c r="V39" s="470"/>
      <c r="W39" s="471"/>
    </row>
    <row r="40" spans="1:23" ht="16.2" thickBot="1" x14ac:dyDescent="0.35">
      <c r="A40" s="466"/>
      <c r="B40" s="468"/>
      <c r="C40" s="258" t="s">
        <v>1</v>
      </c>
      <c r="D40" s="259" t="s">
        <v>103</v>
      </c>
      <c r="E40" s="254" t="s">
        <v>21</v>
      </c>
      <c r="F40" s="260" t="s">
        <v>433</v>
      </c>
      <c r="G40" s="258" t="s">
        <v>1</v>
      </c>
      <c r="H40" s="259" t="s">
        <v>103</v>
      </c>
      <c r="I40" s="254" t="s">
        <v>21</v>
      </c>
      <c r="J40" s="260" t="s">
        <v>433</v>
      </c>
      <c r="K40" s="258" t="s">
        <v>1</v>
      </c>
      <c r="L40" s="259" t="s">
        <v>103</v>
      </c>
      <c r="M40" s="254" t="s">
        <v>21</v>
      </c>
      <c r="N40" s="260" t="s">
        <v>433</v>
      </c>
      <c r="O40" s="258" t="s">
        <v>1</v>
      </c>
      <c r="P40" s="259" t="s">
        <v>103</v>
      </c>
      <c r="Q40" s="254" t="s">
        <v>21</v>
      </c>
      <c r="R40" s="260" t="s">
        <v>433</v>
      </c>
      <c r="S40" s="258" t="s">
        <v>1</v>
      </c>
      <c r="T40" s="259" t="s">
        <v>103</v>
      </c>
      <c r="U40" s="254" t="s">
        <v>21</v>
      </c>
      <c r="V40" s="260" t="s">
        <v>433</v>
      </c>
      <c r="W40" s="254" t="s">
        <v>529</v>
      </c>
    </row>
    <row r="41" spans="1:23" x14ac:dyDescent="0.3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16181</v>
      </c>
      <c r="H41" s="129">
        <v>5400282</v>
      </c>
      <c r="I41" s="126">
        <v>333.74</v>
      </c>
      <c r="J41" s="127">
        <v>294.67</v>
      </c>
      <c r="K41" s="128">
        <v>507</v>
      </c>
      <c r="L41" s="129">
        <v>395752.87</v>
      </c>
      <c r="M41" s="126">
        <v>780.58</v>
      </c>
      <c r="N41" s="127">
        <v>795.24</v>
      </c>
      <c r="O41" s="128">
        <v>582</v>
      </c>
      <c r="P41" s="129">
        <v>463758.63</v>
      </c>
      <c r="Q41" s="126">
        <v>796.84</v>
      </c>
      <c r="R41" s="127">
        <v>795.24</v>
      </c>
      <c r="S41" s="128">
        <v>17270</v>
      </c>
      <c r="T41" s="250">
        <v>6259793.5</v>
      </c>
      <c r="U41" s="261">
        <v>362.47</v>
      </c>
      <c r="V41" s="256">
        <v>388.38</v>
      </c>
      <c r="W41" s="108">
        <v>1.29</v>
      </c>
    </row>
    <row r="42" spans="1:23" x14ac:dyDescent="0.3">
      <c r="A42" s="52">
        <v>2</v>
      </c>
      <c r="B42" s="113" t="s">
        <v>77</v>
      </c>
      <c r="C42" s="115">
        <v>649</v>
      </c>
      <c r="D42" s="116">
        <v>858473.43</v>
      </c>
      <c r="E42" s="113">
        <v>1322.76</v>
      </c>
      <c r="F42" s="114">
        <v>1487.72</v>
      </c>
      <c r="G42" s="115">
        <v>11314</v>
      </c>
      <c r="H42" s="116">
        <v>6132212.5300000003</v>
      </c>
      <c r="I42" s="113">
        <v>542</v>
      </c>
      <c r="J42" s="114">
        <v>457.52</v>
      </c>
      <c r="K42" s="115">
        <v>7310</v>
      </c>
      <c r="L42" s="116">
        <v>4366793.66</v>
      </c>
      <c r="M42" s="113">
        <v>597.37</v>
      </c>
      <c r="N42" s="114">
        <v>474.72</v>
      </c>
      <c r="O42" s="115">
        <v>808</v>
      </c>
      <c r="P42" s="116">
        <v>642691.31000000006</v>
      </c>
      <c r="Q42" s="113">
        <v>795.41</v>
      </c>
      <c r="R42" s="114">
        <v>795.24</v>
      </c>
      <c r="S42" s="115">
        <v>20081</v>
      </c>
      <c r="T42" s="251">
        <v>12000170.93</v>
      </c>
      <c r="U42" s="255">
        <v>597.59</v>
      </c>
      <c r="V42" s="257">
        <v>484.59</v>
      </c>
      <c r="W42" s="110">
        <v>1.5</v>
      </c>
    </row>
    <row r="43" spans="1:23" x14ac:dyDescent="0.3">
      <c r="A43" s="52">
        <v>3</v>
      </c>
      <c r="B43" s="113" t="s">
        <v>95</v>
      </c>
      <c r="C43" s="115">
        <v>1954</v>
      </c>
      <c r="D43" s="116">
        <v>2538376.34</v>
      </c>
      <c r="E43" s="113">
        <v>1299.07</v>
      </c>
      <c r="F43" s="114">
        <v>1266.17</v>
      </c>
      <c r="G43" s="115">
        <v>11971</v>
      </c>
      <c r="H43" s="116">
        <v>7180284.5099999998</v>
      </c>
      <c r="I43" s="113">
        <v>599.80999999999995</v>
      </c>
      <c r="J43" s="114">
        <v>516.36</v>
      </c>
      <c r="K43" s="115">
        <v>5918</v>
      </c>
      <c r="L43" s="116">
        <v>3670620.65</v>
      </c>
      <c r="M43" s="113">
        <v>620.25</v>
      </c>
      <c r="N43" s="114">
        <v>510.38</v>
      </c>
      <c r="O43" s="115">
        <v>262</v>
      </c>
      <c r="P43" s="116">
        <v>208516.38</v>
      </c>
      <c r="Q43" s="113">
        <v>795.86</v>
      </c>
      <c r="R43" s="114">
        <v>795.24</v>
      </c>
      <c r="S43" s="115">
        <v>20105</v>
      </c>
      <c r="T43" s="251">
        <v>13597797.880000001</v>
      </c>
      <c r="U43" s="255">
        <v>676.34</v>
      </c>
      <c r="V43" s="257">
        <v>547.61</v>
      </c>
      <c r="W43" s="110">
        <v>1.5</v>
      </c>
    </row>
    <row r="44" spans="1:23" x14ac:dyDescent="0.3">
      <c r="A44" s="52">
        <v>4</v>
      </c>
      <c r="B44" s="335" t="s">
        <v>96</v>
      </c>
      <c r="C44" s="336">
        <v>18743</v>
      </c>
      <c r="D44" s="337">
        <v>23003015.969999999</v>
      </c>
      <c r="E44" s="113">
        <v>1227.29</v>
      </c>
      <c r="F44" s="114">
        <v>1166.1099999999999</v>
      </c>
      <c r="G44" s="115">
        <v>21896</v>
      </c>
      <c r="H44" s="116">
        <v>14562498.33</v>
      </c>
      <c r="I44" s="113">
        <v>665.08</v>
      </c>
      <c r="J44" s="114">
        <v>563.35</v>
      </c>
      <c r="K44" s="115">
        <v>8776</v>
      </c>
      <c r="L44" s="116">
        <v>5732771.7800000003</v>
      </c>
      <c r="M44" s="113">
        <v>653.23</v>
      </c>
      <c r="N44" s="114">
        <v>532.20000000000005</v>
      </c>
      <c r="O44" s="115">
        <v>233</v>
      </c>
      <c r="P44" s="116">
        <v>184299.66</v>
      </c>
      <c r="Q44" s="113">
        <v>790.99</v>
      </c>
      <c r="R44" s="114">
        <v>795.24</v>
      </c>
      <c r="S44" s="115">
        <v>49648</v>
      </c>
      <c r="T44" s="251">
        <v>43482585.740000002</v>
      </c>
      <c r="U44" s="255">
        <v>875.82</v>
      </c>
      <c r="V44" s="257">
        <v>787.3</v>
      </c>
      <c r="W44" s="110">
        <v>3.7</v>
      </c>
    </row>
    <row r="45" spans="1:23" x14ac:dyDescent="0.3">
      <c r="A45" s="52">
        <v>5</v>
      </c>
      <c r="B45" s="113" t="s">
        <v>97</v>
      </c>
      <c r="C45" s="115">
        <v>94782</v>
      </c>
      <c r="D45" s="116">
        <v>106315926.73999999</v>
      </c>
      <c r="E45" s="113">
        <v>1121.69</v>
      </c>
      <c r="F45" s="114">
        <v>1059.71</v>
      </c>
      <c r="G45" s="115">
        <v>29818</v>
      </c>
      <c r="H45" s="116">
        <v>21496342.559999999</v>
      </c>
      <c r="I45" s="113">
        <v>720.92</v>
      </c>
      <c r="J45" s="114">
        <v>629.49</v>
      </c>
      <c r="K45" s="115">
        <v>9697</v>
      </c>
      <c r="L45" s="116">
        <v>6130314.75</v>
      </c>
      <c r="M45" s="113">
        <v>632.19000000000005</v>
      </c>
      <c r="N45" s="114">
        <v>521.52</v>
      </c>
      <c r="O45" s="115">
        <v>231</v>
      </c>
      <c r="P45" s="116">
        <v>182081.04</v>
      </c>
      <c r="Q45" s="113">
        <v>788.23</v>
      </c>
      <c r="R45" s="114">
        <v>795.24</v>
      </c>
      <c r="S45" s="115">
        <v>134528</v>
      </c>
      <c r="T45" s="251">
        <v>134124665.09</v>
      </c>
      <c r="U45" s="255">
        <v>997</v>
      </c>
      <c r="V45" s="257">
        <v>907.08</v>
      </c>
      <c r="W45" s="110">
        <v>10.02</v>
      </c>
    </row>
    <row r="46" spans="1:23" x14ac:dyDescent="0.3">
      <c r="A46" s="52">
        <v>6</v>
      </c>
      <c r="B46" s="113" t="s">
        <v>98</v>
      </c>
      <c r="C46" s="115">
        <v>169852</v>
      </c>
      <c r="D46" s="116">
        <v>179327656.83000001</v>
      </c>
      <c r="E46" s="113">
        <v>1055.79</v>
      </c>
      <c r="F46" s="114">
        <v>967.21</v>
      </c>
      <c r="G46" s="115">
        <v>37007</v>
      </c>
      <c r="H46" s="116">
        <v>29173453.690000001</v>
      </c>
      <c r="I46" s="113">
        <v>788.32</v>
      </c>
      <c r="J46" s="114">
        <v>719.59</v>
      </c>
      <c r="K46" s="115">
        <v>9932</v>
      </c>
      <c r="L46" s="116">
        <v>6214730.1100000003</v>
      </c>
      <c r="M46" s="113">
        <v>625.73</v>
      </c>
      <c r="N46" s="114">
        <v>521.59</v>
      </c>
      <c r="O46" s="115">
        <v>2071</v>
      </c>
      <c r="P46" s="116">
        <v>896444.48</v>
      </c>
      <c r="Q46" s="113">
        <v>432.86</v>
      </c>
      <c r="R46" s="114">
        <v>418.95</v>
      </c>
      <c r="S46" s="115">
        <v>218862</v>
      </c>
      <c r="T46" s="251">
        <v>215612285.11000001</v>
      </c>
      <c r="U46" s="255">
        <v>985.15</v>
      </c>
      <c r="V46" s="257">
        <v>876.36</v>
      </c>
      <c r="W46" s="110">
        <v>16.309999999999999</v>
      </c>
    </row>
    <row r="47" spans="1:23" x14ac:dyDescent="0.3">
      <c r="A47" s="52">
        <v>7</v>
      </c>
      <c r="B47" s="113" t="s">
        <v>99</v>
      </c>
      <c r="C47" s="115">
        <v>187579</v>
      </c>
      <c r="D47" s="116">
        <v>192665623.22999999</v>
      </c>
      <c r="E47" s="113">
        <v>1027.1199999999999</v>
      </c>
      <c r="F47" s="114">
        <v>904.96</v>
      </c>
      <c r="G47" s="115">
        <v>38758</v>
      </c>
      <c r="H47" s="116">
        <v>31670224.539999999</v>
      </c>
      <c r="I47" s="113">
        <v>817.13</v>
      </c>
      <c r="J47" s="114">
        <v>755.24</v>
      </c>
      <c r="K47" s="115">
        <v>7852</v>
      </c>
      <c r="L47" s="116">
        <v>4781758.1900000004</v>
      </c>
      <c r="M47" s="113">
        <v>608.99</v>
      </c>
      <c r="N47" s="114">
        <v>526.61</v>
      </c>
      <c r="O47" s="115">
        <v>6251</v>
      </c>
      <c r="P47" s="116">
        <v>2398637.67</v>
      </c>
      <c r="Q47" s="113">
        <v>383.72</v>
      </c>
      <c r="R47" s="114">
        <v>418.95</v>
      </c>
      <c r="S47" s="115">
        <v>240440</v>
      </c>
      <c r="T47" s="251">
        <v>231516243.63</v>
      </c>
      <c r="U47" s="255">
        <v>962.89</v>
      </c>
      <c r="V47" s="257">
        <v>829.76</v>
      </c>
      <c r="W47" s="110">
        <v>17.920000000000002</v>
      </c>
    </row>
    <row r="48" spans="1:23" x14ac:dyDescent="0.3">
      <c r="A48" s="52">
        <v>8</v>
      </c>
      <c r="B48" s="113" t="s">
        <v>100</v>
      </c>
      <c r="C48" s="115">
        <v>162919</v>
      </c>
      <c r="D48" s="116">
        <v>161855679.88</v>
      </c>
      <c r="E48" s="113">
        <v>993.47</v>
      </c>
      <c r="F48" s="114">
        <v>846.91</v>
      </c>
      <c r="G48" s="115">
        <v>52184</v>
      </c>
      <c r="H48" s="116">
        <v>41809691.490000002</v>
      </c>
      <c r="I48" s="113">
        <v>801.2</v>
      </c>
      <c r="J48" s="114">
        <v>725.28</v>
      </c>
      <c r="K48" s="115">
        <v>7052</v>
      </c>
      <c r="L48" s="116">
        <v>4263210.5199999996</v>
      </c>
      <c r="M48" s="113">
        <v>604.54</v>
      </c>
      <c r="N48" s="114">
        <v>530.58000000000004</v>
      </c>
      <c r="O48" s="115">
        <v>4384</v>
      </c>
      <c r="P48" s="116">
        <v>1636424.57</v>
      </c>
      <c r="Q48" s="113">
        <v>373.27</v>
      </c>
      <c r="R48" s="114">
        <v>418.95</v>
      </c>
      <c r="S48" s="115">
        <v>226539</v>
      </c>
      <c r="T48" s="251">
        <v>209565006.46000001</v>
      </c>
      <c r="U48" s="255">
        <v>925.07</v>
      </c>
      <c r="V48" s="257">
        <v>782.49</v>
      </c>
      <c r="W48" s="110">
        <v>16.88</v>
      </c>
    </row>
    <row r="49" spans="1:23" x14ac:dyDescent="0.3">
      <c r="A49" s="52">
        <v>9</v>
      </c>
      <c r="B49" s="113" t="s">
        <v>101</v>
      </c>
      <c r="C49" s="115">
        <v>115850</v>
      </c>
      <c r="D49" s="116">
        <v>108285189.31</v>
      </c>
      <c r="E49" s="113">
        <v>934.7</v>
      </c>
      <c r="F49" s="114">
        <v>748.23</v>
      </c>
      <c r="G49" s="115">
        <v>48669</v>
      </c>
      <c r="H49" s="116">
        <v>38526674.460000001</v>
      </c>
      <c r="I49" s="113">
        <v>791.61</v>
      </c>
      <c r="J49" s="114">
        <v>703.63</v>
      </c>
      <c r="K49" s="115">
        <v>5352</v>
      </c>
      <c r="L49" s="116">
        <v>3257738.63</v>
      </c>
      <c r="M49" s="113">
        <v>608.70000000000005</v>
      </c>
      <c r="N49" s="114">
        <v>530.58000000000004</v>
      </c>
      <c r="O49" s="115">
        <v>1064</v>
      </c>
      <c r="P49" s="116">
        <v>419552.82</v>
      </c>
      <c r="Q49" s="113">
        <v>394.32</v>
      </c>
      <c r="R49" s="114">
        <v>318.57</v>
      </c>
      <c r="S49" s="115">
        <v>170935</v>
      </c>
      <c r="T49" s="251">
        <v>150489155.22</v>
      </c>
      <c r="U49" s="255">
        <v>880.39</v>
      </c>
      <c r="V49" s="257">
        <v>720.62</v>
      </c>
      <c r="W49" s="110">
        <v>12.74</v>
      </c>
    </row>
    <row r="50" spans="1:23" x14ac:dyDescent="0.3">
      <c r="A50" s="52">
        <v>10</v>
      </c>
      <c r="B50" s="113" t="s">
        <v>109</v>
      </c>
      <c r="C50" s="115">
        <v>96325</v>
      </c>
      <c r="D50" s="116">
        <v>86267138.560000002</v>
      </c>
      <c r="E50" s="113">
        <v>895.58</v>
      </c>
      <c r="F50" s="114">
        <v>687.59</v>
      </c>
      <c r="G50" s="115">
        <v>47017</v>
      </c>
      <c r="H50" s="116">
        <v>37320430.5</v>
      </c>
      <c r="I50" s="113">
        <v>793.76</v>
      </c>
      <c r="J50" s="114">
        <v>693.75</v>
      </c>
      <c r="K50" s="115">
        <v>4265</v>
      </c>
      <c r="L50" s="116">
        <v>2642023.34</v>
      </c>
      <c r="M50" s="113">
        <v>619.47</v>
      </c>
      <c r="N50" s="114">
        <v>503.75</v>
      </c>
      <c r="O50" s="115">
        <v>648</v>
      </c>
      <c r="P50" s="116">
        <v>245918.1</v>
      </c>
      <c r="Q50" s="113">
        <v>379.5</v>
      </c>
      <c r="R50" s="114">
        <v>227.43</v>
      </c>
      <c r="S50" s="115">
        <v>148255</v>
      </c>
      <c r="T50" s="251">
        <v>126475510.5</v>
      </c>
      <c r="U50" s="255">
        <v>853.09</v>
      </c>
      <c r="V50" s="257">
        <v>681.54</v>
      </c>
      <c r="W50" s="110">
        <v>11.05</v>
      </c>
    </row>
    <row r="51" spans="1:23" x14ac:dyDescent="0.3">
      <c r="A51" s="52">
        <v>11</v>
      </c>
      <c r="B51" s="113" t="s">
        <v>110</v>
      </c>
      <c r="C51" s="115">
        <v>45988</v>
      </c>
      <c r="D51" s="116">
        <v>39703092.719999999</v>
      </c>
      <c r="E51" s="113">
        <v>863.34</v>
      </c>
      <c r="F51" s="114">
        <v>613.44000000000005</v>
      </c>
      <c r="G51" s="115">
        <v>25404</v>
      </c>
      <c r="H51" s="116">
        <v>20648989.16</v>
      </c>
      <c r="I51" s="113">
        <v>812.82</v>
      </c>
      <c r="J51" s="114">
        <v>708.38</v>
      </c>
      <c r="K51" s="115">
        <v>1873</v>
      </c>
      <c r="L51" s="116">
        <v>1280936.67</v>
      </c>
      <c r="M51" s="113">
        <v>683.9</v>
      </c>
      <c r="N51" s="114">
        <v>472.16</v>
      </c>
      <c r="O51" s="115">
        <v>277</v>
      </c>
      <c r="P51" s="116">
        <v>115499.39</v>
      </c>
      <c r="Q51" s="113">
        <v>416.97</v>
      </c>
      <c r="R51" s="114">
        <v>252.06</v>
      </c>
      <c r="S51" s="115">
        <v>73542</v>
      </c>
      <c r="T51" s="251">
        <v>61748517.939999998</v>
      </c>
      <c r="U51" s="255">
        <v>839.64</v>
      </c>
      <c r="V51" s="257">
        <v>640.17999999999995</v>
      </c>
      <c r="W51" s="110">
        <v>5.48</v>
      </c>
    </row>
    <row r="52" spans="1:23" ht="15" thickBot="1" x14ac:dyDescent="0.35">
      <c r="A52" s="263">
        <v>12</v>
      </c>
      <c r="B52" s="281" t="s">
        <v>111</v>
      </c>
      <c r="C52" s="248">
        <v>12860</v>
      </c>
      <c r="D52" s="341">
        <v>10528503.560000001</v>
      </c>
      <c r="E52" s="249">
        <v>818.70167651632971</v>
      </c>
      <c r="F52" s="279">
        <v>523.05999999999995</v>
      </c>
      <c r="G52" s="248">
        <v>8184</v>
      </c>
      <c r="H52" s="341">
        <v>6710243.6900000004</v>
      </c>
      <c r="I52" s="249">
        <v>819.92224951124149</v>
      </c>
      <c r="J52" s="279">
        <v>703.2</v>
      </c>
      <c r="K52" s="248">
        <v>692</v>
      </c>
      <c r="L52" s="341">
        <v>493434.55</v>
      </c>
      <c r="M52" s="249">
        <v>713.05570809248559</v>
      </c>
      <c r="N52" s="279">
        <v>594.23</v>
      </c>
      <c r="O52" s="248">
        <v>76</v>
      </c>
      <c r="P52" s="341">
        <v>21675.82</v>
      </c>
      <c r="Q52" s="249">
        <v>285.20815789473681</v>
      </c>
      <c r="R52" s="279">
        <v>192.21</v>
      </c>
      <c r="S52" s="248">
        <v>21812</v>
      </c>
      <c r="T52" s="341">
        <v>17753857.620000001</v>
      </c>
      <c r="U52" s="249">
        <v>813.94909315972859</v>
      </c>
      <c r="V52" s="276">
        <v>601.4</v>
      </c>
      <c r="W52" s="249">
        <v>1.6253147314825369</v>
      </c>
    </row>
    <row r="53" spans="1:23" ht="16.2" thickBot="1" x14ac:dyDescent="0.35">
      <c r="A53" s="343"/>
      <c r="B53" s="344" t="s">
        <v>528</v>
      </c>
      <c r="C53" s="119">
        <v>907501</v>
      </c>
      <c r="D53" s="120">
        <v>911348676.56999993</v>
      </c>
      <c r="E53" s="121">
        <v>1004.2398593169594</v>
      </c>
      <c r="F53" s="121">
        <v>882.16</v>
      </c>
      <c r="G53" s="119">
        <v>348403</v>
      </c>
      <c r="H53" s="120">
        <v>260631327.46000001</v>
      </c>
      <c r="I53" s="121">
        <v>748.07429172538696</v>
      </c>
      <c r="J53" s="121">
        <v>652.32000000000005</v>
      </c>
      <c r="K53" s="119">
        <v>69226</v>
      </c>
      <c r="L53" s="120">
        <v>43230085.719999999</v>
      </c>
      <c r="M53" s="121">
        <v>624.47759107849652</v>
      </c>
      <c r="N53" s="121">
        <v>523.77</v>
      </c>
      <c r="O53" s="119">
        <v>16887</v>
      </c>
      <c r="P53" s="120">
        <v>7415499.8700000001</v>
      </c>
      <c r="Q53" s="121">
        <v>439.12476283531714</v>
      </c>
      <c r="R53" s="121">
        <v>418.95</v>
      </c>
      <c r="S53" s="119">
        <v>1342017</v>
      </c>
      <c r="T53" s="120">
        <v>1222625589.6199999</v>
      </c>
      <c r="U53" s="121">
        <v>911.03584352508199</v>
      </c>
      <c r="V53" s="118">
        <v>771.13</v>
      </c>
      <c r="W53" s="112">
        <v>100</v>
      </c>
    </row>
    <row r="54" spans="1:23" x14ac:dyDescent="0.3">
      <c r="C54" s="8"/>
      <c r="D54" s="9"/>
    </row>
    <row r="55" spans="1:23" x14ac:dyDescent="0.3">
      <c r="C55" s="8"/>
      <c r="D55" s="15"/>
    </row>
    <row r="56" spans="1:23" x14ac:dyDescent="0.3">
      <c r="C56" s="8"/>
      <c r="E56" s="8"/>
      <c r="F56" s="8"/>
    </row>
    <row r="57" spans="1:23" x14ac:dyDescent="0.3">
      <c r="B57" s="8"/>
      <c r="C57" s="8"/>
      <c r="D57" s="8"/>
      <c r="G57" s="8"/>
      <c r="H57" s="8"/>
    </row>
    <row r="58" spans="1:23" x14ac:dyDescent="0.3">
      <c r="C58" s="8"/>
      <c r="D58" s="8"/>
      <c r="E58" s="8"/>
    </row>
    <row r="59" spans="1:23" x14ac:dyDescent="0.3">
      <c r="B59" s="8"/>
      <c r="C59" s="8"/>
    </row>
    <row r="60" spans="1:23" x14ac:dyDescent="0.3">
      <c r="C60" s="8"/>
      <c r="D60" s="8"/>
      <c r="I60" s="8"/>
    </row>
    <row r="61" spans="1:23" x14ac:dyDescent="0.3">
      <c r="C61" s="8"/>
      <c r="D61" s="8"/>
    </row>
    <row r="62" spans="1:23" x14ac:dyDescent="0.3">
      <c r="C62" s="8"/>
    </row>
    <row r="63" spans="1:23" x14ac:dyDescent="0.3">
      <c r="C63" s="8"/>
      <c r="I63" s="8"/>
    </row>
    <row r="64" spans="1:23" x14ac:dyDescent="0.3">
      <c r="C64" s="8"/>
    </row>
    <row r="67" spans="4:5" x14ac:dyDescent="0.3">
      <c r="E67" s="8"/>
    </row>
    <row r="75" spans="4:5" x14ac:dyDescent="0.3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G9" sqref="G9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64" t="s">
        <v>715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</row>
    <row r="2" spans="1:12" ht="15.75" customHeight="1" thickBot="1" x14ac:dyDescent="0.35"/>
    <row r="3" spans="1:12" x14ac:dyDescent="0.3">
      <c r="A3" s="512" t="s">
        <v>17</v>
      </c>
      <c r="B3" s="509" t="s">
        <v>420</v>
      </c>
      <c r="C3" s="509" t="s">
        <v>419</v>
      </c>
      <c r="D3" s="509" t="s">
        <v>5</v>
      </c>
      <c r="E3" s="509"/>
      <c r="F3" s="509" t="s">
        <v>6</v>
      </c>
      <c r="G3" s="509"/>
      <c r="H3" s="509" t="s">
        <v>45</v>
      </c>
      <c r="I3" s="509"/>
      <c r="J3" s="509" t="s">
        <v>8</v>
      </c>
      <c r="K3" s="509"/>
      <c r="L3" s="510" t="s">
        <v>492</v>
      </c>
    </row>
    <row r="4" spans="1:12" ht="15" thickBot="1" x14ac:dyDescent="0.35">
      <c r="A4" s="513"/>
      <c r="B4" s="514"/>
      <c r="C4" s="514"/>
      <c r="D4" s="397" t="s">
        <v>1</v>
      </c>
      <c r="E4" s="396" t="s">
        <v>50</v>
      </c>
      <c r="F4" s="397" t="s">
        <v>1</v>
      </c>
      <c r="G4" s="396" t="s">
        <v>50</v>
      </c>
      <c r="H4" s="397" t="s">
        <v>1</v>
      </c>
      <c r="I4" s="396" t="s">
        <v>50</v>
      </c>
      <c r="J4" s="397" t="s">
        <v>1</v>
      </c>
      <c r="K4" s="396" t="s">
        <v>50</v>
      </c>
      <c r="L4" s="511"/>
    </row>
    <row r="5" spans="1:12" x14ac:dyDescent="0.3">
      <c r="A5" s="379">
        <v>1</v>
      </c>
      <c r="B5" s="380" t="s">
        <v>501</v>
      </c>
      <c r="C5" s="380" t="s">
        <v>502</v>
      </c>
      <c r="D5" s="380" t="s">
        <v>431</v>
      </c>
      <c r="E5" s="380" t="s">
        <v>431</v>
      </c>
      <c r="F5" s="30">
        <v>110</v>
      </c>
      <c r="G5" s="31">
        <v>54351.83</v>
      </c>
      <c r="H5" s="380" t="s">
        <v>431</v>
      </c>
      <c r="I5" s="31" t="s">
        <v>431</v>
      </c>
      <c r="J5" s="380" t="s">
        <v>431</v>
      </c>
      <c r="K5" s="380" t="s">
        <v>431</v>
      </c>
      <c r="L5" s="381">
        <v>110</v>
      </c>
    </row>
    <row r="6" spans="1:12" x14ac:dyDescent="0.3">
      <c r="A6" s="376">
        <v>2</v>
      </c>
      <c r="B6" s="7" t="s">
        <v>609</v>
      </c>
      <c r="C6" s="7" t="s">
        <v>417</v>
      </c>
      <c r="D6" s="7" t="s">
        <v>431</v>
      </c>
      <c r="E6" s="7" t="s">
        <v>431</v>
      </c>
      <c r="F6" s="6">
        <v>2</v>
      </c>
      <c r="G6" s="22">
        <v>1238.49</v>
      </c>
      <c r="H6" s="7" t="s">
        <v>431</v>
      </c>
      <c r="I6" s="22" t="s">
        <v>431</v>
      </c>
      <c r="J6" s="7" t="s">
        <v>431</v>
      </c>
      <c r="K6" s="7" t="s">
        <v>431</v>
      </c>
      <c r="L6" s="377">
        <v>2</v>
      </c>
    </row>
    <row r="7" spans="1:12" x14ac:dyDescent="0.3">
      <c r="A7" s="383">
        <v>3</v>
      </c>
      <c r="B7" s="264" t="s">
        <v>403</v>
      </c>
      <c r="C7" s="264" t="s">
        <v>556</v>
      </c>
      <c r="D7" s="264" t="s">
        <v>431</v>
      </c>
      <c r="E7" s="264" t="s">
        <v>431</v>
      </c>
      <c r="F7" s="248">
        <v>46</v>
      </c>
      <c r="G7" s="249">
        <v>3973.67</v>
      </c>
      <c r="H7" s="264" t="s">
        <v>431</v>
      </c>
      <c r="I7" s="249" t="s">
        <v>431</v>
      </c>
      <c r="J7" s="264" t="s">
        <v>431</v>
      </c>
      <c r="K7" s="264" t="s">
        <v>431</v>
      </c>
      <c r="L7" s="384">
        <v>46</v>
      </c>
    </row>
    <row r="8" spans="1:12" ht="15" thickBot="1" x14ac:dyDescent="0.35">
      <c r="A8" s="351">
        <v>4</v>
      </c>
      <c r="B8" s="93" t="s">
        <v>298</v>
      </c>
      <c r="C8" s="93" t="s">
        <v>491</v>
      </c>
      <c r="D8" s="93" t="s">
        <v>431</v>
      </c>
      <c r="E8" s="93" t="s">
        <v>431</v>
      </c>
      <c r="F8" s="188">
        <v>8</v>
      </c>
      <c r="G8" s="214">
        <v>416.49</v>
      </c>
      <c r="H8" s="93" t="s">
        <v>431</v>
      </c>
      <c r="I8" s="214" t="s">
        <v>431</v>
      </c>
      <c r="J8" s="93" t="s">
        <v>431</v>
      </c>
      <c r="K8" s="93" t="s">
        <v>431</v>
      </c>
      <c r="L8" s="378">
        <v>8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activeCell="L11" sqref="L11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64" t="s">
        <v>720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</row>
    <row r="2" spans="1:12" ht="15" thickBot="1" x14ac:dyDescent="0.35"/>
    <row r="3" spans="1:12" ht="22.5" customHeight="1" x14ac:dyDescent="0.3">
      <c r="A3" s="512" t="s">
        <v>17</v>
      </c>
      <c r="B3" s="509" t="s">
        <v>420</v>
      </c>
      <c r="C3" s="509" t="s">
        <v>419</v>
      </c>
      <c r="D3" s="509" t="s">
        <v>5</v>
      </c>
      <c r="E3" s="509"/>
      <c r="F3" s="509" t="s">
        <v>6</v>
      </c>
      <c r="G3" s="509"/>
      <c r="H3" s="509" t="s">
        <v>45</v>
      </c>
      <c r="I3" s="509"/>
      <c r="J3" s="509" t="s">
        <v>8</v>
      </c>
      <c r="K3" s="509"/>
      <c r="L3" s="510" t="s">
        <v>492</v>
      </c>
    </row>
    <row r="4" spans="1:12" ht="24" customHeight="1" thickBot="1" x14ac:dyDescent="0.35">
      <c r="A4" s="513"/>
      <c r="B4" s="514"/>
      <c r="C4" s="514"/>
      <c r="D4" s="397" t="s">
        <v>1</v>
      </c>
      <c r="E4" s="396" t="s">
        <v>50</v>
      </c>
      <c r="F4" s="397" t="s">
        <v>1</v>
      </c>
      <c r="G4" s="396" t="s">
        <v>50</v>
      </c>
      <c r="H4" s="397" t="s">
        <v>1</v>
      </c>
      <c r="I4" s="396" t="s">
        <v>50</v>
      </c>
      <c r="J4" s="397" t="s">
        <v>1</v>
      </c>
      <c r="K4" s="396" t="s">
        <v>50</v>
      </c>
      <c r="L4" s="511"/>
    </row>
    <row r="5" spans="1:12" x14ac:dyDescent="0.3">
      <c r="A5" s="388">
        <v>1</v>
      </c>
      <c r="B5" s="389" t="s">
        <v>501</v>
      </c>
      <c r="C5" s="390" t="s">
        <v>502</v>
      </c>
      <c r="D5" s="391">
        <v>4542</v>
      </c>
      <c r="E5" s="392">
        <v>3121148.4</v>
      </c>
      <c r="F5" s="393">
        <v>1996</v>
      </c>
      <c r="G5" s="392">
        <v>1088279.3799999999</v>
      </c>
      <c r="H5" s="391">
        <v>735</v>
      </c>
      <c r="I5" s="392">
        <v>474480.23</v>
      </c>
      <c r="J5" s="394">
        <v>753</v>
      </c>
      <c r="K5" s="392">
        <v>1052149.22</v>
      </c>
      <c r="L5" s="395">
        <v>8026</v>
      </c>
    </row>
    <row r="6" spans="1:12" x14ac:dyDescent="0.3">
      <c r="A6" s="52">
        <v>2</v>
      </c>
      <c r="B6" s="78" t="s">
        <v>609</v>
      </c>
      <c r="C6" s="79" t="s">
        <v>417</v>
      </c>
      <c r="D6" s="17">
        <v>337</v>
      </c>
      <c r="E6" s="18">
        <v>348064.09</v>
      </c>
      <c r="F6" s="84">
        <v>149</v>
      </c>
      <c r="G6" s="18">
        <v>98917.17</v>
      </c>
      <c r="H6" s="17">
        <v>16</v>
      </c>
      <c r="I6" s="18">
        <v>16540.669999999998</v>
      </c>
      <c r="J6" s="58">
        <v>1</v>
      </c>
      <c r="K6" s="18">
        <v>200</v>
      </c>
      <c r="L6" s="131">
        <v>503</v>
      </c>
    </row>
    <row r="7" spans="1:12" x14ac:dyDescent="0.3">
      <c r="A7" s="52">
        <v>3</v>
      </c>
      <c r="B7" s="78" t="s">
        <v>588</v>
      </c>
      <c r="C7" s="79" t="s">
        <v>589</v>
      </c>
      <c r="D7" s="17">
        <v>92</v>
      </c>
      <c r="E7" s="18">
        <v>36236.76</v>
      </c>
      <c r="F7" s="84" t="s">
        <v>431</v>
      </c>
      <c r="G7" s="18" t="s">
        <v>431</v>
      </c>
      <c r="H7" s="17" t="s">
        <v>431</v>
      </c>
      <c r="I7" s="18" t="s">
        <v>431</v>
      </c>
      <c r="J7" s="17">
        <v>56</v>
      </c>
      <c r="K7" s="18">
        <v>44099.68</v>
      </c>
      <c r="L7" s="131">
        <v>148</v>
      </c>
    </row>
    <row r="8" spans="1:12" x14ac:dyDescent="0.3">
      <c r="A8" s="52">
        <v>4</v>
      </c>
      <c r="B8" s="78" t="s">
        <v>412</v>
      </c>
      <c r="C8" s="79" t="s">
        <v>493</v>
      </c>
      <c r="D8" s="17">
        <v>2</v>
      </c>
      <c r="E8" s="18">
        <v>2321.81</v>
      </c>
      <c r="F8" s="84">
        <v>1</v>
      </c>
      <c r="G8" s="18">
        <v>1042.5</v>
      </c>
      <c r="H8" s="17">
        <v>1</v>
      </c>
      <c r="I8" s="18">
        <v>845.96</v>
      </c>
      <c r="J8" s="58" t="s">
        <v>431</v>
      </c>
      <c r="K8" s="18" t="s">
        <v>431</v>
      </c>
      <c r="L8" s="131">
        <v>4</v>
      </c>
    </row>
    <row r="9" spans="1:12" x14ac:dyDescent="0.3">
      <c r="A9" s="52">
        <v>5</v>
      </c>
      <c r="B9" s="78" t="s">
        <v>403</v>
      </c>
      <c r="C9" s="79" t="s">
        <v>556</v>
      </c>
      <c r="D9" s="17">
        <v>2154</v>
      </c>
      <c r="E9" s="18">
        <v>401939.53</v>
      </c>
      <c r="F9" s="84">
        <v>996</v>
      </c>
      <c r="G9" s="18">
        <v>117570.22</v>
      </c>
      <c r="H9" s="17">
        <v>259</v>
      </c>
      <c r="I9" s="18">
        <v>39184.11</v>
      </c>
      <c r="J9" s="17" t="s">
        <v>431</v>
      </c>
      <c r="K9" s="18" t="s">
        <v>431</v>
      </c>
      <c r="L9" s="131">
        <v>3409</v>
      </c>
    </row>
    <row r="10" spans="1:12" ht="15" thickBot="1" x14ac:dyDescent="0.35">
      <c r="A10" s="382">
        <v>6</v>
      </c>
      <c r="B10" s="348" t="s">
        <v>298</v>
      </c>
      <c r="C10" s="385" t="s">
        <v>491</v>
      </c>
      <c r="D10" s="244">
        <v>607</v>
      </c>
      <c r="E10" s="196">
        <v>59300.57</v>
      </c>
      <c r="F10" s="386">
        <v>248</v>
      </c>
      <c r="G10" s="196">
        <v>19243.810000000001</v>
      </c>
      <c r="H10" s="244" t="s">
        <v>431</v>
      </c>
      <c r="I10" s="196" t="s">
        <v>431</v>
      </c>
      <c r="J10" s="244" t="s">
        <v>431</v>
      </c>
      <c r="K10" s="196" t="s">
        <v>431</v>
      </c>
      <c r="L10" s="387">
        <v>855</v>
      </c>
    </row>
    <row r="11" spans="1:12" x14ac:dyDescent="0.3">
      <c r="A11" s="345"/>
      <c r="B11" s="305"/>
      <c r="C11" s="305"/>
      <c r="D11" s="306"/>
      <c r="E11" s="307"/>
      <c r="F11" s="306"/>
      <c r="G11" s="307"/>
      <c r="H11" s="306"/>
      <c r="I11" s="307"/>
      <c r="J11" s="306"/>
      <c r="K11" s="307"/>
      <c r="L11" s="306"/>
    </row>
    <row r="12" spans="1:12" x14ac:dyDescent="0.3">
      <c r="A12" s="305"/>
      <c r="B12" s="305"/>
      <c r="C12" s="305"/>
      <c r="D12" s="306"/>
      <c r="E12" s="307"/>
      <c r="F12" s="306"/>
      <c r="G12" s="307"/>
      <c r="H12" s="306"/>
      <c r="I12" s="307"/>
      <c r="J12" s="306"/>
      <c r="K12" s="307"/>
      <c r="L12" s="306"/>
    </row>
    <row r="13" spans="1:12" x14ac:dyDescent="0.3">
      <c r="A13" s="305"/>
      <c r="B13" s="305"/>
      <c r="C13" s="305"/>
      <c r="D13" s="306"/>
      <c r="E13" s="307"/>
      <c r="F13" s="306"/>
      <c r="G13" s="307"/>
      <c r="H13" s="306"/>
      <c r="I13" s="307"/>
      <c r="J13" s="306"/>
      <c r="K13" s="307"/>
      <c r="L13" s="306"/>
    </row>
    <row r="14" spans="1:12" x14ac:dyDescent="0.3">
      <c r="A14" s="305"/>
      <c r="B14" s="305"/>
      <c r="C14" s="305"/>
      <c r="D14" s="306"/>
      <c r="E14" s="307"/>
      <c r="F14" s="306"/>
      <c r="G14" s="307"/>
      <c r="H14" s="306"/>
      <c r="I14" s="307"/>
      <c r="J14" s="306"/>
      <c r="K14" s="307"/>
      <c r="L14" s="306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activeCell="K27" sqref="K27"/>
    </sheetView>
  </sheetViews>
  <sheetFormatPr defaultRowHeight="14.4" x14ac:dyDescent="0.3"/>
  <cols>
    <col min="1" max="1" width="4.5546875" customWidth="1"/>
    <col min="2" max="2" width="18" customWidth="1"/>
    <col min="3" max="3" width="10.109375" bestFit="1" customWidth="1"/>
    <col min="4" max="4" width="14.5546875" bestFit="1" customWidth="1"/>
    <col min="5" max="5" width="15.88671875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64" t="s">
        <v>714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</row>
    <row r="2" spans="1:18" ht="15" thickBot="1" x14ac:dyDescent="0.35"/>
    <row r="3" spans="1:18" ht="16.5" customHeight="1" thickBot="1" x14ac:dyDescent="0.35">
      <c r="A3" s="474" t="s">
        <v>17</v>
      </c>
      <c r="B3" s="474" t="s">
        <v>419</v>
      </c>
      <c r="C3" s="476" t="s">
        <v>5</v>
      </c>
      <c r="D3" s="477"/>
      <c r="E3" s="478"/>
      <c r="F3" s="476" t="s">
        <v>6</v>
      </c>
      <c r="G3" s="477"/>
      <c r="H3" s="478"/>
      <c r="I3" s="476" t="s">
        <v>45</v>
      </c>
      <c r="J3" s="477"/>
      <c r="K3" s="478"/>
      <c r="L3" s="476" t="s">
        <v>8</v>
      </c>
      <c r="M3" s="477"/>
      <c r="N3" s="478"/>
      <c r="O3" s="472" t="s">
        <v>492</v>
      </c>
      <c r="P3" s="472" t="s">
        <v>573</v>
      </c>
      <c r="Q3" s="472" t="s">
        <v>574</v>
      </c>
      <c r="R3" s="472" t="s">
        <v>581</v>
      </c>
    </row>
    <row r="4" spans="1:18" ht="47.4" thickBot="1" x14ac:dyDescent="0.35">
      <c r="A4" s="475"/>
      <c r="B4" s="475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73"/>
      <c r="P4" s="473"/>
      <c r="Q4" s="473"/>
      <c r="R4" s="473"/>
    </row>
    <row r="5" spans="1:18" x14ac:dyDescent="0.3">
      <c r="A5" s="177">
        <v>1</v>
      </c>
      <c r="B5" s="133" t="s">
        <v>502</v>
      </c>
      <c r="C5" s="227">
        <v>3302</v>
      </c>
      <c r="D5" s="90">
        <v>11122599.689999999</v>
      </c>
      <c r="E5" s="90">
        <v>3793816.43</v>
      </c>
      <c r="F5" s="133">
        <v>326</v>
      </c>
      <c r="G5" s="90">
        <v>408823.55</v>
      </c>
      <c r="H5" s="90">
        <v>225342.21</v>
      </c>
      <c r="I5" s="133">
        <v>2049</v>
      </c>
      <c r="J5" s="90">
        <v>1179788.26</v>
      </c>
      <c r="K5" s="90">
        <v>1253610.74</v>
      </c>
      <c r="L5" s="133">
        <v>144</v>
      </c>
      <c r="M5" s="90">
        <v>529819.34</v>
      </c>
      <c r="N5" s="90">
        <v>121824</v>
      </c>
      <c r="O5" s="227">
        <v>5821</v>
      </c>
      <c r="P5" s="90">
        <v>13241030.84</v>
      </c>
      <c r="Q5" s="90">
        <v>5394593.3799999999</v>
      </c>
      <c r="R5" s="91">
        <v>926.75</v>
      </c>
    </row>
    <row r="6" spans="1:18" x14ac:dyDescent="0.3">
      <c r="A6" s="178">
        <v>2</v>
      </c>
      <c r="B6" s="7" t="s">
        <v>417</v>
      </c>
      <c r="C6" s="6">
        <v>631</v>
      </c>
      <c r="D6" s="22">
        <v>1484275.95</v>
      </c>
      <c r="E6" s="22">
        <v>910578.13</v>
      </c>
      <c r="F6" s="7">
        <v>33</v>
      </c>
      <c r="G6" s="22">
        <v>177615.42</v>
      </c>
      <c r="H6" s="22">
        <v>24152.560000000001</v>
      </c>
      <c r="I6" s="7">
        <v>21</v>
      </c>
      <c r="J6" s="22">
        <v>48225.69</v>
      </c>
      <c r="K6" s="7">
        <v>24173.91</v>
      </c>
      <c r="L6" s="7">
        <v>15</v>
      </c>
      <c r="M6" s="22" t="s">
        <v>431</v>
      </c>
      <c r="N6" s="7">
        <v>3000</v>
      </c>
      <c r="O6" s="6">
        <v>700</v>
      </c>
      <c r="P6" s="22">
        <v>1710117.06</v>
      </c>
      <c r="Q6" s="22">
        <v>961904.6</v>
      </c>
      <c r="R6" s="92">
        <v>1374.15</v>
      </c>
    </row>
    <row r="7" spans="1:18" ht="15" thickBot="1" x14ac:dyDescent="0.35">
      <c r="A7" s="419">
        <v>3</v>
      </c>
      <c r="B7" s="264" t="s">
        <v>556</v>
      </c>
      <c r="C7" s="248">
        <v>838</v>
      </c>
      <c r="D7" s="249" t="s">
        <v>431</v>
      </c>
      <c r="E7" s="249">
        <v>276812.34999999998</v>
      </c>
      <c r="F7" s="264">
        <v>40</v>
      </c>
      <c r="G7" s="249" t="s">
        <v>431</v>
      </c>
      <c r="H7" s="249">
        <v>6112.36</v>
      </c>
      <c r="I7" s="264">
        <v>51</v>
      </c>
      <c r="J7" s="249" t="s">
        <v>431</v>
      </c>
      <c r="K7" s="249">
        <v>13123.19</v>
      </c>
      <c r="L7" s="264" t="s">
        <v>431</v>
      </c>
      <c r="M7" s="264" t="s">
        <v>431</v>
      </c>
      <c r="N7" s="264" t="s">
        <v>431</v>
      </c>
      <c r="O7" s="248">
        <v>929</v>
      </c>
      <c r="P7" s="249" t="s">
        <v>431</v>
      </c>
      <c r="Q7" s="249">
        <v>296047.90000000002</v>
      </c>
      <c r="R7" s="249">
        <v>318.67</v>
      </c>
    </row>
    <row r="8" spans="1:18" ht="15" thickBot="1" x14ac:dyDescent="0.35">
      <c r="A8" s="420"/>
      <c r="B8" s="421"/>
      <c r="C8" s="422">
        <f t="shared" ref="C8:I8" si="0">SUM(C5:C7)</f>
        <v>4771</v>
      </c>
      <c r="D8" s="423">
        <f t="shared" si="0"/>
        <v>12606875.639999999</v>
      </c>
      <c r="E8" s="423">
        <f t="shared" si="0"/>
        <v>4981206.91</v>
      </c>
      <c r="F8" s="424">
        <f t="shared" si="0"/>
        <v>399</v>
      </c>
      <c r="G8" s="423">
        <f t="shared" si="0"/>
        <v>586438.97</v>
      </c>
      <c r="H8" s="423">
        <f t="shared" si="0"/>
        <v>255607.12999999998</v>
      </c>
      <c r="I8" s="423">
        <f t="shared" si="0"/>
        <v>2121</v>
      </c>
      <c r="J8" s="423">
        <f>SUM(H8:I8)</f>
        <v>257728.12999999998</v>
      </c>
      <c r="K8" s="423">
        <f>SUM(K5:K7)</f>
        <v>1290907.8399999999</v>
      </c>
      <c r="L8" s="423">
        <f>SUM(L5:L7)</f>
        <v>159</v>
      </c>
      <c r="M8" s="423">
        <f>SUM(K8:L8)</f>
        <v>1291066.8399999999</v>
      </c>
      <c r="N8" s="423">
        <f>SUM(N5:N7)</f>
        <v>124824</v>
      </c>
      <c r="O8" s="422">
        <f>SUM(O5:O7)</f>
        <v>7450</v>
      </c>
      <c r="P8" s="423">
        <f>SUM(N8:O8)</f>
        <v>132274</v>
      </c>
      <c r="Q8" s="423">
        <f>SUM(Q5:Q7)</f>
        <v>6652545.8799999999</v>
      </c>
      <c r="R8" s="425">
        <f>SUM(R5:R7)</f>
        <v>2619.5700000000002</v>
      </c>
    </row>
    <row r="9" spans="1:18" x14ac:dyDescent="0.3">
      <c r="O9" s="8"/>
      <c r="P9" s="9"/>
      <c r="Q9" s="9"/>
    </row>
    <row r="12" spans="1:18" x14ac:dyDescent="0.3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  <ignoredErrors>
    <ignoredError sqref="M8 P8 J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0"/>
  <sheetViews>
    <sheetView workbookViewId="0">
      <selection activeCell="J18" sqref="J18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464" t="s">
        <v>713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</row>
    <row r="2" spans="1:18" ht="15" thickBot="1" x14ac:dyDescent="0.35"/>
    <row r="3" spans="1:18" ht="16.5" customHeight="1" x14ac:dyDescent="0.3">
      <c r="A3" s="480" t="s">
        <v>17</v>
      </c>
      <c r="B3" s="479" t="s">
        <v>419</v>
      </c>
      <c r="C3" s="479" t="s">
        <v>5</v>
      </c>
      <c r="D3" s="479"/>
      <c r="E3" s="479"/>
      <c r="F3" s="479" t="s">
        <v>6</v>
      </c>
      <c r="G3" s="479"/>
      <c r="H3" s="479"/>
      <c r="I3" s="479" t="s">
        <v>45</v>
      </c>
      <c r="J3" s="479"/>
      <c r="K3" s="479"/>
      <c r="L3" s="479" t="s">
        <v>8</v>
      </c>
      <c r="M3" s="479"/>
      <c r="N3" s="479"/>
      <c r="O3" s="483" t="s">
        <v>492</v>
      </c>
      <c r="P3" s="483" t="s">
        <v>573</v>
      </c>
      <c r="Q3" s="483" t="s">
        <v>574</v>
      </c>
      <c r="R3" s="485" t="s">
        <v>581</v>
      </c>
    </row>
    <row r="4" spans="1:18" ht="47.4" thickBot="1" x14ac:dyDescent="0.35">
      <c r="A4" s="481"/>
      <c r="B4" s="482"/>
      <c r="C4" s="402" t="s">
        <v>1</v>
      </c>
      <c r="D4" s="403" t="s">
        <v>579</v>
      </c>
      <c r="E4" s="403" t="s">
        <v>580</v>
      </c>
      <c r="F4" s="402" t="s">
        <v>1</v>
      </c>
      <c r="G4" s="403" t="s">
        <v>579</v>
      </c>
      <c r="H4" s="403" t="s">
        <v>580</v>
      </c>
      <c r="I4" s="402" t="s">
        <v>1</v>
      </c>
      <c r="J4" s="403" t="s">
        <v>579</v>
      </c>
      <c r="K4" s="403" t="s">
        <v>580</v>
      </c>
      <c r="L4" s="402" t="s">
        <v>1</v>
      </c>
      <c r="M4" s="403" t="s">
        <v>579</v>
      </c>
      <c r="N4" s="403" t="s">
        <v>580</v>
      </c>
      <c r="O4" s="484"/>
      <c r="P4" s="484"/>
      <c r="Q4" s="484"/>
      <c r="R4" s="486"/>
    </row>
    <row r="5" spans="1:18" x14ac:dyDescent="0.3">
      <c r="A5" s="379">
        <v>1</v>
      </c>
      <c r="B5" s="380" t="s">
        <v>502</v>
      </c>
      <c r="C5" s="30">
        <v>1</v>
      </c>
      <c r="D5" s="31" t="s">
        <v>431</v>
      </c>
      <c r="E5" s="31">
        <v>1131.1099999999999</v>
      </c>
      <c r="F5" s="380" t="s">
        <v>431</v>
      </c>
      <c r="G5" s="31" t="s">
        <v>431</v>
      </c>
      <c r="H5" s="31" t="s">
        <v>431</v>
      </c>
      <c r="I5" s="380" t="s">
        <v>431</v>
      </c>
      <c r="J5" s="31" t="s">
        <v>431</v>
      </c>
      <c r="K5" s="31" t="s">
        <v>431</v>
      </c>
      <c r="L5" s="380" t="s">
        <v>431</v>
      </c>
      <c r="M5" s="31" t="s">
        <v>431</v>
      </c>
      <c r="N5" s="31" t="s">
        <v>431</v>
      </c>
      <c r="O5" s="30">
        <v>1</v>
      </c>
      <c r="P5" s="31" t="s">
        <v>431</v>
      </c>
      <c r="Q5" s="31">
        <v>1131.1099999999999</v>
      </c>
      <c r="R5" s="401">
        <v>1131.1099999999999</v>
      </c>
    </row>
    <row r="6" spans="1:18" ht="15" thickBot="1" x14ac:dyDescent="0.35">
      <c r="A6" s="426">
        <v>2</v>
      </c>
      <c r="B6" s="264" t="s">
        <v>556</v>
      </c>
      <c r="C6" s="248">
        <v>7</v>
      </c>
      <c r="D6" s="249">
        <v>3001.68</v>
      </c>
      <c r="E6" s="249">
        <v>1488.19</v>
      </c>
      <c r="F6" s="264">
        <v>16</v>
      </c>
      <c r="G6" s="249">
        <v>1790.51</v>
      </c>
      <c r="H6" s="249">
        <v>1617.49</v>
      </c>
      <c r="I6" s="264">
        <v>9</v>
      </c>
      <c r="J6" s="249">
        <v>1157.31</v>
      </c>
      <c r="K6" s="249">
        <v>889.3</v>
      </c>
      <c r="L6" s="264" t="s">
        <v>431</v>
      </c>
      <c r="M6" s="249" t="s">
        <v>431</v>
      </c>
      <c r="N6" s="249" t="s">
        <v>431</v>
      </c>
      <c r="O6" s="248">
        <v>32</v>
      </c>
      <c r="P6" s="249">
        <v>5949.5</v>
      </c>
      <c r="Q6" s="249">
        <v>3994.98</v>
      </c>
      <c r="R6" s="249">
        <v>124.84</v>
      </c>
    </row>
    <row r="7" spans="1:18" ht="15" thickBot="1" x14ac:dyDescent="0.35">
      <c r="A7" s="427"/>
      <c r="B7" s="424"/>
      <c r="C7" s="422">
        <f>SUM(C5:C6)</f>
        <v>8</v>
      </c>
      <c r="D7" s="423">
        <f>SUM(D6)</f>
        <v>3001.68</v>
      </c>
      <c r="E7" s="423">
        <f>SUM(E5:E6)</f>
        <v>2619.3000000000002</v>
      </c>
      <c r="F7" s="424">
        <f t="shared" ref="F7:K7" si="0">SUM(F6)</f>
        <v>16</v>
      </c>
      <c r="G7" s="423">
        <f t="shared" si="0"/>
        <v>1790.51</v>
      </c>
      <c r="H7" s="423">
        <f t="shared" si="0"/>
        <v>1617.49</v>
      </c>
      <c r="I7" s="422">
        <f t="shared" si="0"/>
        <v>9</v>
      </c>
      <c r="J7" s="423">
        <f t="shared" si="0"/>
        <v>1157.31</v>
      </c>
      <c r="K7" s="423">
        <f t="shared" si="0"/>
        <v>889.3</v>
      </c>
      <c r="L7" s="424"/>
      <c r="M7" s="424"/>
      <c r="N7" s="424"/>
      <c r="O7" s="422">
        <f>SUM(O5:O6)</f>
        <v>33</v>
      </c>
      <c r="P7" s="423">
        <f>SUM(P6)</f>
        <v>5949.5</v>
      </c>
      <c r="Q7" s="423">
        <f>SUM(Q5:Q6)</f>
        <v>5126.09</v>
      </c>
      <c r="R7" s="425">
        <f>SUM(R5:R6)</f>
        <v>1255.9499999999998</v>
      </c>
    </row>
    <row r="10" spans="1:18" x14ac:dyDescent="0.3">
      <c r="C10" s="8"/>
      <c r="D10" s="9"/>
      <c r="E10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  <ignoredErrors>
    <ignoredError sqref="D7:E7 P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A2" sqref="A2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4" s="2" customFormat="1" ht="15.6" x14ac:dyDescent="0.3">
      <c r="A1" s="464" t="s">
        <v>696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4" x14ac:dyDescent="0.3">
      <c r="A2" s="39"/>
    </row>
    <row r="3" spans="1:14" s="42" customFormat="1" ht="15" customHeight="1" x14ac:dyDescent="0.3">
      <c r="A3" s="490" t="s">
        <v>18</v>
      </c>
      <c r="B3" s="487" t="s">
        <v>5</v>
      </c>
      <c r="C3" s="488"/>
      <c r="D3" s="489"/>
      <c r="E3" s="487" t="s">
        <v>6</v>
      </c>
      <c r="F3" s="489"/>
      <c r="G3" s="62"/>
      <c r="H3" s="487" t="s">
        <v>19</v>
      </c>
      <c r="I3" s="488"/>
      <c r="J3" s="489"/>
      <c r="K3" s="487" t="s">
        <v>20</v>
      </c>
      <c r="L3" s="488"/>
      <c r="M3" s="489"/>
    </row>
    <row r="4" spans="1:14" s="42" customFormat="1" ht="15.6" x14ac:dyDescent="0.3">
      <c r="A4" s="491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3">
      <c r="A6" s="16" t="s">
        <v>436</v>
      </c>
      <c r="B6" s="26">
        <v>260567</v>
      </c>
      <c r="C6" s="54">
        <v>348.98</v>
      </c>
      <c r="D6" s="209">
        <v>410.2</v>
      </c>
      <c r="E6" s="174">
        <v>306407</v>
      </c>
      <c r="F6" s="209">
        <v>390.07</v>
      </c>
      <c r="G6" s="209">
        <v>433.03</v>
      </c>
      <c r="H6" s="174">
        <v>77827</v>
      </c>
      <c r="I6" s="209">
        <v>403.81</v>
      </c>
      <c r="J6" s="209">
        <v>418.95</v>
      </c>
      <c r="K6" s="174">
        <v>3116</v>
      </c>
      <c r="L6" s="209">
        <v>250.41</v>
      </c>
      <c r="M6" s="209">
        <v>200</v>
      </c>
    </row>
    <row r="7" spans="1:14" x14ac:dyDescent="0.3">
      <c r="A7" s="16" t="s">
        <v>437</v>
      </c>
      <c r="B7" s="26">
        <v>861176</v>
      </c>
      <c r="C7" s="54">
        <v>704.08</v>
      </c>
      <c r="D7" s="209">
        <v>677.3</v>
      </c>
      <c r="E7" s="174">
        <v>270256</v>
      </c>
      <c r="F7" s="209">
        <v>720.09</v>
      </c>
      <c r="G7" s="209">
        <v>705.61</v>
      </c>
      <c r="H7" s="174">
        <v>102911</v>
      </c>
      <c r="I7" s="209">
        <v>694.4</v>
      </c>
      <c r="J7" s="209">
        <v>664.28</v>
      </c>
      <c r="K7" s="174">
        <v>40620</v>
      </c>
      <c r="L7" s="209">
        <v>846.23</v>
      </c>
      <c r="M7" s="209">
        <v>846</v>
      </c>
    </row>
    <row r="8" spans="1:14" x14ac:dyDescent="0.3">
      <c r="A8" s="16" t="s">
        <v>438</v>
      </c>
      <c r="B8" s="26">
        <v>589564</v>
      </c>
      <c r="C8" s="54">
        <v>1232.26</v>
      </c>
      <c r="D8" s="209">
        <v>1228.95</v>
      </c>
      <c r="E8" s="174">
        <v>72118</v>
      </c>
      <c r="F8" s="209">
        <v>1163.51</v>
      </c>
      <c r="G8" s="209">
        <v>1126.67</v>
      </c>
      <c r="H8" s="174">
        <v>20016</v>
      </c>
      <c r="I8" s="209">
        <v>1186.25</v>
      </c>
      <c r="J8" s="209">
        <v>1154.52</v>
      </c>
      <c r="K8" s="174">
        <v>1</v>
      </c>
      <c r="L8" s="209">
        <v>1293.8800000000001</v>
      </c>
      <c r="M8" s="209">
        <v>1293.8800000000001</v>
      </c>
    </row>
    <row r="9" spans="1:14" x14ac:dyDescent="0.3">
      <c r="A9" s="16" t="s">
        <v>439</v>
      </c>
      <c r="B9" s="26">
        <v>168133</v>
      </c>
      <c r="C9" s="54">
        <v>1692.1</v>
      </c>
      <c r="D9" s="209">
        <v>1668.29</v>
      </c>
      <c r="E9" s="174">
        <v>6697</v>
      </c>
      <c r="F9" s="209">
        <v>1665.25</v>
      </c>
      <c r="G9" s="209">
        <v>1627.92</v>
      </c>
      <c r="H9" s="174">
        <v>3265</v>
      </c>
      <c r="I9" s="209">
        <v>1686.56</v>
      </c>
      <c r="J9" s="209">
        <v>1666.63</v>
      </c>
      <c r="K9" s="174">
        <v>18</v>
      </c>
      <c r="L9" s="209">
        <v>1787.48</v>
      </c>
      <c r="M9" s="209">
        <v>1787.48</v>
      </c>
    </row>
    <row r="10" spans="1:14" x14ac:dyDescent="0.3">
      <c r="A10" s="16" t="s">
        <v>440</v>
      </c>
      <c r="B10" s="26">
        <v>46333</v>
      </c>
      <c r="C10" s="54">
        <v>2217.17</v>
      </c>
      <c r="D10" s="209">
        <v>2204.0300000000002</v>
      </c>
      <c r="E10" s="174">
        <v>1236</v>
      </c>
      <c r="F10" s="209">
        <v>2194.34</v>
      </c>
      <c r="G10" s="209">
        <v>2167.81</v>
      </c>
      <c r="H10" s="174">
        <v>661</v>
      </c>
      <c r="I10" s="209">
        <v>2174.9299999999998</v>
      </c>
      <c r="J10" s="209">
        <v>2145.27</v>
      </c>
      <c r="K10" s="174">
        <v>0</v>
      </c>
      <c r="L10" s="209">
        <v>0</v>
      </c>
      <c r="M10" s="209" t="s">
        <v>431</v>
      </c>
    </row>
    <row r="11" spans="1:14" ht="15" customHeight="1" x14ac:dyDescent="0.3">
      <c r="A11" s="16" t="s">
        <v>441</v>
      </c>
      <c r="B11" s="26">
        <v>31809</v>
      </c>
      <c r="C11" s="54">
        <v>3182.91</v>
      </c>
      <c r="D11" s="209">
        <v>2955.48</v>
      </c>
      <c r="E11" s="174">
        <v>794</v>
      </c>
      <c r="F11" s="209">
        <v>3113.12</v>
      </c>
      <c r="G11" s="209">
        <v>3007.86</v>
      </c>
      <c r="H11" s="174">
        <v>250</v>
      </c>
      <c r="I11" s="209">
        <v>3019.68</v>
      </c>
      <c r="J11" s="209">
        <v>2792.89</v>
      </c>
      <c r="K11" s="174">
        <v>0</v>
      </c>
      <c r="L11" s="209">
        <v>0</v>
      </c>
      <c r="M11" s="209" t="s">
        <v>431</v>
      </c>
    </row>
    <row r="12" spans="1:14" s="38" customFormat="1" ht="15.6" x14ac:dyDescent="0.3">
      <c r="A12" s="70" t="s">
        <v>26</v>
      </c>
      <c r="B12" s="53">
        <f>SUM(B6:B11)</f>
        <v>1957582</v>
      </c>
      <c r="C12" s="71"/>
      <c r="D12" s="71"/>
      <c r="E12" s="53">
        <f>SUM(E6:E11)</f>
        <v>657508</v>
      </c>
      <c r="F12" s="71"/>
      <c r="G12" s="71"/>
      <c r="H12" s="53">
        <f>SUM(H6:H11)</f>
        <v>204930</v>
      </c>
      <c r="I12" s="71"/>
      <c r="J12" s="71"/>
      <c r="K12" s="53">
        <f>SUM(K6:K11)</f>
        <v>43755</v>
      </c>
      <c r="L12" s="71"/>
      <c r="M12" s="71"/>
      <c r="N12" s="44"/>
    </row>
    <row r="13" spans="1:14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3">
      <c r="A14" s="16" t="s">
        <v>442</v>
      </c>
      <c r="B14" s="26">
        <v>83478</v>
      </c>
      <c r="C14" s="54">
        <v>71.790000000000006</v>
      </c>
      <c r="D14" s="54">
        <v>76.92</v>
      </c>
      <c r="E14" s="26">
        <v>123671</v>
      </c>
      <c r="F14" s="54">
        <v>66.319999999999993</v>
      </c>
      <c r="G14" s="54">
        <v>70.459999999999994</v>
      </c>
      <c r="H14" s="26">
        <v>25255</v>
      </c>
      <c r="I14" s="54">
        <v>58.91</v>
      </c>
      <c r="J14" s="54">
        <v>61.28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3">
      <c r="A15" s="16" t="s">
        <v>443</v>
      </c>
      <c r="B15" s="26">
        <v>423719</v>
      </c>
      <c r="C15" s="54">
        <v>160.88</v>
      </c>
      <c r="D15" s="54">
        <v>167.51</v>
      </c>
      <c r="E15" s="26">
        <v>155263</v>
      </c>
      <c r="F15" s="54">
        <v>147.59</v>
      </c>
      <c r="G15" s="54">
        <v>146.07</v>
      </c>
      <c r="H15" s="26">
        <v>34827</v>
      </c>
      <c r="I15" s="54">
        <v>147.53</v>
      </c>
      <c r="J15" s="54">
        <v>146.83000000000001</v>
      </c>
      <c r="K15" s="26">
        <v>0</v>
      </c>
      <c r="L15" s="54">
        <v>0</v>
      </c>
      <c r="M15" s="54" t="s">
        <v>431</v>
      </c>
      <c r="N15" s="11"/>
    </row>
    <row r="16" spans="1:14" ht="15" customHeight="1" x14ac:dyDescent="0.3">
      <c r="A16" s="16" t="s">
        <v>444</v>
      </c>
      <c r="B16" s="26">
        <v>339039</v>
      </c>
      <c r="C16" s="54">
        <v>239.04</v>
      </c>
      <c r="D16" s="54">
        <v>235.9</v>
      </c>
      <c r="E16" s="26">
        <v>26084</v>
      </c>
      <c r="F16" s="54">
        <v>235.26</v>
      </c>
      <c r="G16" s="54">
        <v>231.44</v>
      </c>
      <c r="H16" s="26">
        <v>9399</v>
      </c>
      <c r="I16" s="54">
        <v>238.51</v>
      </c>
      <c r="J16" s="54">
        <v>234.22</v>
      </c>
      <c r="K16" s="26">
        <v>0</v>
      </c>
      <c r="L16" s="54">
        <v>0</v>
      </c>
      <c r="M16" s="54" t="s">
        <v>431</v>
      </c>
      <c r="N16" s="11"/>
    </row>
    <row r="17" spans="1:14" x14ac:dyDescent="0.3">
      <c r="A17" s="16" t="s">
        <v>445</v>
      </c>
      <c r="B17" s="26">
        <v>101230</v>
      </c>
      <c r="C17" s="54">
        <v>340.89</v>
      </c>
      <c r="D17" s="54">
        <v>335.62</v>
      </c>
      <c r="E17" s="26">
        <v>5636</v>
      </c>
      <c r="F17" s="54">
        <v>334.36</v>
      </c>
      <c r="G17" s="54">
        <v>330.92</v>
      </c>
      <c r="H17" s="26">
        <v>2104</v>
      </c>
      <c r="I17" s="54">
        <v>338.14</v>
      </c>
      <c r="J17" s="54">
        <v>332.94</v>
      </c>
      <c r="K17" s="26">
        <v>0</v>
      </c>
      <c r="L17" s="54">
        <v>0</v>
      </c>
      <c r="M17" s="54" t="s">
        <v>431</v>
      </c>
      <c r="N17" s="11"/>
    </row>
    <row r="18" spans="1:14" x14ac:dyDescent="0.3">
      <c r="A18" s="16" t="s">
        <v>446</v>
      </c>
      <c r="B18" s="26">
        <v>37650</v>
      </c>
      <c r="C18" s="54">
        <v>440.25</v>
      </c>
      <c r="D18" s="54">
        <v>437.87</v>
      </c>
      <c r="E18" s="26">
        <v>1507</v>
      </c>
      <c r="F18" s="54">
        <v>446.05</v>
      </c>
      <c r="G18" s="54">
        <v>442.26</v>
      </c>
      <c r="H18" s="26">
        <v>641</v>
      </c>
      <c r="I18" s="54">
        <v>441.4</v>
      </c>
      <c r="J18" s="54">
        <v>436.24</v>
      </c>
      <c r="K18" s="26">
        <v>0</v>
      </c>
      <c r="L18" s="54">
        <v>0</v>
      </c>
      <c r="M18" s="54" t="s">
        <v>431</v>
      </c>
    </row>
    <row r="19" spans="1:14" x14ac:dyDescent="0.3">
      <c r="A19" s="75" t="s">
        <v>447</v>
      </c>
      <c r="B19" s="26">
        <v>27221</v>
      </c>
      <c r="C19" s="54">
        <v>622.52</v>
      </c>
      <c r="D19" s="54">
        <v>591.96</v>
      </c>
      <c r="E19" s="26">
        <v>810</v>
      </c>
      <c r="F19" s="54">
        <v>602.19000000000005</v>
      </c>
      <c r="G19" s="54">
        <v>573.29</v>
      </c>
      <c r="H19" s="26">
        <v>374</v>
      </c>
      <c r="I19" s="54">
        <v>603.79</v>
      </c>
      <c r="J19" s="54">
        <v>575.13</v>
      </c>
      <c r="K19" s="26">
        <v>0</v>
      </c>
      <c r="L19" s="54">
        <v>0</v>
      </c>
      <c r="M19" s="54" t="s">
        <v>431</v>
      </c>
    </row>
    <row r="20" spans="1:14" x14ac:dyDescent="0.3">
      <c r="A20" s="16" t="s">
        <v>448</v>
      </c>
      <c r="B20" s="26">
        <v>766</v>
      </c>
      <c r="C20" s="54">
        <v>1155.9000000000001</v>
      </c>
      <c r="D20" s="54">
        <v>1110.3699999999999</v>
      </c>
      <c r="E20" s="26">
        <v>28</v>
      </c>
      <c r="F20" s="54">
        <v>1125.8699999999999</v>
      </c>
      <c r="G20" s="54">
        <v>1063.98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431</v>
      </c>
    </row>
    <row r="21" spans="1:14" ht="15" customHeight="1" x14ac:dyDescent="0.3">
      <c r="A21" s="16" t="s">
        <v>449</v>
      </c>
      <c r="B21" s="26">
        <v>105</v>
      </c>
      <c r="C21" s="54">
        <v>1635.54</v>
      </c>
      <c r="D21" s="54">
        <v>1592.29</v>
      </c>
      <c r="E21" s="26">
        <v>4</v>
      </c>
      <c r="F21" s="54">
        <v>1555.66</v>
      </c>
      <c r="G21" s="54">
        <v>1558.7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431</v>
      </c>
    </row>
    <row r="22" spans="1:14" ht="15" customHeight="1" x14ac:dyDescent="0.3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4" ht="15" customHeight="1" x14ac:dyDescent="0.3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4" s="38" customFormat="1" ht="15.6" x14ac:dyDescent="0.3">
      <c r="A24" s="70" t="s">
        <v>28</v>
      </c>
      <c r="B24" s="53">
        <f>SUM(B14:B23)</f>
        <v>1013212</v>
      </c>
      <c r="C24" s="71"/>
      <c r="D24" s="71"/>
      <c r="E24" s="53">
        <f>SUM(E14:E23)</f>
        <v>313003</v>
      </c>
      <c r="F24" s="71"/>
      <c r="G24" s="71"/>
      <c r="H24" s="53">
        <f>SUM(H14:H23)</f>
        <v>72608</v>
      </c>
      <c r="I24" s="71"/>
      <c r="J24" s="71"/>
      <c r="K24" s="53">
        <f>SUM(K14:K23)</f>
        <v>0</v>
      </c>
      <c r="L24" s="71"/>
      <c r="M24" s="71"/>
    </row>
    <row r="25" spans="1:14" x14ac:dyDescent="0.3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442</v>
      </c>
      <c r="B26" s="174">
        <v>162216</v>
      </c>
      <c r="C26" s="209">
        <v>73.319999999999993</v>
      </c>
      <c r="D26" s="209">
        <v>75.099999999999994</v>
      </c>
      <c r="E26" s="26">
        <v>60855</v>
      </c>
      <c r="F26" s="54">
        <v>47.65</v>
      </c>
      <c r="G26" s="54">
        <v>44.76</v>
      </c>
      <c r="H26" s="26">
        <v>1</v>
      </c>
      <c r="I26" s="54">
        <v>80</v>
      </c>
      <c r="J26" s="54">
        <v>80</v>
      </c>
      <c r="K26" s="174">
        <v>0</v>
      </c>
      <c r="L26" s="209">
        <v>0</v>
      </c>
      <c r="M26" s="209" t="s">
        <v>431</v>
      </c>
    </row>
    <row r="27" spans="1:14" ht="15" customHeight="1" x14ac:dyDescent="0.3">
      <c r="A27" s="16" t="s">
        <v>443</v>
      </c>
      <c r="B27" s="174">
        <v>165777</v>
      </c>
      <c r="C27" s="209">
        <v>130.06</v>
      </c>
      <c r="D27" s="209">
        <v>122.21</v>
      </c>
      <c r="E27" s="26">
        <v>11281</v>
      </c>
      <c r="F27" s="54">
        <v>134.03</v>
      </c>
      <c r="G27" s="54">
        <v>134.4</v>
      </c>
      <c r="H27" s="26">
        <v>1</v>
      </c>
      <c r="I27" s="54">
        <v>192</v>
      </c>
      <c r="J27" s="54">
        <v>192</v>
      </c>
      <c r="K27" s="174">
        <v>0</v>
      </c>
      <c r="L27" s="209">
        <v>0</v>
      </c>
      <c r="M27" s="209" t="s">
        <v>431</v>
      </c>
    </row>
    <row r="28" spans="1:14" x14ac:dyDescent="0.3">
      <c r="A28" s="16" t="s">
        <v>444</v>
      </c>
      <c r="B28" s="174">
        <v>20536</v>
      </c>
      <c r="C28" s="209">
        <v>225.6</v>
      </c>
      <c r="D28" s="209">
        <v>215.16</v>
      </c>
      <c r="E28" s="26">
        <v>2687</v>
      </c>
      <c r="F28" s="54">
        <v>223.83</v>
      </c>
      <c r="G28" s="54">
        <v>212.34</v>
      </c>
      <c r="H28" s="26">
        <v>1</v>
      </c>
      <c r="I28" s="54">
        <v>269.44</v>
      </c>
      <c r="J28" s="54">
        <v>269.44</v>
      </c>
      <c r="K28" s="174">
        <v>0</v>
      </c>
      <c r="L28" s="209">
        <v>0</v>
      </c>
      <c r="M28" s="209" t="s">
        <v>431</v>
      </c>
    </row>
    <row r="29" spans="1:14" ht="15" customHeight="1" x14ac:dyDescent="0.3">
      <c r="A29" s="16" t="s">
        <v>445</v>
      </c>
      <c r="B29" s="174">
        <v>4403</v>
      </c>
      <c r="C29" s="209">
        <v>349.06</v>
      </c>
      <c r="D29" s="209">
        <v>352</v>
      </c>
      <c r="E29" s="26">
        <v>1192</v>
      </c>
      <c r="F29" s="54">
        <v>344.95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09">
        <v>0</v>
      </c>
      <c r="M29" s="209" t="s">
        <v>431</v>
      </c>
    </row>
    <row r="30" spans="1:14" ht="15" customHeight="1" x14ac:dyDescent="0.3">
      <c r="A30" s="16" t="s">
        <v>446</v>
      </c>
      <c r="B30" s="174">
        <v>4842</v>
      </c>
      <c r="C30" s="209">
        <v>457.34</v>
      </c>
      <c r="D30" s="209">
        <v>464</v>
      </c>
      <c r="E30" s="26">
        <v>504</v>
      </c>
      <c r="F30" s="54">
        <v>457.77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09">
        <v>0</v>
      </c>
      <c r="M30" s="209" t="s">
        <v>431</v>
      </c>
    </row>
    <row r="31" spans="1:14" ht="15" customHeight="1" x14ac:dyDescent="0.3">
      <c r="A31" s="75" t="s">
        <v>447</v>
      </c>
      <c r="B31" s="174">
        <v>4904</v>
      </c>
      <c r="C31" s="209">
        <v>536.76</v>
      </c>
      <c r="D31" s="209">
        <v>512</v>
      </c>
      <c r="E31" s="26">
        <v>216</v>
      </c>
      <c r="F31" s="54">
        <v>531.11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09">
        <v>0</v>
      </c>
      <c r="M31" s="209" t="s">
        <v>431</v>
      </c>
    </row>
    <row r="32" spans="1:14" s="38" customFormat="1" ht="15.6" x14ac:dyDescent="0.3">
      <c r="A32" s="16" t="s">
        <v>448</v>
      </c>
      <c r="B32" s="174">
        <v>0</v>
      </c>
      <c r="C32" s="209">
        <v>0</v>
      </c>
      <c r="D32" s="209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3">
      <c r="A33" s="16" t="s">
        <v>449</v>
      </c>
      <c r="B33" s="174">
        <v>0</v>
      </c>
      <c r="C33" s="209">
        <v>0</v>
      </c>
      <c r="D33" s="209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3">
      <c r="A34" s="16" t="s">
        <v>450</v>
      </c>
      <c r="B34" s="174">
        <v>0</v>
      </c>
      <c r="C34" s="209">
        <v>0</v>
      </c>
      <c r="D34" s="209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3">
      <c r="A35" s="16" t="s">
        <v>441</v>
      </c>
      <c r="B35" s="174">
        <v>0</v>
      </c>
      <c r="C35" s="209">
        <v>0</v>
      </c>
      <c r="D35" s="209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6" x14ac:dyDescent="0.3">
      <c r="A36" s="70" t="s">
        <v>638</v>
      </c>
      <c r="B36" s="53">
        <f>SUM(B26:B35)</f>
        <v>362678</v>
      </c>
      <c r="C36" s="71"/>
      <c r="D36" s="71"/>
      <c r="E36" s="53">
        <f>SUM(E26:E35)</f>
        <v>76735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591</v>
      </c>
      <c r="B37" s="29"/>
      <c r="C37" s="222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436</v>
      </c>
      <c r="B38" s="174">
        <v>12445</v>
      </c>
      <c r="C38" s="209">
        <v>418.98</v>
      </c>
      <c r="D38" s="209">
        <v>418.95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4">
        <v>22865</v>
      </c>
      <c r="L38" s="54">
        <v>352</v>
      </c>
      <c r="M38" s="54">
        <v>418.95</v>
      </c>
    </row>
    <row r="39" spans="1:13" x14ac:dyDescent="0.3">
      <c r="A39" s="16" t="s">
        <v>437</v>
      </c>
      <c r="B39" s="174">
        <v>0</v>
      </c>
      <c r="C39" s="209">
        <v>0</v>
      </c>
      <c r="D39" s="209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3">
      <c r="A40" s="16" t="s">
        <v>438</v>
      </c>
      <c r="B40" s="174">
        <v>0</v>
      </c>
      <c r="C40" s="209">
        <v>0</v>
      </c>
      <c r="D40" s="209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3">
      <c r="A41" s="16" t="s">
        <v>439</v>
      </c>
      <c r="B41" s="174">
        <v>0</v>
      </c>
      <c r="C41" s="209">
        <v>0</v>
      </c>
      <c r="D41" s="209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3">
      <c r="A42" s="16" t="s">
        <v>440</v>
      </c>
      <c r="B42" s="174">
        <v>0</v>
      </c>
      <c r="C42" s="209">
        <v>0</v>
      </c>
      <c r="D42" s="209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3">
      <c r="A43" s="16" t="s">
        <v>441</v>
      </c>
      <c r="B43" s="174">
        <v>0</v>
      </c>
      <c r="C43" s="209">
        <v>0</v>
      </c>
      <c r="D43" s="209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6" x14ac:dyDescent="0.3">
      <c r="A44" s="70" t="s">
        <v>601</v>
      </c>
      <c r="B44" s="72">
        <f>SUM(B38:B43)</f>
        <v>12445</v>
      </c>
      <c r="C44" s="223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22865</v>
      </c>
      <c r="L44" s="71"/>
      <c r="M44" s="71"/>
    </row>
    <row r="45" spans="1:13" x14ac:dyDescent="0.3">
      <c r="A45" s="10" t="s">
        <v>590</v>
      </c>
      <c r="B45" s="29"/>
      <c r="C45" s="222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436</v>
      </c>
      <c r="B46" s="174">
        <v>0</v>
      </c>
      <c r="C46" s="209">
        <v>0</v>
      </c>
      <c r="D46" s="209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3">
      <c r="A47" s="16" t="s">
        <v>437</v>
      </c>
      <c r="B47" s="174">
        <v>0</v>
      </c>
      <c r="C47" s="209">
        <v>0</v>
      </c>
      <c r="D47" s="209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3">
      <c r="A48" s="16" t="s">
        <v>438</v>
      </c>
      <c r="B48" s="174">
        <v>0</v>
      </c>
      <c r="C48" s="209">
        <v>0</v>
      </c>
      <c r="D48" s="209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3">
      <c r="A49" s="16" t="s">
        <v>439</v>
      </c>
      <c r="B49" s="174">
        <v>0</v>
      </c>
      <c r="C49" s="209">
        <v>0</v>
      </c>
      <c r="D49" s="209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3">
      <c r="A50" s="16" t="s">
        <v>440</v>
      </c>
      <c r="B50" s="174">
        <v>0</v>
      </c>
      <c r="C50" s="209">
        <v>0</v>
      </c>
      <c r="D50" s="209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3">
      <c r="A51" s="16" t="s">
        <v>441</v>
      </c>
      <c r="B51" s="174">
        <v>0</v>
      </c>
      <c r="C51" s="209">
        <v>0</v>
      </c>
      <c r="D51" s="209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6" x14ac:dyDescent="0.3">
      <c r="A52" s="70" t="s">
        <v>29</v>
      </c>
      <c r="B52" s="72">
        <f>SUM(B46:B51)</f>
        <v>0</v>
      </c>
      <c r="C52" s="223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R13" sqref="R13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</cols>
  <sheetData>
    <row r="1" spans="1:15" ht="15.6" x14ac:dyDescent="0.3">
      <c r="A1" s="464" t="s">
        <v>716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5" ht="15.6" x14ac:dyDescent="0.3">
      <c r="A3" s="494" t="s">
        <v>565</v>
      </c>
      <c r="B3" s="492" t="s">
        <v>5</v>
      </c>
      <c r="C3" s="492"/>
      <c r="D3" s="492"/>
      <c r="E3" s="492" t="s">
        <v>6</v>
      </c>
      <c r="F3" s="492"/>
      <c r="G3" s="492"/>
      <c r="H3" s="492" t="s">
        <v>19</v>
      </c>
      <c r="I3" s="492"/>
      <c r="J3" s="492"/>
      <c r="K3" s="492" t="s">
        <v>20</v>
      </c>
      <c r="L3" s="492"/>
      <c r="M3" s="492"/>
      <c r="N3" s="492" t="s">
        <v>564</v>
      </c>
      <c r="O3" s="493"/>
    </row>
    <row r="4" spans="1:15" ht="32.25" customHeight="1" thickBot="1" x14ac:dyDescent="0.35">
      <c r="A4" s="495"/>
      <c r="B4" s="210" t="s">
        <v>1</v>
      </c>
      <c r="C4" s="211" t="s">
        <v>2</v>
      </c>
      <c r="D4" s="212" t="s">
        <v>21</v>
      </c>
      <c r="E4" s="210" t="s">
        <v>1</v>
      </c>
      <c r="F4" s="211" t="s">
        <v>2</v>
      </c>
      <c r="G4" s="212" t="s">
        <v>21</v>
      </c>
      <c r="H4" s="210" t="s">
        <v>1</v>
      </c>
      <c r="I4" s="211" t="s">
        <v>2</v>
      </c>
      <c r="J4" s="212" t="s">
        <v>21</v>
      </c>
      <c r="K4" s="210" t="s">
        <v>1</v>
      </c>
      <c r="L4" s="211" t="s">
        <v>2</v>
      </c>
      <c r="M4" s="212" t="s">
        <v>21</v>
      </c>
      <c r="N4" s="180" t="s">
        <v>492</v>
      </c>
      <c r="O4" s="213" t="s">
        <v>563</v>
      </c>
    </row>
    <row r="5" spans="1:15" x14ac:dyDescent="0.3">
      <c r="A5" s="224" t="s">
        <v>502</v>
      </c>
      <c r="B5" s="191">
        <v>1587666</v>
      </c>
      <c r="C5" s="192">
        <v>1442329258.3800001</v>
      </c>
      <c r="D5" s="404">
        <v>908.46</v>
      </c>
      <c r="E5" s="191">
        <v>571627</v>
      </c>
      <c r="F5" s="192">
        <v>352645899</v>
      </c>
      <c r="G5" s="404">
        <v>616.91999999999996</v>
      </c>
      <c r="H5" s="191">
        <v>194735</v>
      </c>
      <c r="I5" s="192">
        <v>123164030.25</v>
      </c>
      <c r="J5" s="404">
        <v>632.47</v>
      </c>
      <c r="K5" s="191">
        <v>41241</v>
      </c>
      <c r="L5" s="192">
        <v>34598370.810000002</v>
      </c>
      <c r="M5" s="404">
        <v>838.93</v>
      </c>
      <c r="N5" s="349">
        <v>2395269</v>
      </c>
      <c r="O5" s="350">
        <v>1952737558.4400001</v>
      </c>
    </row>
    <row r="6" spans="1:15" x14ac:dyDescent="0.3">
      <c r="A6" s="186" t="s">
        <v>417</v>
      </c>
      <c r="B6" s="17">
        <v>366780</v>
      </c>
      <c r="C6" s="18">
        <v>462840983.75999999</v>
      </c>
      <c r="D6" s="18">
        <v>1261.9000000000001</v>
      </c>
      <c r="E6" s="17">
        <v>84900</v>
      </c>
      <c r="F6" s="18">
        <v>60640915.039999999</v>
      </c>
      <c r="G6" s="58">
        <v>714.26</v>
      </c>
      <c r="H6" s="17">
        <v>10079</v>
      </c>
      <c r="I6" s="18">
        <v>11022393.49</v>
      </c>
      <c r="J6" s="18">
        <v>1093.5999999999999</v>
      </c>
      <c r="K6" s="17">
        <v>2514</v>
      </c>
      <c r="L6" s="18">
        <v>589248.63</v>
      </c>
      <c r="M6" s="58">
        <v>234.39</v>
      </c>
      <c r="N6" s="193">
        <v>464273</v>
      </c>
      <c r="O6" s="194">
        <v>535093540.92000002</v>
      </c>
    </row>
    <row r="7" spans="1:15" x14ac:dyDescent="0.3">
      <c r="A7" s="186" t="s">
        <v>589</v>
      </c>
      <c r="B7" s="17">
        <v>12445</v>
      </c>
      <c r="C7" s="18">
        <v>5214267.67</v>
      </c>
      <c r="D7" s="58">
        <v>418.98</v>
      </c>
      <c r="E7" s="17"/>
      <c r="F7" s="18"/>
      <c r="G7" s="58"/>
      <c r="H7" s="58"/>
      <c r="I7" s="18"/>
      <c r="J7" s="18"/>
      <c r="K7" s="17">
        <v>22865</v>
      </c>
      <c r="L7" s="18">
        <v>8048508.3300000001</v>
      </c>
      <c r="M7" s="58">
        <v>352</v>
      </c>
      <c r="N7" s="193">
        <v>35310</v>
      </c>
      <c r="O7" s="194">
        <v>13262776</v>
      </c>
    </row>
    <row r="8" spans="1:15" x14ac:dyDescent="0.3">
      <c r="A8" s="225" t="s">
        <v>493</v>
      </c>
      <c r="B8" s="17">
        <v>2950</v>
      </c>
      <c r="C8" s="18">
        <v>6983770.54</v>
      </c>
      <c r="D8" s="18">
        <v>2367.38</v>
      </c>
      <c r="E8" s="58">
        <v>976</v>
      </c>
      <c r="F8" s="18">
        <v>1083320.1499999999</v>
      </c>
      <c r="G8" s="18">
        <v>1109.96</v>
      </c>
      <c r="H8" s="58">
        <v>116</v>
      </c>
      <c r="I8" s="18">
        <v>145310.38</v>
      </c>
      <c r="J8" s="18">
        <v>1252.68</v>
      </c>
      <c r="K8" s="17"/>
      <c r="L8" s="18"/>
      <c r="M8" s="58"/>
      <c r="N8" s="193">
        <v>4042</v>
      </c>
      <c r="O8" s="194">
        <v>8212401.0700000003</v>
      </c>
    </row>
    <row r="9" spans="1:15" ht="15" thickBot="1" x14ac:dyDescent="0.35">
      <c r="A9" s="226" t="s">
        <v>556</v>
      </c>
      <c r="B9" s="195">
        <v>186</v>
      </c>
      <c r="C9" s="196">
        <v>81079.16</v>
      </c>
      <c r="D9" s="195">
        <v>435.91</v>
      </c>
      <c r="E9" s="195">
        <v>5</v>
      </c>
      <c r="F9" s="196">
        <v>4919.82</v>
      </c>
      <c r="G9" s="195">
        <v>983.96</v>
      </c>
      <c r="H9" s="195"/>
      <c r="I9" s="195"/>
      <c r="J9" s="195"/>
      <c r="K9" s="195"/>
      <c r="L9" s="196"/>
      <c r="M9" s="195"/>
      <c r="N9" s="405">
        <v>191</v>
      </c>
      <c r="O9" s="197">
        <v>85998.98</v>
      </c>
    </row>
    <row r="10" spans="1:15" x14ac:dyDescent="0.3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3">
      <c r="A11" s="464" t="s">
        <v>717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</row>
    <row r="12" spans="1:15" ht="16.2" thickBot="1" x14ac:dyDescent="0.35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6" x14ac:dyDescent="0.3">
      <c r="A13" s="494" t="s">
        <v>565</v>
      </c>
      <c r="B13" s="492" t="s">
        <v>5</v>
      </c>
      <c r="C13" s="492"/>
      <c r="D13" s="492"/>
      <c r="E13" s="492" t="s">
        <v>6</v>
      </c>
      <c r="F13" s="492"/>
      <c r="G13" s="492"/>
      <c r="H13" s="492" t="s">
        <v>19</v>
      </c>
      <c r="I13" s="492"/>
      <c r="J13" s="492"/>
      <c r="K13" s="492" t="s">
        <v>20</v>
      </c>
      <c r="L13" s="492"/>
      <c r="M13" s="492"/>
      <c r="N13" s="492" t="s">
        <v>564</v>
      </c>
      <c r="O13" s="493"/>
    </row>
    <row r="14" spans="1:15" ht="31.8" thickBot="1" x14ac:dyDescent="0.35">
      <c r="A14" s="495"/>
      <c r="B14" s="210" t="s">
        <v>1</v>
      </c>
      <c r="C14" s="211" t="s">
        <v>2</v>
      </c>
      <c r="D14" s="212" t="s">
        <v>21</v>
      </c>
      <c r="E14" s="210" t="s">
        <v>1</v>
      </c>
      <c r="F14" s="211" t="s">
        <v>2</v>
      </c>
      <c r="G14" s="212" t="s">
        <v>21</v>
      </c>
      <c r="H14" s="210" t="s">
        <v>1</v>
      </c>
      <c r="I14" s="211" t="s">
        <v>2</v>
      </c>
      <c r="J14" s="212" t="s">
        <v>21</v>
      </c>
      <c r="K14" s="210" t="s">
        <v>1</v>
      </c>
      <c r="L14" s="211" t="s">
        <v>2</v>
      </c>
      <c r="M14" s="212" t="s">
        <v>21</v>
      </c>
      <c r="N14" s="180" t="s">
        <v>492</v>
      </c>
      <c r="O14" s="213" t="s">
        <v>563</v>
      </c>
    </row>
    <row r="15" spans="1:15" x14ac:dyDescent="0.3">
      <c r="A15" s="270" t="s">
        <v>556</v>
      </c>
      <c r="B15" s="191">
        <v>1008334</v>
      </c>
      <c r="C15" s="192">
        <v>221650936.08000001</v>
      </c>
      <c r="D15" s="404">
        <v>219.82</v>
      </c>
      <c r="E15" s="191">
        <v>312911</v>
      </c>
      <c r="F15" s="192">
        <v>40321302.5</v>
      </c>
      <c r="G15" s="404">
        <v>128.86000000000001</v>
      </c>
      <c r="H15" s="191">
        <v>72588</v>
      </c>
      <c r="I15" s="192">
        <v>10092454.699999999</v>
      </c>
      <c r="J15" s="404">
        <v>139.04</v>
      </c>
      <c r="K15" s="404"/>
      <c r="L15" s="404"/>
      <c r="M15" s="404"/>
      <c r="N15" s="349">
        <v>1393833</v>
      </c>
      <c r="O15" s="350">
        <v>272064693.27999997</v>
      </c>
    </row>
    <row r="16" spans="1:15" x14ac:dyDescent="0.3">
      <c r="A16" s="186" t="s">
        <v>575</v>
      </c>
      <c r="B16" s="17">
        <v>3245</v>
      </c>
      <c r="C16" s="18">
        <v>1793836.49</v>
      </c>
      <c r="D16" s="58">
        <v>552.79999999999995</v>
      </c>
      <c r="E16" s="58">
        <v>73</v>
      </c>
      <c r="F16" s="18">
        <v>8962.01</v>
      </c>
      <c r="G16" s="58">
        <v>122.77</v>
      </c>
      <c r="H16" s="58">
        <v>16</v>
      </c>
      <c r="I16" s="18">
        <v>3587.25</v>
      </c>
      <c r="J16" s="58">
        <v>224.2</v>
      </c>
      <c r="K16" s="58"/>
      <c r="L16" s="58"/>
      <c r="M16" s="58"/>
      <c r="N16" s="193">
        <v>3334</v>
      </c>
      <c r="O16" s="194">
        <v>1806385.75</v>
      </c>
    </row>
    <row r="17" spans="1:15" x14ac:dyDescent="0.3">
      <c r="A17" s="186" t="s">
        <v>323</v>
      </c>
      <c r="B17" s="17">
        <v>1325</v>
      </c>
      <c r="C17" s="18">
        <v>736991.49</v>
      </c>
      <c r="D17" s="58">
        <v>556.22</v>
      </c>
      <c r="E17" s="58"/>
      <c r="F17" s="18"/>
      <c r="G17" s="58"/>
      <c r="H17" s="58"/>
      <c r="I17" s="18"/>
      <c r="J17" s="58"/>
      <c r="K17" s="58"/>
      <c r="L17" s="58"/>
      <c r="M17" s="58"/>
      <c r="N17" s="193">
        <v>1325</v>
      </c>
      <c r="O17" s="194">
        <v>736991.49</v>
      </c>
    </row>
    <row r="18" spans="1:15" x14ac:dyDescent="0.3">
      <c r="A18" s="186" t="s">
        <v>426</v>
      </c>
      <c r="B18" s="58">
        <v>297</v>
      </c>
      <c r="C18" s="18">
        <v>108959.62</v>
      </c>
      <c r="D18" s="58">
        <v>366.87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2">
        <v>317</v>
      </c>
      <c r="O18" s="194">
        <v>113081.49</v>
      </c>
    </row>
    <row r="19" spans="1:15" ht="15" thickBot="1" x14ac:dyDescent="0.35">
      <c r="A19" s="226" t="s">
        <v>387</v>
      </c>
      <c r="B19" s="195">
        <v>11</v>
      </c>
      <c r="C19" s="196">
        <v>5295.38</v>
      </c>
      <c r="D19" s="195">
        <v>481.4</v>
      </c>
      <c r="E19" s="195">
        <v>3</v>
      </c>
      <c r="F19" s="196">
        <v>1546.46</v>
      </c>
      <c r="G19" s="195">
        <v>515.49</v>
      </c>
      <c r="H19" s="195"/>
      <c r="I19" s="196"/>
      <c r="J19" s="195"/>
      <c r="K19" s="195"/>
      <c r="L19" s="195"/>
      <c r="M19" s="195"/>
      <c r="N19" s="405">
        <v>14</v>
      </c>
      <c r="O19" s="197">
        <v>6841.84</v>
      </c>
    </row>
    <row r="20" spans="1:15" x14ac:dyDescent="0.3">
      <c r="A20" s="2"/>
      <c r="B20" s="298"/>
      <c r="C20" s="235"/>
      <c r="D20" s="298"/>
      <c r="E20" s="298"/>
      <c r="F20" s="235"/>
      <c r="G20" s="298"/>
      <c r="H20" s="298"/>
      <c r="I20" s="235"/>
      <c r="J20" s="298"/>
      <c r="K20" s="298"/>
      <c r="L20" s="298"/>
      <c r="M20" s="298"/>
      <c r="N20" s="275"/>
      <c r="O20" s="236"/>
    </row>
    <row r="21" spans="1:15" ht="15.6" x14ac:dyDescent="0.3">
      <c r="A21" s="464" t="s">
        <v>718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</row>
    <row r="22" spans="1:15" ht="16.2" thickBot="1" x14ac:dyDescent="0.35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6" x14ac:dyDescent="0.3">
      <c r="A23" s="494" t="s">
        <v>565</v>
      </c>
      <c r="B23" s="492" t="s">
        <v>5</v>
      </c>
      <c r="C23" s="492"/>
      <c r="D23" s="492"/>
      <c r="E23" s="492" t="s">
        <v>6</v>
      </c>
      <c r="F23" s="492"/>
      <c r="G23" s="492"/>
      <c r="H23" s="492" t="s">
        <v>19</v>
      </c>
      <c r="I23" s="492"/>
      <c r="J23" s="492"/>
      <c r="K23" s="492" t="s">
        <v>20</v>
      </c>
      <c r="L23" s="492"/>
      <c r="M23" s="492"/>
      <c r="N23" s="492" t="s">
        <v>564</v>
      </c>
      <c r="O23" s="493"/>
    </row>
    <row r="24" spans="1:15" ht="31.2" x14ac:dyDescent="0.3">
      <c r="A24" s="495"/>
      <c r="B24" s="210" t="s">
        <v>1</v>
      </c>
      <c r="C24" s="211" t="s">
        <v>2</v>
      </c>
      <c r="D24" s="212" t="s">
        <v>21</v>
      </c>
      <c r="E24" s="210" t="s">
        <v>1</v>
      </c>
      <c r="F24" s="211" t="s">
        <v>2</v>
      </c>
      <c r="G24" s="212" t="s">
        <v>21</v>
      </c>
      <c r="H24" s="210" t="s">
        <v>1</v>
      </c>
      <c r="I24" s="211" t="s">
        <v>2</v>
      </c>
      <c r="J24" s="212" t="s">
        <v>21</v>
      </c>
      <c r="K24" s="210" t="s">
        <v>1</v>
      </c>
      <c r="L24" s="211" t="s">
        <v>2</v>
      </c>
      <c r="M24" s="212" t="s">
        <v>21</v>
      </c>
      <c r="N24" s="180" t="s">
        <v>492</v>
      </c>
      <c r="O24" s="213" t="s">
        <v>563</v>
      </c>
    </row>
    <row r="25" spans="1:15" ht="15" thickBot="1" x14ac:dyDescent="0.35">
      <c r="A25" s="226" t="s">
        <v>491</v>
      </c>
      <c r="B25" s="244">
        <v>362678</v>
      </c>
      <c r="C25" s="196">
        <v>44470379.18</v>
      </c>
      <c r="D25" s="195">
        <v>122.62</v>
      </c>
      <c r="E25" s="244">
        <v>76735</v>
      </c>
      <c r="F25" s="196">
        <v>5769863.3700000001</v>
      </c>
      <c r="G25" s="195">
        <v>75.19</v>
      </c>
      <c r="H25" s="195">
        <v>16</v>
      </c>
      <c r="I25" s="196">
        <v>6477.44</v>
      </c>
      <c r="J25" s="195">
        <v>404.84</v>
      </c>
      <c r="K25" s="195"/>
      <c r="L25" s="195"/>
      <c r="M25" s="195"/>
      <c r="N25" s="245">
        <v>439429</v>
      </c>
      <c r="O25" s="197">
        <v>50246719.990000002</v>
      </c>
    </row>
    <row r="26" spans="1:15" x14ac:dyDescent="0.3">
      <c r="N26" s="8"/>
      <c r="O26" s="9"/>
    </row>
    <row r="27" spans="1:15" x14ac:dyDescent="0.3">
      <c r="N27" s="8"/>
      <c r="O27" s="9"/>
    </row>
    <row r="28" spans="1:15" x14ac:dyDescent="0.3">
      <c r="N28" s="8"/>
      <c r="O28" s="9"/>
    </row>
    <row r="29" spans="1:15" x14ac:dyDescent="0.3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>
      <selection activeCell="M22" sqref="M22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x14ac:dyDescent="0.3">
      <c r="I1"/>
    </row>
    <row r="2" spans="1:10" ht="62.4" x14ac:dyDescent="0.3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618</v>
      </c>
      <c r="G2" s="179" t="s">
        <v>619</v>
      </c>
      <c r="H2" s="239" t="s">
        <v>620</v>
      </c>
      <c r="I2" s="239" t="s">
        <v>621</v>
      </c>
      <c r="J2" s="239" t="s">
        <v>499</v>
      </c>
    </row>
    <row r="3" spans="1:10" x14ac:dyDescent="0.3">
      <c r="A3" s="240" t="s">
        <v>622</v>
      </c>
      <c r="B3" s="6">
        <v>291</v>
      </c>
      <c r="C3" s="6">
        <v>7089</v>
      </c>
      <c r="D3" s="6">
        <v>1799</v>
      </c>
      <c r="E3" s="6">
        <v>0</v>
      </c>
      <c r="F3" s="6">
        <v>0</v>
      </c>
      <c r="G3" s="6">
        <v>9179</v>
      </c>
      <c r="H3" s="13">
        <v>5187564</v>
      </c>
      <c r="I3" s="13">
        <v>1843.63</v>
      </c>
      <c r="J3" s="13">
        <v>276505.03999999998</v>
      </c>
    </row>
    <row r="4" spans="1:10" x14ac:dyDescent="0.3">
      <c r="A4" s="240" t="s">
        <v>634</v>
      </c>
      <c r="B4" s="6">
        <v>0</v>
      </c>
      <c r="C4" s="6">
        <v>0</v>
      </c>
      <c r="D4" s="6">
        <v>0</v>
      </c>
      <c r="E4" s="6">
        <v>2514</v>
      </c>
      <c r="F4" s="6">
        <v>0</v>
      </c>
      <c r="G4" s="6">
        <v>2514</v>
      </c>
      <c r="H4" s="13">
        <v>589248.63</v>
      </c>
      <c r="I4" s="13">
        <v>0</v>
      </c>
      <c r="J4" s="13">
        <v>6434.59</v>
      </c>
    </row>
    <row r="5" spans="1:10" x14ac:dyDescent="0.3">
      <c r="A5" s="7" t="s">
        <v>562</v>
      </c>
      <c r="B5" s="6">
        <v>366489</v>
      </c>
      <c r="C5" s="6">
        <v>77811</v>
      </c>
      <c r="D5" s="6">
        <v>8280</v>
      </c>
      <c r="E5" s="6">
        <v>0</v>
      </c>
      <c r="F5" s="6">
        <v>0</v>
      </c>
      <c r="G5" s="6">
        <v>452580</v>
      </c>
      <c r="H5" s="13">
        <v>529316728.29000002</v>
      </c>
      <c r="I5" s="13">
        <v>9904034.6899999995</v>
      </c>
      <c r="J5" s="13">
        <v>29684151.899999999</v>
      </c>
    </row>
    <row r="6" spans="1:10" x14ac:dyDescent="0.3">
      <c r="A6" s="7" t="s">
        <v>324</v>
      </c>
      <c r="B6" s="6">
        <v>392579</v>
      </c>
      <c r="C6" s="6">
        <v>122176</v>
      </c>
      <c r="D6" s="6">
        <v>57547</v>
      </c>
      <c r="E6" s="6">
        <v>0</v>
      </c>
      <c r="F6" s="6">
        <v>0</v>
      </c>
      <c r="G6" s="6">
        <v>572302</v>
      </c>
      <c r="H6" s="13">
        <v>432740444.35000002</v>
      </c>
      <c r="I6" s="13">
        <v>4730741.3</v>
      </c>
      <c r="J6" s="13">
        <v>25059846.07</v>
      </c>
    </row>
    <row r="7" spans="1:10" x14ac:dyDescent="0.3">
      <c r="A7" s="7" t="s">
        <v>325</v>
      </c>
      <c r="B7" s="6">
        <v>262</v>
      </c>
      <c r="C7" s="6">
        <v>59</v>
      </c>
      <c r="D7" s="6">
        <v>1</v>
      </c>
      <c r="E7" s="6">
        <v>0</v>
      </c>
      <c r="F7" s="6">
        <v>0</v>
      </c>
      <c r="G7" s="6">
        <v>322</v>
      </c>
      <c r="H7" s="13">
        <v>309501.48</v>
      </c>
      <c r="I7" s="13">
        <v>3232.11</v>
      </c>
      <c r="J7" s="13">
        <v>16971.37</v>
      </c>
    </row>
    <row r="8" spans="1:10" x14ac:dyDescent="0.3">
      <c r="A8" s="7" t="s">
        <v>326</v>
      </c>
      <c r="B8" s="6">
        <v>8015</v>
      </c>
      <c r="C8" s="6">
        <v>1538</v>
      </c>
      <c r="D8" s="6">
        <v>527</v>
      </c>
      <c r="E8" s="6">
        <v>0</v>
      </c>
      <c r="F8" s="6">
        <v>0</v>
      </c>
      <c r="G8" s="6">
        <v>10080</v>
      </c>
      <c r="H8" s="13">
        <v>9731036.6099999994</v>
      </c>
      <c r="I8" s="13">
        <v>42217.7</v>
      </c>
      <c r="J8" s="13">
        <v>574278.96</v>
      </c>
    </row>
    <row r="9" spans="1:10" x14ac:dyDescent="0.3">
      <c r="A9" s="7" t="s">
        <v>327</v>
      </c>
      <c r="B9" s="6">
        <v>932</v>
      </c>
      <c r="C9" s="6">
        <v>307</v>
      </c>
      <c r="D9" s="6">
        <v>88</v>
      </c>
      <c r="E9" s="6">
        <v>0</v>
      </c>
      <c r="F9" s="6">
        <v>0</v>
      </c>
      <c r="G9" s="6">
        <v>1327</v>
      </c>
      <c r="H9" s="13">
        <v>3175044.67</v>
      </c>
      <c r="I9" s="13">
        <v>313297.71000000002</v>
      </c>
      <c r="J9" s="13">
        <v>171449.42</v>
      </c>
    </row>
    <row r="10" spans="1:10" x14ac:dyDescent="0.3">
      <c r="A10" s="7" t="s">
        <v>531</v>
      </c>
      <c r="B10" s="6">
        <v>1200</v>
      </c>
      <c r="C10" s="6">
        <v>120</v>
      </c>
      <c r="D10" s="6">
        <v>24</v>
      </c>
      <c r="E10" s="6">
        <v>6</v>
      </c>
      <c r="F10" s="6">
        <v>0</v>
      </c>
      <c r="G10" s="6">
        <v>1350</v>
      </c>
      <c r="H10" s="13">
        <v>1902507.81</v>
      </c>
      <c r="I10" s="13">
        <v>66858.5</v>
      </c>
      <c r="J10" s="13">
        <v>104734.05</v>
      </c>
    </row>
    <row r="11" spans="1:10" x14ac:dyDescent="0.3">
      <c r="A11" s="7" t="s">
        <v>328</v>
      </c>
      <c r="B11" s="6">
        <v>10366</v>
      </c>
      <c r="C11" s="6">
        <v>1459</v>
      </c>
      <c r="D11" s="6">
        <v>233</v>
      </c>
      <c r="E11" s="6">
        <v>0</v>
      </c>
      <c r="F11" s="6">
        <v>0</v>
      </c>
      <c r="G11" s="6">
        <v>12058</v>
      </c>
      <c r="H11" s="13">
        <v>16176217.710000001</v>
      </c>
      <c r="I11" s="13">
        <v>575511.92000000004</v>
      </c>
      <c r="J11" s="13">
        <v>800497.29</v>
      </c>
    </row>
    <row r="12" spans="1:10" x14ac:dyDescent="0.3">
      <c r="A12" s="7" t="s">
        <v>329</v>
      </c>
      <c r="B12" s="6">
        <v>2950</v>
      </c>
      <c r="C12" s="6">
        <v>976</v>
      </c>
      <c r="D12" s="6">
        <v>116</v>
      </c>
      <c r="E12" s="6">
        <v>0</v>
      </c>
      <c r="F12" s="6">
        <v>0</v>
      </c>
      <c r="G12" s="6">
        <v>4042</v>
      </c>
      <c r="H12" s="13">
        <v>8212401.0700000003</v>
      </c>
      <c r="I12" s="13">
        <v>719393.35</v>
      </c>
      <c r="J12" s="13">
        <v>412924.13</v>
      </c>
    </row>
    <row r="13" spans="1:10" x14ac:dyDescent="0.3">
      <c r="A13" s="7" t="s">
        <v>330</v>
      </c>
      <c r="B13" s="6">
        <v>4406</v>
      </c>
      <c r="C13" s="6">
        <v>1079</v>
      </c>
      <c r="D13" s="6">
        <v>123</v>
      </c>
      <c r="E13" s="6">
        <v>40</v>
      </c>
      <c r="F13" s="6">
        <v>0</v>
      </c>
      <c r="G13" s="6">
        <v>5648</v>
      </c>
      <c r="H13" s="13">
        <v>7670746.75</v>
      </c>
      <c r="I13" s="13">
        <v>294532</v>
      </c>
      <c r="J13" s="13">
        <v>426714.11</v>
      </c>
    </row>
    <row r="14" spans="1:10" x14ac:dyDescent="0.3">
      <c r="A14" s="7" t="s">
        <v>331</v>
      </c>
      <c r="B14" s="6">
        <v>1936</v>
      </c>
      <c r="C14" s="6">
        <v>283</v>
      </c>
      <c r="D14" s="6">
        <v>82</v>
      </c>
      <c r="E14" s="6">
        <v>0</v>
      </c>
      <c r="F14" s="6">
        <v>0</v>
      </c>
      <c r="G14" s="6">
        <v>2301</v>
      </c>
      <c r="H14" s="13">
        <v>3734223.99</v>
      </c>
      <c r="I14" s="13">
        <v>192683.79</v>
      </c>
      <c r="J14" s="13">
        <v>209728.58</v>
      </c>
    </row>
    <row r="15" spans="1:10" x14ac:dyDescent="0.3">
      <c r="A15" s="7" t="s">
        <v>332</v>
      </c>
      <c r="B15" s="6">
        <v>488</v>
      </c>
      <c r="C15" s="6">
        <v>111</v>
      </c>
      <c r="D15" s="6">
        <v>0</v>
      </c>
      <c r="E15" s="6">
        <v>2</v>
      </c>
      <c r="F15" s="6">
        <v>0</v>
      </c>
      <c r="G15" s="6">
        <v>601</v>
      </c>
      <c r="H15" s="13">
        <v>827745.34</v>
      </c>
      <c r="I15" s="13">
        <v>39187.919999999998</v>
      </c>
      <c r="J15" s="13">
        <v>44838.28</v>
      </c>
    </row>
    <row r="16" spans="1:10" x14ac:dyDescent="0.3">
      <c r="A16" s="7" t="s">
        <v>333</v>
      </c>
      <c r="B16" s="6">
        <v>34518</v>
      </c>
      <c r="C16" s="6">
        <v>6916</v>
      </c>
      <c r="D16" s="6">
        <v>870</v>
      </c>
      <c r="E16" s="6">
        <v>283</v>
      </c>
      <c r="F16" s="6">
        <v>0</v>
      </c>
      <c r="G16" s="6">
        <v>42587</v>
      </c>
      <c r="H16" s="13">
        <v>63742501.68</v>
      </c>
      <c r="I16" s="13">
        <v>2629551.87</v>
      </c>
      <c r="J16" s="13">
        <v>3465902.98</v>
      </c>
    </row>
    <row r="17" spans="1:10" x14ac:dyDescent="0.3">
      <c r="A17" s="7" t="s">
        <v>334</v>
      </c>
      <c r="B17" s="6">
        <v>136694</v>
      </c>
      <c r="C17" s="6">
        <v>71947</v>
      </c>
      <c r="D17" s="6">
        <v>19126</v>
      </c>
      <c r="E17" s="6">
        <v>2656</v>
      </c>
      <c r="F17" s="6">
        <v>0</v>
      </c>
      <c r="G17" s="6">
        <v>230423</v>
      </c>
      <c r="H17" s="13">
        <v>198407533.02000001</v>
      </c>
      <c r="I17" s="13">
        <v>357466.41</v>
      </c>
      <c r="J17" s="13">
        <v>10053762.449999999</v>
      </c>
    </row>
    <row r="18" spans="1:10" x14ac:dyDescent="0.3">
      <c r="A18" s="7" t="s">
        <v>356</v>
      </c>
      <c r="B18" s="6">
        <v>1031</v>
      </c>
      <c r="C18" s="6">
        <v>392</v>
      </c>
      <c r="D18" s="6">
        <v>40</v>
      </c>
      <c r="E18" s="6">
        <v>5</v>
      </c>
      <c r="F18" s="6">
        <v>0</v>
      </c>
      <c r="G18" s="6">
        <v>1468</v>
      </c>
      <c r="H18" s="13">
        <v>1148741.98</v>
      </c>
      <c r="I18" s="13">
        <v>15735.22</v>
      </c>
      <c r="J18" s="13">
        <v>66188.63</v>
      </c>
    </row>
    <row r="19" spans="1:10" x14ac:dyDescent="0.3">
      <c r="A19" s="7" t="s">
        <v>357</v>
      </c>
      <c r="B19" s="6">
        <v>11604</v>
      </c>
      <c r="C19" s="6">
        <v>3658</v>
      </c>
      <c r="D19" s="6">
        <v>503</v>
      </c>
      <c r="E19" s="6">
        <v>0</v>
      </c>
      <c r="F19" s="6">
        <v>0</v>
      </c>
      <c r="G19" s="6">
        <v>15765</v>
      </c>
      <c r="H19" s="13">
        <v>11670258.93</v>
      </c>
      <c r="I19" s="13">
        <v>300466.76</v>
      </c>
      <c r="J19" s="13">
        <v>655218.77</v>
      </c>
    </row>
    <row r="20" spans="1:10" x14ac:dyDescent="0.3">
      <c r="A20" s="7" t="s">
        <v>335</v>
      </c>
      <c r="B20" s="6">
        <v>12176</v>
      </c>
      <c r="C20" s="6">
        <v>5244</v>
      </c>
      <c r="D20" s="6">
        <v>284</v>
      </c>
      <c r="E20" s="6">
        <v>158</v>
      </c>
      <c r="F20" s="6">
        <v>0</v>
      </c>
      <c r="G20" s="6">
        <v>17862</v>
      </c>
      <c r="H20" s="13">
        <v>20925620.219999999</v>
      </c>
      <c r="I20" s="13">
        <v>1216147.8400000001</v>
      </c>
      <c r="J20" s="13">
        <v>1133586.23</v>
      </c>
    </row>
    <row r="21" spans="1:10" x14ac:dyDescent="0.3">
      <c r="A21" s="7" t="s">
        <v>336</v>
      </c>
      <c r="B21" s="6">
        <v>16290</v>
      </c>
      <c r="C21" s="6">
        <v>4679</v>
      </c>
      <c r="D21" s="6">
        <v>905</v>
      </c>
      <c r="E21" s="6">
        <v>0</v>
      </c>
      <c r="F21" s="6">
        <v>0</v>
      </c>
      <c r="G21" s="6">
        <v>21874</v>
      </c>
      <c r="H21" s="13">
        <v>27605919.23</v>
      </c>
      <c r="I21" s="13">
        <v>1012981.45</v>
      </c>
      <c r="J21" s="13">
        <v>1449089.68</v>
      </c>
    </row>
    <row r="22" spans="1:10" x14ac:dyDescent="0.3">
      <c r="A22" s="7" t="s">
        <v>358</v>
      </c>
      <c r="B22" s="6">
        <v>2151</v>
      </c>
      <c r="C22" s="6">
        <v>452</v>
      </c>
      <c r="D22" s="6">
        <v>197</v>
      </c>
      <c r="E22" s="6">
        <v>0</v>
      </c>
      <c r="F22" s="6">
        <v>0</v>
      </c>
      <c r="G22" s="6">
        <v>2800</v>
      </c>
      <c r="H22" s="13">
        <v>4412040.29</v>
      </c>
      <c r="I22" s="13">
        <v>273625.76</v>
      </c>
      <c r="J22" s="13">
        <v>26124.29</v>
      </c>
    </row>
    <row r="23" spans="1:10" x14ac:dyDescent="0.3">
      <c r="A23" s="7" t="s">
        <v>359</v>
      </c>
      <c r="B23" s="6">
        <v>421</v>
      </c>
      <c r="C23" s="6">
        <v>104</v>
      </c>
      <c r="D23" s="6">
        <v>39</v>
      </c>
      <c r="E23" s="6">
        <v>0</v>
      </c>
      <c r="F23" s="6">
        <v>0</v>
      </c>
      <c r="G23" s="6">
        <v>564</v>
      </c>
      <c r="H23" s="13">
        <v>515645.34</v>
      </c>
      <c r="I23" s="13">
        <v>5513.04</v>
      </c>
      <c r="J23" s="13">
        <v>26055.32</v>
      </c>
    </row>
    <row r="24" spans="1:10" x14ac:dyDescent="0.3">
      <c r="A24" s="7" t="s">
        <v>360</v>
      </c>
      <c r="B24" s="6">
        <v>441</v>
      </c>
      <c r="C24" s="6">
        <v>196</v>
      </c>
      <c r="D24" s="6">
        <v>32</v>
      </c>
      <c r="E24" s="6">
        <v>0</v>
      </c>
      <c r="F24" s="6">
        <v>0</v>
      </c>
      <c r="G24" s="6">
        <v>669</v>
      </c>
      <c r="H24" s="13">
        <v>746932</v>
      </c>
      <c r="I24" s="13">
        <v>2353.83</v>
      </c>
      <c r="J24" s="13">
        <v>38428.839999999997</v>
      </c>
    </row>
    <row r="25" spans="1:10" s="37" customFormat="1" x14ac:dyDescent="0.3">
      <c r="A25" s="7" t="s">
        <v>361</v>
      </c>
      <c r="B25" s="6">
        <v>35</v>
      </c>
      <c r="C25" s="6">
        <v>19</v>
      </c>
      <c r="D25" s="6">
        <v>7</v>
      </c>
      <c r="E25" s="6">
        <v>0</v>
      </c>
      <c r="F25" s="6">
        <v>0</v>
      </c>
      <c r="G25" s="6">
        <v>61</v>
      </c>
      <c r="H25" s="13">
        <v>67839.259999999995</v>
      </c>
      <c r="I25" s="13">
        <v>545.65</v>
      </c>
      <c r="J25" s="13">
        <v>3393.58</v>
      </c>
    </row>
    <row r="26" spans="1:10" x14ac:dyDescent="0.3">
      <c r="A26" s="7" t="s">
        <v>362</v>
      </c>
      <c r="B26" s="6">
        <v>756</v>
      </c>
      <c r="C26" s="6">
        <v>199</v>
      </c>
      <c r="D26" s="6">
        <v>51</v>
      </c>
      <c r="E26" s="6">
        <v>0</v>
      </c>
      <c r="F26" s="6">
        <v>0</v>
      </c>
      <c r="G26" s="6">
        <v>1006</v>
      </c>
      <c r="H26" s="13">
        <v>1176610.6599999999</v>
      </c>
      <c r="I26" s="13">
        <v>17008.400000000001</v>
      </c>
      <c r="J26" s="13">
        <v>54764.81</v>
      </c>
    </row>
    <row r="27" spans="1:10" x14ac:dyDescent="0.3">
      <c r="A27" s="241" t="s">
        <v>363</v>
      </c>
      <c r="B27" s="6">
        <v>19575</v>
      </c>
      <c r="C27" s="6">
        <v>5302</v>
      </c>
      <c r="D27" s="6">
        <v>548</v>
      </c>
      <c r="E27" s="6">
        <v>0</v>
      </c>
      <c r="F27" s="6">
        <v>0</v>
      </c>
      <c r="G27" s="6">
        <v>25425</v>
      </c>
      <c r="H27" s="13">
        <v>41277749.420000002</v>
      </c>
      <c r="I27" s="13">
        <v>1743132.34</v>
      </c>
      <c r="J27" s="13">
        <v>2161458.3199999998</v>
      </c>
    </row>
    <row r="28" spans="1:10" x14ac:dyDescent="0.3">
      <c r="A28" s="240" t="s">
        <v>598</v>
      </c>
      <c r="B28" s="6">
        <v>259133</v>
      </c>
      <c r="C28" s="6">
        <v>0</v>
      </c>
      <c r="D28" s="6">
        <v>56069</v>
      </c>
      <c r="E28" s="6">
        <v>0</v>
      </c>
      <c r="F28" s="6">
        <v>0</v>
      </c>
      <c r="G28" s="6">
        <v>315202</v>
      </c>
      <c r="H28" s="13">
        <v>166161621.96000001</v>
      </c>
      <c r="I28" s="13">
        <v>50896.37</v>
      </c>
      <c r="J28" s="13">
        <v>9643153.8399999999</v>
      </c>
    </row>
    <row r="29" spans="1:10" x14ac:dyDescent="0.3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44758.2</v>
      </c>
      <c r="I29" s="13">
        <v>67.97</v>
      </c>
      <c r="J29" s="13">
        <v>2361.73</v>
      </c>
    </row>
    <row r="30" spans="1:10" x14ac:dyDescent="0.3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41280.199999999997</v>
      </c>
      <c r="I30" s="13">
        <v>278.89</v>
      </c>
      <c r="J30" s="13">
        <v>2050.2600000000002</v>
      </c>
    </row>
    <row r="31" spans="1:10" x14ac:dyDescent="0.3">
      <c r="A31" s="7" t="s">
        <v>532</v>
      </c>
      <c r="B31" s="6">
        <v>13</v>
      </c>
      <c r="C31" s="6">
        <v>5</v>
      </c>
      <c r="D31" s="6">
        <v>0</v>
      </c>
      <c r="E31" s="6">
        <v>0</v>
      </c>
      <c r="F31" s="6">
        <v>0</v>
      </c>
      <c r="G31" s="6">
        <v>18</v>
      </c>
      <c r="H31" s="13">
        <v>20154.439999999999</v>
      </c>
      <c r="I31" s="13">
        <v>326.98</v>
      </c>
      <c r="J31" s="13">
        <v>1112.92</v>
      </c>
    </row>
    <row r="32" spans="1:10" x14ac:dyDescent="0.3">
      <c r="A32" s="7" t="s">
        <v>337</v>
      </c>
      <c r="B32" s="6">
        <v>99799</v>
      </c>
      <c r="C32" s="6">
        <v>29410</v>
      </c>
      <c r="D32" s="6">
        <v>10114</v>
      </c>
      <c r="E32" s="6">
        <v>358</v>
      </c>
      <c r="F32" s="6">
        <v>0</v>
      </c>
      <c r="G32" s="6">
        <v>139681</v>
      </c>
      <c r="H32" s="13">
        <v>114834467.02</v>
      </c>
      <c r="I32" s="13">
        <v>924880.26</v>
      </c>
      <c r="J32" s="13">
        <v>6739444.8200000003</v>
      </c>
    </row>
    <row r="33" spans="1:10" x14ac:dyDescent="0.3">
      <c r="A33" s="7" t="s">
        <v>570</v>
      </c>
      <c r="B33" s="6">
        <v>540130</v>
      </c>
      <c r="C33" s="6">
        <v>295666</v>
      </c>
      <c r="D33" s="6">
        <v>45191</v>
      </c>
      <c r="E33" s="6">
        <v>37728</v>
      </c>
      <c r="F33" s="6">
        <v>0</v>
      </c>
      <c r="G33" s="6">
        <v>918715</v>
      </c>
      <c r="H33" s="13">
        <v>773657297.65999997</v>
      </c>
      <c r="I33" s="13">
        <v>16605318.58</v>
      </c>
      <c r="J33" s="13">
        <v>43430955.509999998</v>
      </c>
    </row>
    <row r="34" spans="1:10" x14ac:dyDescent="0.3">
      <c r="A34" s="7" t="s">
        <v>593</v>
      </c>
      <c r="B34" s="6">
        <v>0</v>
      </c>
      <c r="C34" s="6">
        <v>5073</v>
      </c>
      <c r="D34" s="6">
        <v>0</v>
      </c>
      <c r="E34" s="6">
        <v>0</v>
      </c>
      <c r="F34" s="6">
        <v>0</v>
      </c>
      <c r="G34" s="6">
        <v>5073</v>
      </c>
      <c r="H34" s="13">
        <v>961507.29</v>
      </c>
      <c r="I34" s="13">
        <v>0</v>
      </c>
      <c r="J34" s="13">
        <v>57693.19</v>
      </c>
    </row>
    <row r="35" spans="1:10" x14ac:dyDescent="0.3">
      <c r="A35" s="240" t="s">
        <v>594</v>
      </c>
      <c r="B35" s="6">
        <v>426</v>
      </c>
      <c r="C35" s="6">
        <v>49</v>
      </c>
      <c r="D35" s="6">
        <v>7</v>
      </c>
      <c r="E35" s="6">
        <v>5</v>
      </c>
      <c r="F35" s="6">
        <v>0</v>
      </c>
      <c r="G35" s="6">
        <v>487</v>
      </c>
      <c r="H35" s="13">
        <v>741670.75</v>
      </c>
      <c r="I35" s="13">
        <v>39549.42</v>
      </c>
      <c r="J35" s="13">
        <v>43572.58</v>
      </c>
    </row>
    <row r="36" spans="1:10" x14ac:dyDescent="0.3">
      <c r="A36" s="240" t="s">
        <v>595</v>
      </c>
      <c r="B36" s="6">
        <v>0</v>
      </c>
      <c r="C36" s="6">
        <v>1138</v>
      </c>
      <c r="D36" s="6">
        <v>0</v>
      </c>
      <c r="E36" s="6">
        <v>0</v>
      </c>
      <c r="F36" s="6">
        <v>0</v>
      </c>
      <c r="G36" s="6">
        <v>1138</v>
      </c>
      <c r="H36" s="13">
        <v>486732.08</v>
      </c>
      <c r="I36" s="13">
        <v>802.32</v>
      </c>
      <c r="J36" s="13">
        <v>29155.9</v>
      </c>
    </row>
    <row r="37" spans="1:10" x14ac:dyDescent="0.3">
      <c r="A37" s="240" t="s">
        <v>599</v>
      </c>
      <c r="B37" s="6">
        <v>12445</v>
      </c>
      <c r="C37" s="6">
        <v>0</v>
      </c>
      <c r="D37" s="6">
        <v>0</v>
      </c>
      <c r="E37" s="6">
        <v>22865</v>
      </c>
      <c r="F37" s="6">
        <v>0</v>
      </c>
      <c r="G37" s="6">
        <v>35310</v>
      </c>
      <c r="H37" s="13">
        <v>13262776</v>
      </c>
      <c r="I37" s="13">
        <v>25.14</v>
      </c>
      <c r="J37" s="13">
        <v>312891.98</v>
      </c>
    </row>
    <row r="38" spans="1:10" x14ac:dyDescent="0.3">
      <c r="A38" s="7" t="s">
        <v>533</v>
      </c>
      <c r="B38" s="6">
        <v>4986</v>
      </c>
      <c r="C38" s="6">
        <v>1335</v>
      </c>
      <c r="D38" s="6">
        <v>325</v>
      </c>
      <c r="E38" s="6">
        <v>0</v>
      </c>
      <c r="F38" s="6">
        <v>0</v>
      </c>
      <c r="G38" s="6">
        <v>6646</v>
      </c>
      <c r="H38" s="13">
        <v>2599240.67</v>
      </c>
      <c r="I38" s="13">
        <v>239323.67</v>
      </c>
      <c r="J38" s="13">
        <v>140042.92000000001</v>
      </c>
    </row>
    <row r="39" spans="1:10" x14ac:dyDescent="0.3">
      <c r="A39" s="7" t="s">
        <v>534</v>
      </c>
      <c r="B39" s="6">
        <v>27305</v>
      </c>
      <c r="C39" s="6">
        <v>8068</v>
      </c>
      <c r="D39" s="6">
        <v>3121</v>
      </c>
      <c r="E39" s="6">
        <v>0</v>
      </c>
      <c r="F39" s="6">
        <v>0</v>
      </c>
      <c r="G39" s="6">
        <v>38494</v>
      </c>
      <c r="H39" s="13">
        <v>9017492.1500000004</v>
      </c>
      <c r="I39" s="13">
        <v>402368.12</v>
      </c>
      <c r="J39" s="13">
        <v>510855.89</v>
      </c>
    </row>
    <row r="40" spans="1:10" x14ac:dyDescent="0.3">
      <c r="A40" s="7" t="s">
        <v>645</v>
      </c>
      <c r="B40" s="6">
        <v>13159</v>
      </c>
      <c r="C40" s="6">
        <v>2618</v>
      </c>
      <c r="D40" s="6">
        <v>352</v>
      </c>
      <c r="E40" s="6">
        <v>0</v>
      </c>
      <c r="F40" s="6">
        <v>0</v>
      </c>
      <c r="G40" s="6">
        <v>16129</v>
      </c>
      <c r="H40" s="13">
        <v>6089115.0700000003</v>
      </c>
      <c r="I40" s="13">
        <v>306885.86</v>
      </c>
      <c r="J40" s="13">
        <v>304179.14</v>
      </c>
    </row>
    <row r="41" spans="1:10" x14ac:dyDescent="0.3">
      <c r="A41" s="7" t="s">
        <v>535</v>
      </c>
      <c r="B41" s="6">
        <v>2935</v>
      </c>
      <c r="C41" s="6">
        <v>1341</v>
      </c>
      <c r="D41" s="6">
        <v>275</v>
      </c>
      <c r="E41" s="6">
        <v>0</v>
      </c>
      <c r="F41" s="6">
        <v>0</v>
      </c>
      <c r="G41" s="6">
        <v>4551</v>
      </c>
      <c r="H41" s="13">
        <v>987697.76</v>
      </c>
      <c r="I41" s="13">
        <v>22448.68</v>
      </c>
      <c r="J41" s="13">
        <v>57833.7</v>
      </c>
    </row>
    <row r="42" spans="1:10" x14ac:dyDescent="0.3">
      <c r="A42" s="7" t="s">
        <v>536</v>
      </c>
      <c r="B42" s="6">
        <v>2493</v>
      </c>
      <c r="C42" s="6">
        <v>748</v>
      </c>
      <c r="D42" s="6">
        <v>44</v>
      </c>
      <c r="E42" s="6">
        <v>0</v>
      </c>
      <c r="F42" s="6">
        <v>0</v>
      </c>
      <c r="G42" s="6">
        <v>3285</v>
      </c>
      <c r="H42" s="13">
        <v>741243.53</v>
      </c>
      <c r="I42" s="13">
        <v>19932.759999999998</v>
      </c>
      <c r="J42" s="13">
        <v>42910.06</v>
      </c>
    </row>
    <row r="43" spans="1:10" x14ac:dyDescent="0.3">
      <c r="A43" s="7" t="s">
        <v>537</v>
      </c>
      <c r="B43" s="6">
        <v>23472</v>
      </c>
      <c r="C43" s="6">
        <v>4480</v>
      </c>
      <c r="D43" s="6">
        <v>186</v>
      </c>
      <c r="E43" s="6">
        <v>0</v>
      </c>
      <c r="F43" s="6">
        <v>0</v>
      </c>
      <c r="G43" s="6">
        <v>28138</v>
      </c>
      <c r="H43" s="13">
        <v>7094719.8799999999</v>
      </c>
      <c r="I43" s="13">
        <v>301404.56</v>
      </c>
      <c r="J43" s="13">
        <v>385146.47</v>
      </c>
    </row>
    <row r="44" spans="1:10" x14ac:dyDescent="0.3">
      <c r="A44" s="7" t="s">
        <v>538</v>
      </c>
      <c r="B44" s="6">
        <v>29090</v>
      </c>
      <c r="C44" s="6">
        <v>7206</v>
      </c>
      <c r="D44" s="6">
        <v>176</v>
      </c>
      <c r="E44" s="6">
        <v>0</v>
      </c>
      <c r="F44" s="6">
        <v>0</v>
      </c>
      <c r="G44" s="6">
        <v>36472</v>
      </c>
      <c r="H44" s="13">
        <v>8339928.0499999998</v>
      </c>
      <c r="I44" s="13">
        <v>258277.84</v>
      </c>
      <c r="J44" s="13">
        <v>478361.41</v>
      </c>
    </row>
    <row r="45" spans="1:10" x14ac:dyDescent="0.3">
      <c r="A45" s="7" t="s">
        <v>510</v>
      </c>
      <c r="B45" s="6">
        <v>3730</v>
      </c>
      <c r="C45" s="6">
        <v>888</v>
      </c>
      <c r="D45" s="6">
        <v>64</v>
      </c>
      <c r="E45" s="6">
        <v>0</v>
      </c>
      <c r="F45" s="6">
        <v>0</v>
      </c>
      <c r="G45" s="6">
        <v>4682</v>
      </c>
      <c r="H45" s="13">
        <v>1692049.83</v>
      </c>
      <c r="I45" s="13">
        <v>142468.34</v>
      </c>
      <c r="J45" s="13">
        <v>88538.28</v>
      </c>
    </row>
    <row r="46" spans="1:10" x14ac:dyDescent="0.3">
      <c r="A46" s="7" t="s">
        <v>539</v>
      </c>
      <c r="B46" s="6">
        <v>1844</v>
      </c>
      <c r="C46" s="6">
        <v>991</v>
      </c>
      <c r="D46" s="6">
        <v>273</v>
      </c>
      <c r="E46" s="6">
        <v>0</v>
      </c>
      <c r="F46" s="6">
        <v>0</v>
      </c>
      <c r="G46" s="6">
        <v>3108</v>
      </c>
      <c r="H46" s="13">
        <v>372552.47</v>
      </c>
      <c r="I46" s="13">
        <v>1841.18</v>
      </c>
      <c r="J46" s="13">
        <v>22225.1</v>
      </c>
    </row>
    <row r="47" spans="1:10" x14ac:dyDescent="0.3">
      <c r="A47" s="7" t="s">
        <v>540</v>
      </c>
      <c r="B47" s="6">
        <v>1367</v>
      </c>
      <c r="C47" s="6">
        <v>408</v>
      </c>
      <c r="D47" s="6">
        <v>5</v>
      </c>
      <c r="E47" s="6">
        <v>0</v>
      </c>
      <c r="F47" s="6">
        <v>0</v>
      </c>
      <c r="G47" s="6">
        <v>1780</v>
      </c>
      <c r="H47" s="13">
        <v>824254.5</v>
      </c>
      <c r="I47" s="13">
        <v>58122.97</v>
      </c>
      <c r="J47" s="13">
        <v>45894.48</v>
      </c>
    </row>
    <row r="48" spans="1:10" x14ac:dyDescent="0.3">
      <c r="A48" s="7" t="s">
        <v>627</v>
      </c>
      <c r="B48" s="6">
        <v>233386</v>
      </c>
      <c r="C48" s="6">
        <v>34153</v>
      </c>
      <c r="D48" s="6">
        <v>969</v>
      </c>
      <c r="E48" s="6">
        <v>0</v>
      </c>
      <c r="F48" s="6">
        <v>0</v>
      </c>
      <c r="G48" s="6">
        <v>268508</v>
      </c>
      <c r="H48" s="13">
        <v>50815563.329999998</v>
      </c>
      <c r="I48" s="13">
        <v>453835.46</v>
      </c>
      <c r="J48" s="13">
        <v>3002119.5</v>
      </c>
    </row>
    <row r="49" spans="1:10" x14ac:dyDescent="0.3">
      <c r="A49" s="7" t="s">
        <v>541</v>
      </c>
      <c r="B49" s="6">
        <v>11176</v>
      </c>
      <c r="C49" s="6">
        <v>3635</v>
      </c>
      <c r="D49" s="6">
        <v>90</v>
      </c>
      <c r="E49" s="6">
        <v>0</v>
      </c>
      <c r="F49" s="6">
        <v>0</v>
      </c>
      <c r="G49" s="6">
        <v>14901</v>
      </c>
      <c r="H49" s="13">
        <v>1270074.8600000001</v>
      </c>
      <c r="I49" s="13">
        <v>205.49</v>
      </c>
      <c r="J49" s="13">
        <v>76195.31</v>
      </c>
    </row>
    <row r="50" spans="1:10" x14ac:dyDescent="0.3">
      <c r="A50" s="7" t="s">
        <v>542</v>
      </c>
      <c r="B50" s="6">
        <v>6003</v>
      </c>
      <c r="C50" s="6">
        <v>1591</v>
      </c>
      <c r="D50" s="6">
        <v>91</v>
      </c>
      <c r="E50" s="6">
        <v>0</v>
      </c>
      <c r="F50" s="6">
        <v>0</v>
      </c>
      <c r="G50" s="6">
        <v>7685</v>
      </c>
      <c r="H50" s="13">
        <v>850751.77</v>
      </c>
      <c r="I50" s="13">
        <v>170.54</v>
      </c>
      <c r="J50" s="13">
        <v>51030.26</v>
      </c>
    </row>
    <row r="51" spans="1:10" x14ac:dyDescent="0.3">
      <c r="A51" s="7" t="s">
        <v>543</v>
      </c>
      <c r="B51" s="6">
        <v>24787</v>
      </c>
      <c r="C51" s="6">
        <v>10009</v>
      </c>
      <c r="D51" s="6">
        <v>581</v>
      </c>
      <c r="E51" s="6">
        <v>0</v>
      </c>
      <c r="F51" s="6">
        <v>0</v>
      </c>
      <c r="G51" s="6">
        <v>35377</v>
      </c>
      <c r="H51" s="13">
        <v>3973779.25</v>
      </c>
      <c r="I51" s="13">
        <v>0</v>
      </c>
      <c r="J51" s="13">
        <v>238133.43</v>
      </c>
    </row>
    <row r="52" spans="1:10" x14ac:dyDescent="0.3">
      <c r="A52" s="7" t="s">
        <v>544</v>
      </c>
      <c r="B52" s="6">
        <v>1418</v>
      </c>
      <c r="C52" s="6">
        <v>281</v>
      </c>
      <c r="D52" s="6">
        <v>26</v>
      </c>
      <c r="E52" s="6">
        <v>0</v>
      </c>
      <c r="F52" s="6">
        <v>0</v>
      </c>
      <c r="G52" s="6">
        <v>1725</v>
      </c>
      <c r="H52" s="13">
        <v>435592.07</v>
      </c>
      <c r="I52" s="13">
        <v>22744.71</v>
      </c>
      <c r="J52" s="13">
        <v>24688.11</v>
      </c>
    </row>
    <row r="53" spans="1:10" x14ac:dyDescent="0.3">
      <c r="A53" s="7" t="s">
        <v>578</v>
      </c>
      <c r="B53" s="6">
        <v>5724</v>
      </c>
      <c r="C53" s="6">
        <v>73</v>
      </c>
      <c r="D53" s="6">
        <v>17</v>
      </c>
      <c r="E53" s="6">
        <v>0</v>
      </c>
      <c r="F53" s="6">
        <v>0</v>
      </c>
      <c r="G53" s="6">
        <v>5814</v>
      </c>
      <c r="H53" s="13">
        <v>3364493.64</v>
      </c>
      <c r="I53" s="13">
        <v>148581.04999999999</v>
      </c>
      <c r="J53" s="13">
        <v>192955.1</v>
      </c>
    </row>
    <row r="54" spans="1:10" x14ac:dyDescent="0.3">
      <c r="A54" s="7" t="s">
        <v>338</v>
      </c>
      <c r="B54" s="6">
        <v>2650</v>
      </c>
      <c r="C54" s="6">
        <v>0</v>
      </c>
      <c r="D54" s="6">
        <v>0</v>
      </c>
      <c r="E54" s="6">
        <v>0</v>
      </c>
      <c r="F54" s="6">
        <v>0</v>
      </c>
      <c r="G54" s="6">
        <v>2650</v>
      </c>
      <c r="H54" s="13">
        <v>1473975.82</v>
      </c>
      <c r="I54" s="13">
        <v>58652.21</v>
      </c>
      <c r="J54" s="13">
        <v>84883.839999999997</v>
      </c>
    </row>
    <row r="55" spans="1:10" x14ac:dyDescent="0.3">
      <c r="A55" s="7" t="s">
        <v>545</v>
      </c>
      <c r="B55" s="6">
        <v>3956</v>
      </c>
      <c r="C55" s="6">
        <v>1040</v>
      </c>
      <c r="D55" s="6">
        <v>87</v>
      </c>
      <c r="E55" s="6">
        <v>0</v>
      </c>
      <c r="F55" s="6">
        <v>0</v>
      </c>
      <c r="G55" s="6">
        <v>5083</v>
      </c>
      <c r="H55" s="13">
        <v>2488007.31</v>
      </c>
      <c r="I55" s="13">
        <v>326242.27</v>
      </c>
      <c r="J55" s="13">
        <v>119285.04</v>
      </c>
    </row>
    <row r="56" spans="1:10" x14ac:dyDescent="0.3">
      <c r="A56" s="7" t="s">
        <v>546</v>
      </c>
      <c r="B56" s="6">
        <v>9943</v>
      </c>
      <c r="C56" s="6">
        <v>3010</v>
      </c>
      <c r="D56" s="6">
        <v>363</v>
      </c>
      <c r="E56" s="6">
        <v>0</v>
      </c>
      <c r="F56" s="6">
        <v>0</v>
      </c>
      <c r="G56" s="6">
        <v>13316</v>
      </c>
      <c r="H56" s="13">
        <v>3051565.34</v>
      </c>
      <c r="I56" s="13">
        <v>92488.49</v>
      </c>
      <c r="J56" s="13">
        <v>172067.48</v>
      </c>
    </row>
    <row r="57" spans="1:10" x14ac:dyDescent="0.3">
      <c r="A57" s="7" t="s">
        <v>547</v>
      </c>
      <c r="B57" s="6">
        <v>268949</v>
      </c>
      <c r="C57" s="6">
        <v>82261</v>
      </c>
      <c r="D57" s="6">
        <v>36451</v>
      </c>
      <c r="E57" s="6">
        <v>0</v>
      </c>
      <c r="F57" s="6">
        <v>0</v>
      </c>
      <c r="G57" s="6">
        <v>387661</v>
      </c>
      <c r="H57" s="13">
        <v>71173886.049999997</v>
      </c>
      <c r="I57" s="13">
        <v>2717068.11</v>
      </c>
      <c r="J57" s="13">
        <v>4063205.69</v>
      </c>
    </row>
    <row r="58" spans="1:10" x14ac:dyDescent="0.3">
      <c r="A58" s="7" t="s">
        <v>548</v>
      </c>
      <c r="B58" s="6">
        <v>30660</v>
      </c>
      <c r="C58" s="6">
        <v>11247</v>
      </c>
      <c r="D58" s="6">
        <v>213</v>
      </c>
      <c r="E58" s="6">
        <v>0</v>
      </c>
      <c r="F58" s="6">
        <v>0</v>
      </c>
      <c r="G58" s="6">
        <v>42120</v>
      </c>
      <c r="H58" s="13">
        <v>12292109.49</v>
      </c>
      <c r="I58" s="13">
        <v>536527.29</v>
      </c>
      <c r="J58" s="13">
        <v>704958.04</v>
      </c>
    </row>
    <row r="59" spans="1:10" x14ac:dyDescent="0.3">
      <c r="A59" s="7" t="s">
        <v>549</v>
      </c>
      <c r="B59" s="6">
        <v>448</v>
      </c>
      <c r="C59" s="6">
        <v>55</v>
      </c>
      <c r="D59" s="6">
        <v>1</v>
      </c>
      <c r="E59" s="6">
        <v>0</v>
      </c>
      <c r="F59" s="6">
        <v>0</v>
      </c>
      <c r="G59" s="6">
        <v>504</v>
      </c>
      <c r="H59" s="13">
        <v>125012.25</v>
      </c>
      <c r="I59" s="13">
        <v>3556.94</v>
      </c>
      <c r="J59" s="13">
        <v>7237.18</v>
      </c>
    </row>
    <row r="60" spans="1:10" x14ac:dyDescent="0.3">
      <c r="A60" s="7" t="s">
        <v>550</v>
      </c>
      <c r="B60" s="6">
        <v>786</v>
      </c>
      <c r="C60" s="6">
        <v>293</v>
      </c>
      <c r="D60" s="6">
        <v>59</v>
      </c>
      <c r="E60" s="6">
        <v>0</v>
      </c>
      <c r="F60" s="6">
        <v>0</v>
      </c>
      <c r="G60" s="6">
        <v>1138</v>
      </c>
      <c r="H60" s="13">
        <v>245128.61</v>
      </c>
      <c r="I60" s="13">
        <v>4964.59</v>
      </c>
      <c r="J60" s="13">
        <v>14410.22</v>
      </c>
    </row>
    <row r="61" spans="1:10" x14ac:dyDescent="0.3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23174.71</v>
      </c>
      <c r="I61" s="13">
        <v>1308.3900000000001</v>
      </c>
      <c r="J61" s="13">
        <v>1032.78</v>
      </c>
    </row>
    <row r="62" spans="1:10" x14ac:dyDescent="0.3">
      <c r="A62" s="7" t="s">
        <v>430</v>
      </c>
      <c r="B62" s="6">
        <v>448</v>
      </c>
      <c r="C62" s="6">
        <v>16</v>
      </c>
      <c r="D62" s="6">
        <v>4</v>
      </c>
      <c r="E62" s="6">
        <v>0</v>
      </c>
      <c r="F62" s="6">
        <v>0</v>
      </c>
      <c r="G62" s="6">
        <v>468</v>
      </c>
      <c r="H62" s="13">
        <v>180031.69</v>
      </c>
      <c r="I62" s="13">
        <v>5289.14</v>
      </c>
      <c r="J62" s="13">
        <v>10484.57</v>
      </c>
    </row>
    <row r="63" spans="1:10" x14ac:dyDescent="0.3">
      <c r="A63" s="7" t="s">
        <v>628</v>
      </c>
      <c r="B63" s="6">
        <v>546</v>
      </c>
      <c r="C63" s="6">
        <v>187</v>
      </c>
      <c r="D63" s="6">
        <v>3</v>
      </c>
      <c r="E63" s="6">
        <v>0</v>
      </c>
      <c r="F63" s="6">
        <v>0</v>
      </c>
      <c r="G63" s="6">
        <v>736</v>
      </c>
      <c r="H63" s="13">
        <v>285279.18</v>
      </c>
      <c r="I63" s="13">
        <v>34154.239999999998</v>
      </c>
      <c r="J63" s="13">
        <v>14821.85</v>
      </c>
    </row>
    <row r="64" spans="1:10" x14ac:dyDescent="0.3">
      <c r="A64" s="7" t="s">
        <v>521</v>
      </c>
      <c r="B64" s="6">
        <v>6517</v>
      </c>
      <c r="C64" s="6">
        <v>2292</v>
      </c>
      <c r="D64" s="6">
        <v>499</v>
      </c>
      <c r="E64" s="6">
        <v>0</v>
      </c>
      <c r="F64" s="6">
        <v>0</v>
      </c>
      <c r="G64" s="6">
        <v>9308</v>
      </c>
      <c r="H64" s="13">
        <v>1642974.4</v>
      </c>
      <c r="I64" s="13">
        <v>48795.5</v>
      </c>
      <c r="J64" s="13">
        <v>94971.82</v>
      </c>
    </row>
    <row r="65" spans="1:10" x14ac:dyDescent="0.3">
      <c r="A65" s="7" t="s">
        <v>551</v>
      </c>
      <c r="B65" s="6">
        <v>2583</v>
      </c>
      <c r="C65" s="6">
        <v>419</v>
      </c>
      <c r="D65" s="6">
        <v>40</v>
      </c>
      <c r="E65" s="6">
        <v>0</v>
      </c>
      <c r="F65" s="6">
        <v>0</v>
      </c>
      <c r="G65" s="6">
        <v>3042</v>
      </c>
      <c r="H65" s="13">
        <v>1510944.44</v>
      </c>
      <c r="I65" s="13">
        <v>219110.17</v>
      </c>
      <c r="J65" s="13">
        <v>76118.399999999994</v>
      </c>
    </row>
    <row r="66" spans="1:10" x14ac:dyDescent="0.3">
      <c r="A66" s="7" t="s">
        <v>523</v>
      </c>
      <c r="B66" s="6">
        <v>25977</v>
      </c>
      <c r="C66" s="6">
        <v>8836</v>
      </c>
      <c r="D66" s="6">
        <v>568</v>
      </c>
      <c r="E66" s="6">
        <v>0</v>
      </c>
      <c r="F66" s="6">
        <v>0</v>
      </c>
      <c r="G66" s="6">
        <v>35381</v>
      </c>
      <c r="H66" s="13">
        <v>12481257.890000001</v>
      </c>
      <c r="I66" s="13">
        <v>1093243.68</v>
      </c>
      <c r="J66" s="13">
        <v>647884.63</v>
      </c>
    </row>
    <row r="67" spans="1:10" x14ac:dyDescent="0.3">
      <c r="A67" s="7" t="s">
        <v>524</v>
      </c>
      <c r="B67" s="6">
        <v>21475</v>
      </c>
      <c r="C67" s="6">
        <v>5844</v>
      </c>
      <c r="D67" s="6">
        <v>415</v>
      </c>
      <c r="E67" s="6">
        <v>0</v>
      </c>
      <c r="F67" s="6">
        <v>0</v>
      </c>
      <c r="G67" s="6">
        <v>27734</v>
      </c>
      <c r="H67" s="13">
        <v>6782637.71</v>
      </c>
      <c r="I67" s="13">
        <v>443290.14</v>
      </c>
      <c r="J67" s="13">
        <v>361810.95</v>
      </c>
    </row>
    <row r="68" spans="1:10" x14ac:dyDescent="0.3">
      <c r="A68" s="7" t="s">
        <v>629</v>
      </c>
      <c r="B68" s="6">
        <v>8643</v>
      </c>
      <c r="C68" s="6">
        <v>2474</v>
      </c>
      <c r="D68" s="6">
        <v>293</v>
      </c>
      <c r="E68" s="6">
        <v>0</v>
      </c>
      <c r="F68" s="6">
        <v>0</v>
      </c>
      <c r="G68" s="6">
        <v>11410</v>
      </c>
      <c r="H68" s="13">
        <v>2230028.9500000002</v>
      </c>
      <c r="I68" s="13">
        <v>47957.2</v>
      </c>
      <c r="J68" s="13">
        <v>130183.21</v>
      </c>
    </row>
    <row r="69" spans="1:10" x14ac:dyDescent="0.3">
      <c r="A69" s="7" t="s">
        <v>552</v>
      </c>
      <c r="B69" s="6">
        <v>546</v>
      </c>
      <c r="C69" s="6">
        <v>193</v>
      </c>
      <c r="D69" s="6">
        <v>38</v>
      </c>
      <c r="E69" s="6">
        <v>0</v>
      </c>
      <c r="F69" s="6">
        <v>0</v>
      </c>
      <c r="G69" s="6">
        <v>777</v>
      </c>
      <c r="H69" s="13">
        <v>172344.68</v>
      </c>
      <c r="I69" s="13">
        <v>4708.51</v>
      </c>
      <c r="J69" s="13">
        <v>10025.08</v>
      </c>
    </row>
    <row r="70" spans="1:10" x14ac:dyDescent="0.3">
      <c r="A70" s="7" t="s">
        <v>553</v>
      </c>
      <c r="B70" s="6">
        <v>1760</v>
      </c>
      <c r="C70" s="6">
        <v>485</v>
      </c>
      <c r="D70" s="6">
        <v>34</v>
      </c>
      <c r="E70" s="6">
        <v>0</v>
      </c>
      <c r="F70" s="6">
        <v>0</v>
      </c>
      <c r="G70" s="6">
        <v>2279</v>
      </c>
      <c r="H70" s="13">
        <v>959015.85</v>
      </c>
      <c r="I70" s="13">
        <v>105941.95</v>
      </c>
      <c r="J70" s="13">
        <v>50655.06</v>
      </c>
    </row>
    <row r="71" spans="1:10" x14ac:dyDescent="0.3">
      <c r="A71" s="7" t="s">
        <v>339</v>
      </c>
      <c r="B71" s="6">
        <v>233320</v>
      </c>
      <c r="C71" s="6">
        <v>115426</v>
      </c>
      <c r="D71" s="6">
        <v>26641</v>
      </c>
      <c r="E71" s="6">
        <v>0</v>
      </c>
      <c r="F71" s="6">
        <v>0</v>
      </c>
      <c r="G71" s="6">
        <v>375387</v>
      </c>
      <c r="H71" s="13">
        <v>60684809.18</v>
      </c>
      <c r="I71" s="13">
        <v>1282372.6599999999</v>
      </c>
      <c r="J71" s="13">
        <v>3547976.32</v>
      </c>
    </row>
    <row r="72" spans="1:10" x14ac:dyDescent="0.3">
      <c r="A72" s="7" t="s">
        <v>630</v>
      </c>
      <c r="B72" s="6">
        <v>3218</v>
      </c>
      <c r="C72" s="6">
        <v>554</v>
      </c>
      <c r="D72" s="6">
        <v>236</v>
      </c>
      <c r="E72" s="6">
        <v>0</v>
      </c>
      <c r="F72" s="6">
        <v>0</v>
      </c>
      <c r="G72" s="6">
        <v>4008</v>
      </c>
      <c r="H72" s="13">
        <v>298221.15999999997</v>
      </c>
      <c r="I72" s="13">
        <v>895.42</v>
      </c>
      <c r="J72" s="13">
        <v>17832.54</v>
      </c>
    </row>
    <row r="73" spans="1:10" x14ac:dyDescent="0.3">
      <c r="A73" s="7" t="s">
        <v>340</v>
      </c>
      <c r="B73" s="6">
        <v>11</v>
      </c>
      <c r="C73" s="6">
        <v>3</v>
      </c>
      <c r="D73" s="6">
        <v>0</v>
      </c>
      <c r="E73" s="6">
        <v>0</v>
      </c>
      <c r="F73" s="6">
        <v>0</v>
      </c>
      <c r="G73" s="6">
        <v>14</v>
      </c>
      <c r="H73" s="13">
        <v>6841.84</v>
      </c>
      <c r="I73" s="13">
        <v>564.51</v>
      </c>
      <c r="J73" s="13">
        <v>0</v>
      </c>
    </row>
    <row r="74" spans="1:10" x14ac:dyDescent="0.3">
      <c r="A74" s="7" t="s">
        <v>584</v>
      </c>
      <c r="B74" s="6">
        <v>619</v>
      </c>
      <c r="C74" s="6">
        <v>160</v>
      </c>
      <c r="D74" s="6">
        <v>0</v>
      </c>
      <c r="E74" s="6">
        <v>0</v>
      </c>
      <c r="F74" s="6">
        <v>0</v>
      </c>
      <c r="G74" s="6">
        <v>779</v>
      </c>
      <c r="H74" s="13">
        <v>25886.080000000002</v>
      </c>
      <c r="I74" s="13">
        <v>0</v>
      </c>
      <c r="J74" s="13">
        <v>1553.28</v>
      </c>
    </row>
    <row r="75" spans="1:10" x14ac:dyDescent="0.3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81464.27</v>
      </c>
      <c r="I75" s="13">
        <v>1766.07</v>
      </c>
      <c r="J75" s="13">
        <v>4613.76</v>
      </c>
    </row>
    <row r="76" spans="1:10" x14ac:dyDescent="0.3">
      <c r="A76" s="7" t="s">
        <v>554</v>
      </c>
      <c r="B76" s="6">
        <v>1251</v>
      </c>
      <c r="C76" s="6">
        <v>318</v>
      </c>
      <c r="D76" s="6">
        <v>69</v>
      </c>
      <c r="E76" s="6">
        <v>0</v>
      </c>
      <c r="F76" s="6">
        <v>0</v>
      </c>
      <c r="G76" s="6">
        <v>1638</v>
      </c>
      <c r="H76" s="13">
        <v>495951.47</v>
      </c>
      <c r="I76" s="13">
        <v>34660.89</v>
      </c>
      <c r="J76" s="13">
        <v>27664.32</v>
      </c>
    </row>
    <row r="77" spans="1:10" x14ac:dyDescent="0.3">
      <c r="A77" s="7" t="s">
        <v>342</v>
      </c>
      <c r="B77" s="6">
        <v>28211</v>
      </c>
      <c r="C77" s="6">
        <v>14011</v>
      </c>
      <c r="D77" s="6">
        <v>2120</v>
      </c>
      <c r="E77" s="6">
        <v>0</v>
      </c>
      <c r="F77" s="6">
        <v>0</v>
      </c>
      <c r="G77" s="6">
        <v>44342</v>
      </c>
      <c r="H77" s="13">
        <v>45376681.140000001</v>
      </c>
      <c r="I77" s="13">
        <v>823363.77</v>
      </c>
      <c r="J77" s="13">
        <v>2570307.5299999998</v>
      </c>
    </row>
    <row r="78" spans="1:10" x14ac:dyDescent="0.3">
      <c r="A78" s="7" t="s">
        <v>343</v>
      </c>
      <c r="B78" s="6">
        <v>44919</v>
      </c>
      <c r="C78" s="6">
        <v>17638</v>
      </c>
      <c r="D78" s="6">
        <v>0</v>
      </c>
      <c r="E78" s="6">
        <v>0</v>
      </c>
      <c r="F78" s="6">
        <v>0</v>
      </c>
      <c r="G78" s="6">
        <v>62557</v>
      </c>
      <c r="H78" s="13">
        <v>7885129.46</v>
      </c>
      <c r="I78" s="13">
        <v>0</v>
      </c>
      <c r="J78" s="13">
        <v>213021.11</v>
      </c>
    </row>
    <row r="79" spans="1:10" x14ac:dyDescent="0.3">
      <c r="A79" s="7" t="s">
        <v>344</v>
      </c>
      <c r="B79" s="6">
        <v>13455</v>
      </c>
      <c r="C79" s="6">
        <v>3544</v>
      </c>
      <c r="D79" s="6">
        <v>0</v>
      </c>
      <c r="E79" s="6">
        <v>0</v>
      </c>
      <c r="F79" s="6">
        <v>0</v>
      </c>
      <c r="G79" s="6">
        <v>16999</v>
      </c>
      <c r="H79" s="13">
        <v>3466627.21</v>
      </c>
      <c r="I79" s="13">
        <v>0</v>
      </c>
      <c r="J79" s="13">
        <v>0</v>
      </c>
    </row>
    <row r="80" spans="1:10" x14ac:dyDescent="0.3">
      <c r="A80" s="7" t="s">
        <v>345</v>
      </c>
      <c r="B80" s="6">
        <v>12579</v>
      </c>
      <c r="C80" s="6">
        <v>3252</v>
      </c>
      <c r="D80" s="6">
        <v>16</v>
      </c>
      <c r="E80" s="6">
        <v>0</v>
      </c>
      <c r="F80" s="6">
        <v>0</v>
      </c>
      <c r="G80" s="6">
        <v>15847</v>
      </c>
      <c r="H80" s="13">
        <v>6735714.5599999996</v>
      </c>
      <c r="I80" s="13">
        <v>0</v>
      </c>
      <c r="J80" s="13">
        <v>139199.28</v>
      </c>
    </row>
    <row r="81" spans="1:10" x14ac:dyDescent="0.3">
      <c r="A81" s="7" t="s">
        <v>346</v>
      </c>
      <c r="B81" s="6">
        <v>258656</v>
      </c>
      <c r="C81" s="6">
        <v>42463</v>
      </c>
      <c r="D81" s="6">
        <v>0</v>
      </c>
      <c r="E81" s="6">
        <v>0</v>
      </c>
      <c r="F81" s="6">
        <v>0</v>
      </c>
      <c r="G81" s="6">
        <v>301119</v>
      </c>
      <c r="H81" s="13">
        <v>27126195.34</v>
      </c>
      <c r="I81" s="13">
        <v>850.58</v>
      </c>
      <c r="J81" s="13">
        <v>0</v>
      </c>
    </row>
    <row r="82" spans="1:10" x14ac:dyDescent="0.3">
      <c r="A82" s="7" t="s">
        <v>347</v>
      </c>
      <c r="B82" s="6">
        <v>13455</v>
      </c>
      <c r="C82" s="6">
        <v>3544</v>
      </c>
      <c r="D82" s="6">
        <v>0</v>
      </c>
      <c r="E82" s="6">
        <v>0</v>
      </c>
      <c r="F82" s="6">
        <v>0</v>
      </c>
      <c r="G82" s="6">
        <v>16999</v>
      </c>
      <c r="H82" s="13">
        <v>1453355.02</v>
      </c>
      <c r="I82" s="13">
        <v>0</v>
      </c>
      <c r="J82" s="13">
        <v>0</v>
      </c>
    </row>
    <row r="83" spans="1:10" x14ac:dyDescent="0.3">
      <c r="A83" s="7" t="s">
        <v>348</v>
      </c>
      <c r="B83" s="6">
        <v>19614</v>
      </c>
      <c r="C83" s="6">
        <v>6294</v>
      </c>
      <c r="D83" s="6">
        <v>0</v>
      </c>
      <c r="E83" s="6">
        <v>0</v>
      </c>
      <c r="F83" s="6">
        <v>0</v>
      </c>
      <c r="G83" s="6">
        <v>25908</v>
      </c>
      <c r="H83" s="13">
        <v>3579698.4</v>
      </c>
      <c r="I83" s="13">
        <v>0</v>
      </c>
      <c r="J83" s="13">
        <v>0</v>
      </c>
    </row>
    <row r="84" spans="1:10" x14ac:dyDescent="0.3">
      <c r="A84" s="7" t="s">
        <v>646</v>
      </c>
      <c r="B84" s="6">
        <v>159</v>
      </c>
      <c r="C84" s="6">
        <v>65</v>
      </c>
      <c r="D84" s="6">
        <v>0</v>
      </c>
      <c r="E84" s="6">
        <v>0</v>
      </c>
      <c r="F84" s="6">
        <v>0</v>
      </c>
      <c r="G84" s="6">
        <v>224</v>
      </c>
      <c r="H84" s="13">
        <v>81422.59</v>
      </c>
      <c r="I84" s="13">
        <v>3810.34</v>
      </c>
      <c r="J84" s="13">
        <v>4629.76</v>
      </c>
    </row>
    <row r="85" spans="1:10" ht="15.6" x14ac:dyDescent="0.3">
      <c r="A85" s="45" t="s">
        <v>555</v>
      </c>
      <c r="B85" s="47">
        <f t="shared" ref="B85:H85" si="0">SUM(B3:B84)</f>
        <v>3345917</v>
      </c>
      <c r="C85" s="47">
        <f t="shared" si="0"/>
        <v>1047246</v>
      </c>
      <c r="D85" s="47">
        <f t="shared" si="0"/>
        <v>277554</v>
      </c>
      <c r="E85" s="47">
        <f t="shared" si="0"/>
        <v>66620</v>
      </c>
      <c r="F85" s="47">
        <f t="shared" si="0"/>
        <v>0</v>
      </c>
      <c r="G85" s="47">
        <f t="shared" si="0"/>
        <v>4737337</v>
      </c>
      <c r="H85" s="49">
        <f t="shared" si="0"/>
        <v>2834366989.250001</v>
      </c>
      <c r="I85" s="49"/>
      <c r="J85" s="49"/>
    </row>
    <row r="89" spans="1:10" x14ac:dyDescent="0.3">
      <c r="B89" s="8"/>
    </row>
    <row r="90" spans="1:10" x14ac:dyDescent="0.3">
      <c r="B90" s="8"/>
      <c r="D90" s="8"/>
    </row>
    <row r="91" spans="1:10" x14ac:dyDescent="0.3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O13" sqref="O13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2" spans="1:8" s="38" customFormat="1" ht="55.5" customHeight="1" x14ac:dyDescent="0.3">
      <c r="A2" s="243" t="s">
        <v>44</v>
      </c>
      <c r="B2" s="242" t="s">
        <v>307</v>
      </c>
      <c r="C2" s="243" t="s">
        <v>5</v>
      </c>
      <c r="D2" s="243" t="s">
        <v>6</v>
      </c>
      <c r="E2" s="243" t="s">
        <v>45</v>
      </c>
      <c r="F2" s="242" t="s">
        <v>618</v>
      </c>
      <c r="G2" s="242" t="s">
        <v>564</v>
      </c>
      <c r="H2" s="242" t="s">
        <v>3</v>
      </c>
    </row>
    <row r="3" spans="1:8" x14ac:dyDescent="0.3">
      <c r="A3" s="80" t="s">
        <v>502</v>
      </c>
      <c r="B3" s="80" t="s">
        <v>76</v>
      </c>
      <c r="C3" s="81">
        <v>0</v>
      </c>
      <c r="D3" s="81">
        <v>298</v>
      </c>
      <c r="E3" s="81">
        <v>5</v>
      </c>
      <c r="F3" s="81">
        <v>27</v>
      </c>
      <c r="G3" s="81">
        <v>330</v>
      </c>
      <c r="H3" s="7">
        <v>347.08</v>
      </c>
    </row>
    <row r="4" spans="1:8" x14ac:dyDescent="0.3">
      <c r="A4" s="80" t="s">
        <v>502</v>
      </c>
      <c r="B4" s="80" t="s">
        <v>77</v>
      </c>
      <c r="C4" s="81">
        <v>18</v>
      </c>
      <c r="D4" s="81">
        <v>123</v>
      </c>
      <c r="E4" s="81">
        <v>459</v>
      </c>
      <c r="F4" s="81">
        <v>22</v>
      </c>
      <c r="G4" s="81">
        <v>622</v>
      </c>
      <c r="H4" s="7">
        <v>524.52</v>
      </c>
    </row>
    <row r="5" spans="1:8" x14ac:dyDescent="0.3">
      <c r="A5" s="80" t="s">
        <v>502</v>
      </c>
      <c r="B5" s="80" t="s">
        <v>95</v>
      </c>
      <c r="C5" s="81">
        <v>17</v>
      </c>
      <c r="D5" s="81">
        <v>102</v>
      </c>
      <c r="E5" s="81">
        <v>414</v>
      </c>
      <c r="F5" s="81">
        <v>19</v>
      </c>
      <c r="G5" s="81">
        <v>552</v>
      </c>
      <c r="H5" s="7">
        <v>594.46</v>
      </c>
    </row>
    <row r="6" spans="1:8" x14ac:dyDescent="0.3">
      <c r="A6" s="80" t="s">
        <v>502</v>
      </c>
      <c r="B6" s="80" t="s">
        <v>96</v>
      </c>
      <c r="C6" s="81">
        <v>291</v>
      </c>
      <c r="D6" s="81">
        <v>167</v>
      </c>
      <c r="E6" s="81">
        <v>560</v>
      </c>
      <c r="F6" s="81">
        <v>32</v>
      </c>
      <c r="G6" s="81">
        <v>1050</v>
      </c>
      <c r="H6" s="7">
        <v>752.09</v>
      </c>
    </row>
    <row r="7" spans="1:8" x14ac:dyDescent="0.3">
      <c r="A7" s="80" t="s">
        <v>502</v>
      </c>
      <c r="B7" s="80" t="s">
        <v>97</v>
      </c>
      <c r="C7" s="81">
        <v>3177</v>
      </c>
      <c r="D7" s="81">
        <v>204</v>
      </c>
      <c r="E7" s="81">
        <v>466</v>
      </c>
      <c r="F7" s="81">
        <v>29</v>
      </c>
      <c r="G7" s="81">
        <v>3876</v>
      </c>
      <c r="H7" s="7">
        <v>1006.36</v>
      </c>
    </row>
    <row r="8" spans="1:8" x14ac:dyDescent="0.3">
      <c r="A8" s="80" t="s">
        <v>502</v>
      </c>
      <c r="B8" s="80" t="s">
        <v>98</v>
      </c>
      <c r="C8" s="81">
        <v>2891</v>
      </c>
      <c r="D8" s="81">
        <v>332</v>
      </c>
      <c r="E8" s="81">
        <v>242</v>
      </c>
      <c r="F8" s="81">
        <v>61</v>
      </c>
      <c r="G8" s="81">
        <v>3526</v>
      </c>
      <c r="H8" s="7">
        <v>732.79</v>
      </c>
    </row>
    <row r="9" spans="1:8" x14ac:dyDescent="0.3">
      <c r="A9" s="80" t="s">
        <v>502</v>
      </c>
      <c r="B9" s="80" t="s">
        <v>99</v>
      </c>
      <c r="C9" s="81">
        <v>342</v>
      </c>
      <c r="D9" s="81">
        <v>431</v>
      </c>
      <c r="E9" s="81">
        <v>75</v>
      </c>
      <c r="F9" s="81">
        <v>106</v>
      </c>
      <c r="G9" s="81">
        <v>954</v>
      </c>
      <c r="H9" s="7">
        <v>710.02</v>
      </c>
    </row>
    <row r="10" spans="1:8" x14ac:dyDescent="0.3">
      <c r="A10" s="80" t="s">
        <v>502</v>
      </c>
      <c r="B10" s="80" t="s">
        <v>100</v>
      </c>
      <c r="C10" s="81">
        <v>106</v>
      </c>
      <c r="D10" s="81">
        <v>562</v>
      </c>
      <c r="E10" s="81">
        <v>43</v>
      </c>
      <c r="F10" s="81">
        <v>147</v>
      </c>
      <c r="G10" s="81">
        <v>858</v>
      </c>
      <c r="H10" s="7">
        <v>714.61</v>
      </c>
    </row>
    <row r="11" spans="1:8" x14ac:dyDescent="0.3">
      <c r="A11" s="80" t="s">
        <v>502</v>
      </c>
      <c r="B11" s="80" t="s">
        <v>101</v>
      </c>
      <c r="C11" s="81">
        <v>38</v>
      </c>
      <c r="D11" s="81">
        <v>421</v>
      </c>
      <c r="E11" s="81">
        <v>26</v>
      </c>
      <c r="F11" s="81">
        <v>220</v>
      </c>
      <c r="G11" s="81">
        <v>705</v>
      </c>
      <c r="H11" s="7">
        <v>747.77</v>
      </c>
    </row>
    <row r="12" spans="1:8" x14ac:dyDescent="0.3">
      <c r="A12" s="80" t="s">
        <v>502</v>
      </c>
      <c r="B12" s="80" t="s">
        <v>109</v>
      </c>
      <c r="C12" s="81">
        <v>26</v>
      </c>
      <c r="D12" s="81">
        <v>365</v>
      </c>
      <c r="E12" s="81">
        <v>31</v>
      </c>
      <c r="F12" s="81">
        <v>337</v>
      </c>
      <c r="G12" s="81">
        <v>759</v>
      </c>
      <c r="H12" s="7">
        <v>771.42</v>
      </c>
    </row>
    <row r="13" spans="1:8" x14ac:dyDescent="0.3">
      <c r="A13" s="80" t="s">
        <v>502</v>
      </c>
      <c r="B13" s="80" t="s">
        <v>110</v>
      </c>
      <c r="C13" s="81">
        <v>11</v>
      </c>
      <c r="D13" s="81">
        <v>152</v>
      </c>
      <c r="E13" s="81">
        <v>13</v>
      </c>
      <c r="F13" s="81">
        <v>286</v>
      </c>
      <c r="G13" s="81">
        <v>462</v>
      </c>
      <c r="H13" s="7">
        <v>791.86</v>
      </c>
    </row>
    <row r="14" spans="1:8" x14ac:dyDescent="0.3">
      <c r="A14" s="80" t="s">
        <v>502</v>
      </c>
      <c r="B14" s="80" t="s">
        <v>111</v>
      </c>
      <c r="C14" s="216">
        <v>3</v>
      </c>
      <c r="D14" s="216">
        <v>26</v>
      </c>
      <c r="E14" s="216">
        <v>7</v>
      </c>
      <c r="F14" s="216">
        <v>101</v>
      </c>
      <c r="G14" s="216">
        <v>137</v>
      </c>
      <c r="H14" s="7">
        <v>822.91</v>
      </c>
    </row>
    <row r="15" spans="1:8" x14ac:dyDescent="0.3">
      <c r="A15" s="7" t="s">
        <v>502</v>
      </c>
      <c r="B15" s="7" t="s">
        <v>421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3">
      <c r="A16" s="7" t="s">
        <v>502</v>
      </c>
      <c r="B16" s="7" t="s">
        <v>486</v>
      </c>
      <c r="C16" s="7">
        <v>6920</v>
      </c>
      <c r="D16" s="7">
        <v>3183</v>
      </c>
      <c r="E16" s="7">
        <v>2341</v>
      </c>
      <c r="F16" s="7">
        <v>1387</v>
      </c>
      <c r="G16" s="7">
        <v>13831</v>
      </c>
      <c r="H16" s="7">
        <v>789.88</v>
      </c>
    </row>
    <row r="17" spans="1:8" x14ac:dyDescent="0.3">
      <c r="A17" s="80" t="s">
        <v>417</v>
      </c>
      <c r="B17" s="80" t="s">
        <v>76</v>
      </c>
      <c r="C17" s="81">
        <v>0</v>
      </c>
      <c r="D17" s="81">
        <v>40</v>
      </c>
      <c r="E17" s="81">
        <v>0</v>
      </c>
      <c r="F17" s="81">
        <v>0</v>
      </c>
      <c r="G17" s="81">
        <v>40</v>
      </c>
      <c r="H17" s="7">
        <v>278.49</v>
      </c>
    </row>
    <row r="18" spans="1:8" x14ac:dyDescent="0.3">
      <c r="A18" s="80" t="s">
        <v>417</v>
      </c>
      <c r="B18" s="80" t="s">
        <v>77</v>
      </c>
      <c r="C18" s="81">
        <v>19</v>
      </c>
      <c r="D18" s="81">
        <v>18</v>
      </c>
      <c r="E18" s="81">
        <v>14</v>
      </c>
      <c r="F18" s="81">
        <v>0</v>
      </c>
      <c r="G18" s="81">
        <v>51</v>
      </c>
      <c r="H18" s="7">
        <v>1133.8699999999999</v>
      </c>
    </row>
    <row r="19" spans="1:8" x14ac:dyDescent="0.3">
      <c r="A19" s="80" t="s">
        <v>417</v>
      </c>
      <c r="B19" s="80" t="s">
        <v>95</v>
      </c>
      <c r="C19" s="81">
        <v>509</v>
      </c>
      <c r="D19" s="81">
        <v>12</v>
      </c>
      <c r="E19" s="81">
        <v>17</v>
      </c>
      <c r="F19" s="81">
        <v>0</v>
      </c>
      <c r="G19" s="81">
        <v>538</v>
      </c>
      <c r="H19" s="7">
        <v>1753.03</v>
      </c>
    </row>
    <row r="20" spans="1:8" x14ac:dyDescent="0.3">
      <c r="A20" s="80" t="s">
        <v>417</v>
      </c>
      <c r="B20" s="80" t="s">
        <v>96</v>
      </c>
      <c r="C20" s="81">
        <v>180</v>
      </c>
      <c r="D20" s="81">
        <v>10</v>
      </c>
      <c r="E20" s="81">
        <v>11</v>
      </c>
      <c r="F20" s="81">
        <v>0</v>
      </c>
      <c r="G20" s="81">
        <v>201</v>
      </c>
      <c r="H20" s="7">
        <v>1482.88</v>
      </c>
    </row>
    <row r="21" spans="1:8" x14ac:dyDescent="0.3">
      <c r="A21" s="80" t="s">
        <v>417</v>
      </c>
      <c r="B21" s="80" t="s">
        <v>97</v>
      </c>
      <c r="C21" s="81">
        <v>572</v>
      </c>
      <c r="D21" s="81">
        <v>14</v>
      </c>
      <c r="E21" s="81">
        <v>6</v>
      </c>
      <c r="F21" s="81">
        <v>0</v>
      </c>
      <c r="G21" s="81">
        <v>592</v>
      </c>
      <c r="H21" s="7">
        <v>1281.32</v>
      </c>
    </row>
    <row r="22" spans="1:8" x14ac:dyDescent="0.3">
      <c r="A22" s="80" t="s">
        <v>417</v>
      </c>
      <c r="B22" s="80" t="s">
        <v>98</v>
      </c>
      <c r="C22" s="81">
        <v>458</v>
      </c>
      <c r="D22" s="81">
        <v>11</v>
      </c>
      <c r="E22" s="81">
        <v>1</v>
      </c>
      <c r="F22" s="81">
        <v>0</v>
      </c>
      <c r="G22" s="81">
        <v>470</v>
      </c>
      <c r="H22" s="7">
        <v>1562.31</v>
      </c>
    </row>
    <row r="23" spans="1:8" x14ac:dyDescent="0.3">
      <c r="A23" s="80" t="s">
        <v>417</v>
      </c>
      <c r="B23" s="80" t="s">
        <v>99</v>
      </c>
      <c r="C23" s="81">
        <v>17</v>
      </c>
      <c r="D23" s="81">
        <v>8</v>
      </c>
      <c r="E23" s="81">
        <v>0</v>
      </c>
      <c r="F23" s="81">
        <v>0</v>
      </c>
      <c r="G23" s="81">
        <v>25</v>
      </c>
      <c r="H23" s="7">
        <v>1118.68</v>
      </c>
    </row>
    <row r="24" spans="1:8" x14ac:dyDescent="0.3">
      <c r="A24" s="80" t="s">
        <v>417</v>
      </c>
      <c r="B24" s="80" t="s">
        <v>100</v>
      </c>
      <c r="C24" s="81">
        <v>2</v>
      </c>
      <c r="D24" s="81">
        <v>9</v>
      </c>
      <c r="E24" s="81">
        <v>0</v>
      </c>
      <c r="F24" s="81">
        <v>0</v>
      </c>
      <c r="G24" s="81">
        <v>11</v>
      </c>
      <c r="H24" s="7">
        <v>662.02</v>
      </c>
    </row>
    <row r="25" spans="1:8" x14ac:dyDescent="0.3">
      <c r="A25" s="80" t="s">
        <v>417</v>
      </c>
      <c r="B25" s="80" t="s">
        <v>101</v>
      </c>
      <c r="C25" s="81">
        <v>2</v>
      </c>
      <c r="D25" s="81">
        <v>0</v>
      </c>
      <c r="E25" s="81">
        <v>0</v>
      </c>
      <c r="F25" s="81">
        <v>0</v>
      </c>
      <c r="G25" s="81">
        <v>2</v>
      </c>
      <c r="H25" s="7">
        <v>1607.75</v>
      </c>
    </row>
    <row r="26" spans="1:8" x14ac:dyDescent="0.3">
      <c r="A26" s="80" t="s">
        <v>417</v>
      </c>
      <c r="B26" s="80" t="s">
        <v>109</v>
      </c>
      <c r="C26" s="81">
        <v>1</v>
      </c>
      <c r="D26" s="81">
        <v>7</v>
      </c>
      <c r="E26" s="81">
        <v>0</v>
      </c>
      <c r="F26" s="81">
        <v>0</v>
      </c>
      <c r="G26" s="81">
        <v>8</v>
      </c>
      <c r="H26" s="7">
        <v>541.47</v>
      </c>
    </row>
    <row r="27" spans="1:8" x14ac:dyDescent="0.3">
      <c r="A27" s="80" t="s">
        <v>417</v>
      </c>
      <c r="B27" s="80" t="s">
        <v>110</v>
      </c>
      <c r="C27" s="81">
        <v>2</v>
      </c>
      <c r="D27" s="81">
        <v>0</v>
      </c>
      <c r="E27" s="81">
        <v>0</v>
      </c>
      <c r="F27" s="81">
        <v>0</v>
      </c>
      <c r="G27" s="81">
        <v>2</v>
      </c>
      <c r="H27" s="7">
        <v>1497.4</v>
      </c>
    </row>
    <row r="28" spans="1:8" x14ac:dyDescent="0.3">
      <c r="A28" s="80" t="s">
        <v>417</v>
      </c>
      <c r="B28" s="80" t="s">
        <v>111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7">
        <v>0</v>
      </c>
    </row>
    <row r="29" spans="1:8" x14ac:dyDescent="0.3">
      <c r="A29" s="80" t="s">
        <v>417</v>
      </c>
      <c r="B29" s="80" t="s">
        <v>421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7">
        <v>0</v>
      </c>
    </row>
    <row r="30" spans="1:8" x14ac:dyDescent="0.3">
      <c r="A30" s="80" t="s">
        <v>417</v>
      </c>
      <c r="B30" s="80" t="s">
        <v>486</v>
      </c>
      <c r="C30" s="81">
        <v>1762</v>
      </c>
      <c r="D30" s="81">
        <v>129</v>
      </c>
      <c r="E30" s="81">
        <v>49</v>
      </c>
      <c r="F30" s="81">
        <v>0</v>
      </c>
      <c r="G30" s="81">
        <v>1940</v>
      </c>
      <c r="H30" s="7">
        <v>1468.44</v>
      </c>
    </row>
    <row r="31" spans="1:8" x14ac:dyDescent="0.3">
      <c r="A31" s="80" t="s">
        <v>493</v>
      </c>
      <c r="B31" s="80" t="s">
        <v>76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7">
        <v>0</v>
      </c>
    </row>
    <row r="32" spans="1:8" x14ac:dyDescent="0.3">
      <c r="A32" s="80" t="s">
        <v>493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3">
      <c r="A33" s="80" t="s">
        <v>493</v>
      </c>
      <c r="B33" s="80" t="s">
        <v>95</v>
      </c>
      <c r="C33" s="81">
        <v>0</v>
      </c>
      <c r="D33" s="81">
        <v>1</v>
      </c>
      <c r="E33" s="81">
        <v>0</v>
      </c>
      <c r="F33" s="81">
        <v>0</v>
      </c>
      <c r="G33" s="81">
        <v>1</v>
      </c>
      <c r="H33" s="7">
        <v>539.94000000000005</v>
      </c>
    </row>
    <row r="34" spans="1:8" x14ac:dyDescent="0.3">
      <c r="A34" s="80" t="s">
        <v>493</v>
      </c>
      <c r="B34" s="80" t="s">
        <v>96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7">
        <v>0</v>
      </c>
    </row>
    <row r="35" spans="1:8" x14ac:dyDescent="0.3">
      <c r="A35" s="80" t="s">
        <v>493</v>
      </c>
      <c r="B35" s="80" t="s">
        <v>97</v>
      </c>
      <c r="C35" s="81">
        <v>3</v>
      </c>
      <c r="D35" s="81">
        <v>0</v>
      </c>
      <c r="E35" s="81">
        <v>0</v>
      </c>
      <c r="F35" s="81">
        <v>0</v>
      </c>
      <c r="G35" s="81">
        <v>3</v>
      </c>
      <c r="H35" s="7">
        <v>3433.65</v>
      </c>
    </row>
    <row r="36" spans="1:8" x14ac:dyDescent="0.3">
      <c r="A36" s="80" t="s">
        <v>493</v>
      </c>
      <c r="B36" s="80" t="s">
        <v>98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7">
        <v>0</v>
      </c>
    </row>
    <row r="37" spans="1:8" x14ac:dyDescent="0.3">
      <c r="A37" s="80" t="s">
        <v>493</v>
      </c>
      <c r="B37" s="80" t="s">
        <v>99</v>
      </c>
      <c r="C37" s="81">
        <v>0</v>
      </c>
      <c r="D37" s="81">
        <v>3</v>
      </c>
      <c r="E37" s="81">
        <v>0</v>
      </c>
      <c r="F37" s="81">
        <v>0</v>
      </c>
      <c r="G37" s="81">
        <v>3</v>
      </c>
      <c r="H37" s="7">
        <v>2087.0500000000002</v>
      </c>
    </row>
    <row r="38" spans="1:8" x14ac:dyDescent="0.3">
      <c r="A38" s="80" t="s">
        <v>493</v>
      </c>
      <c r="B38" s="80" t="s">
        <v>100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7">
        <v>0</v>
      </c>
    </row>
    <row r="39" spans="1:8" x14ac:dyDescent="0.3">
      <c r="A39" s="80" t="s">
        <v>493</v>
      </c>
      <c r="B39" s="80" t="s">
        <v>101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7">
        <v>0</v>
      </c>
    </row>
    <row r="40" spans="1:8" x14ac:dyDescent="0.3">
      <c r="A40" s="80" t="s">
        <v>493</v>
      </c>
      <c r="B40" s="80" t="s">
        <v>109</v>
      </c>
      <c r="C40" s="81">
        <v>0</v>
      </c>
      <c r="D40" s="81">
        <v>0</v>
      </c>
      <c r="E40" s="81">
        <v>1</v>
      </c>
      <c r="F40" s="81">
        <v>0</v>
      </c>
      <c r="G40" s="81">
        <v>1</v>
      </c>
      <c r="H40" s="7">
        <v>845.96</v>
      </c>
    </row>
    <row r="41" spans="1:8" x14ac:dyDescent="0.3">
      <c r="A41" s="80" t="s">
        <v>493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3">
      <c r="A42" s="80" t="s">
        <v>493</v>
      </c>
      <c r="B42" s="80" t="s">
        <v>111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7">
        <v>0</v>
      </c>
    </row>
    <row r="43" spans="1:8" x14ac:dyDescent="0.3">
      <c r="A43" s="80" t="s">
        <v>493</v>
      </c>
      <c r="B43" s="80" t="s">
        <v>421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3">
      <c r="A44" s="80" t="s">
        <v>493</v>
      </c>
      <c r="B44" s="80" t="s">
        <v>486</v>
      </c>
      <c r="C44" s="81">
        <v>3</v>
      </c>
      <c r="D44" s="81">
        <v>4</v>
      </c>
      <c r="E44" s="81">
        <v>1</v>
      </c>
      <c r="F44" s="81">
        <v>0</v>
      </c>
      <c r="G44" s="81">
        <v>8</v>
      </c>
      <c r="H44" s="7">
        <v>2243.5</v>
      </c>
    </row>
    <row r="45" spans="1:8" x14ac:dyDescent="0.3">
      <c r="A45" s="80" t="s">
        <v>556</v>
      </c>
      <c r="B45" s="80" t="s">
        <v>76</v>
      </c>
      <c r="C45" s="81">
        <v>0</v>
      </c>
      <c r="D45" s="81">
        <v>274</v>
      </c>
      <c r="E45" s="81">
        <v>0</v>
      </c>
      <c r="F45" s="81">
        <v>0</v>
      </c>
      <c r="G45" s="81">
        <v>274</v>
      </c>
      <c r="H45" s="7">
        <v>49.25</v>
      </c>
    </row>
    <row r="46" spans="1:8" x14ac:dyDescent="0.3">
      <c r="A46" s="80" t="s">
        <v>556</v>
      </c>
      <c r="B46" s="80" t="s">
        <v>77</v>
      </c>
      <c r="C46" s="81">
        <v>18</v>
      </c>
      <c r="D46" s="81">
        <v>99</v>
      </c>
      <c r="E46" s="81">
        <v>322</v>
      </c>
      <c r="F46" s="81">
        <v>0</v>
      </c>
      <c r="G46" s="81">
        <v>439</v>
      </c>
      <c r="H46" s="7">
        <v>68.53</v>
      </c>
    </row>
    <row r="47" spans="1:8" x14ac:dyDescent="0.3">
      <c r="A47" s="80" t="s">
        <v>556</v>
      </c>
      <c r="B47" s="80" t="s">
        <v>95</v>
      </c>
      <c r="C47" s="81">
        <v>56</v>
      </c>
      <c r="D47" s="81">
        <v>81</v>
      </c>
      <c r="E47" s="81">
        <v>316</v>
      </c>
      <c r="F47" s="81">
        <v>0</v>
      </c>
      <c r="G47" s="81">
        <v>453</v>
      </c>
      <c r="H47" s="7">
        <v>122.59</v>
      </c>
    </row>
    <row r="48" spans="1:8" x14ac:dyDescent="0.3">
      <c r="A48" s="80" t="s">
        <v>556</v>
      </c>
      <c r="B48" s="80" t="s">
        <v>96</v>
      </c>
      <c r="C48" s="81">
        <v>500</v>
      </c>
      <c r="D48" s="81">
        <v>168</v>
      </c>
      <c r="E48" s="81">
        <v>458</v>
      </c>
      <c r="F48" s="81">
        <v>0</v>
      </c>
      <c r="G48" s="81">
        <v>1126</v>
      </c>
      <c r="H48" s="7">
        <v>174.7</v>
      </c>
    </row>
    <row r="49" spans="1:8" x14ac:dyDescent="0.3">
      <c r="A49" s="80" t="s">
        <v>556</v>
      </c>
      <c r="B49" s="80" t="s">
        <v>97</v>
      </c>
      <c r="C49" s="81">
        <v>4072</v>
      </c>
      <c r="D49" s="81">
        <v>287</v>
      </c>
      <c r="E49" s="81">
        <v>368</v>
      </c>
      <c r="F49" s="81">
        <v>0</v>
      </c>
      <c r="G49" s="81">
        <v>4727</v>
      </c>
      <c r="H49" s="7">
        <v>218.38</v>
      </c>
    </row>
    <row r="50" spans="1:8" x14ac:dyDescent="0.3">
      <c r="A50" s="80" t="s">
        <v>556</v>
      </c>
      <c r="B50" s="80" t="s">
        <v>98</v>
      </c>
      <c r="C50" s="81">
        <v>2129</v>
      </c>
      <c r="D50" s="81">
        <v>372</v>
      </c>
      <c r="E50" s="81">
        <v>171</v>
      </c>
      <c r="F50" s="81">
        <v>0</v>
      </c>
      <c r="G50" s="81">
        <v>2672</v>
      </c>
      <c r="H50" s="7">
        <v>212.72</v>
      </c>
    </row>
    <row r="51" spans="1:8" x14ac:dyDescent="0.3">
      <c r="A51" s="80" t="s">
        <v>556</v>
      </c>
      <c r="B51" s="80" t="s">
        <v>99</v>
      </c>
      <c r="C51" s="81">
        <v>277</v>
      </c>
      <c r="D51" s="81">
        <v>404</v>
      </c>
      <c r="E51" s="81">
        <v>32</v>
      </c>
      <c r="F51" s="81">
        <v>0</v>
      </c>
      <c r="G51" s="81">
        <v>713</v>
      </c>
      <c r="H51" s="7">
        <v>185.64</v>
      </c>
    </row>
    <row r="52" spans="1:8" x14ac:dyDescent="0.3">
      <c r="A52" s="80" t="s">
        <v>556</v>
      </c>
      <c r="B52" s="80" t="s">
        <v>100</v>
      </c>
      <c r="C52" s="81">
        <v>57</v>
      </c>
      <c r="D52" s="81">
        <v>388</v>
      </c>
      <c r="E52" s="81">
        <v>6</v>
      </c>
      <c r="F52" s="81">
        <v>0</v>
      </c>
      <c r="G52" s="81">
        <v>451</v>
      </c>
      <c r="H52" s="7">
        <v>174.05</v>
      </c>
    </row>
    <row r="53" spans="1:8" x14ac:dyDescent="0.3">
      <c r="A53" s="80" t="s">
        <v>556</v>
      </c>
      <c r="B53" s="80" t="s">
        <v>101</v>
      </c>
      <c r="C53" s="81">
        <v>16</v>
      </c>
      <c r="D53" s="81">
        <v>273</v>
      </c>
      <c r="E53" s="81">
        <v>4</v>
      </c>
      <c r="F53" s="81">
        <v>0</v>
      </c>
      <c r="G53" s="81">
        <v>293</v>
      </c>
      <c r="H53" s="7">
        <v>168.41</v>
      </c>
    </row>
    <row r="54" spans="1:8" x14ac:dyDescent="0.3">
      <c r="A54" s="80" t="s">
        <v>556</v>
      </c>
      <c r="B54" s="80" t="s">
        <v>109</v>
      </c>
      <c r="C54" s="81">
        <v>1</v>
      </c>
      <c r="D54" s="81">
        <v>198</v>
      </c>
      <c r="E54" s="81">
        <v>0</v>
      </c>
      <c r="F54" s="81">
        <v>0</v>
      </c>
      <c r="G54" s="81">
        <v>199</v>
      </c>
      <c r="H54" s="7">
        <v>141.96</v>
      </c>
    </row>
    <row r="55" spans="1:8" x14ac:dyDescent="0.3">
      <c r="A55" s="80" t="s">
        <v>556</v>
      </c>
      <c r="B55" s="80" t="s">
        <v>110</v>
      </c>
      <c r="C55" s="81">
        <v>3</v>
      </c>
      <c r="D55" s="81">
        <v>63</v>
      </c>
      <c r="E55" s="81">
        <v>0</v>
      </c>
      <c r="F55" s="81">
        <v>0</v>
      </c>
      <c r="G55" s="81">
        <v>66</v>
      </c>
      <c r="H55" s="7">
        <v>145.16999999999999</v>
      </c>
    </row>
    <row r="56" spans="1:8" x14ac:dyDescent="0.3">
      <c r="A56" s="80" t="s">
        <v>556</v>
      </c>
      <c r="B56" s="80" t="s">
        <v>111</v>
      </c>
      <c r="C56" s="81">
        <v>0</v>
      </c>
      <c r="D56" s="81">
        <v>5</v>
      </c>
      <c r="E56" s="81">
        <v>0</v>
      </c>
      <c r="F56" s="81">
        <v>0</v>
      </c>
      <c r="G56" s="81">
        <v>5</v>
      </c>
      <c r="H56" s="7">
        <v>197.11</v>
      </c>
    </row>
    <row r="57" spans="1:8" x14ac:dyDescent="0.3">
      <c r="A57" s="80" t="s">
        <v>556</v>
      </c>
      <c r="B57" s="80" t="s">
        <v>421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3">
      <c r="A58" s="80" t="s">
        <v>556</v>
      </c>
      <c r="B58" s="80" t="s">
        <v>486</v>
      </c>
      <c r="C58" s="81">
        <v>7129</v>
      </c>
      <c r="D58" s="81">
        <v>2612</v>
      </c>
      <c r="E58" s="81">
        <v>1677</v>
      </c>
      <c r="F58" s="81">
        <v>0</v>
      </c>
      <c r="G58" s="81">
        <v>11418</v>
      </c>
      <c r="H58" s="7">
        <v>192.28</v>
      </c>
    </row>
    <row r="59" spans="1:8" x14ac:dyDescent="0.3">
      <c r="A59" s="80" t="s">
        <v>589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3">
      <c r="A60" s="80" t="s">
        <v>589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3">
      <c r="A61" s="80" t="s">
        <v>589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3">
      <c r="A62" s="80" t="s">
        <v>589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3">
      <c r="A63" s="80" t="s">
        <v>589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3">
      <c r="A64" s="80" t="s">
        <v>589</v>
      </c>
      <c r="B64" s="80" t="s">
        <v>98</v>
      </c>
      <c r="C64" s="81">
        <v>0</v>
      </c>
      <c r="D64" s="81">
        <v>0</v>
      </c>
      <c r="E64" s="81">
        <v>0</v>
      </c>
      <c r="F64" s="81">
        <v>172</v>
      </c>
      <c r="G64" s="81">
        <v>172</v>
      </c>
      <c r="H64" s="7">
        <v>364.86</v>
      </c>
    </row>
    <row r="65" spans="1:8" x14ac:dyDescent="0.3">
      <c r="A65" s="80" t="s">
        <v>589</v>
      </c>
      <c r="B65" s="80" t="s">
        <v>99</v>
      </c>
      <c r="C65" s="81">
        <v>0</v>
      </c>
      <c r="D65" s="81">
        <v>0</v>
      </c>
      <c r="E65" s="81">
        <v>0</v>
      </c>
      <c r="F65" s="81">
        <v>79</v>
      </c>
      <c r="G65" s="81">
        <v>79</v>
      </c>
      <c r="H65" s="7">
        <v>350.92</v>
      </c>
    </row>
    <row r="66" spans="1:8" x14ac:dyDescent="0.3">
      <c r="A66" s="80" t="s">
        <v>589</v>
      </c>
      <c r="B66" s="80" t="s">
        <v>100</v>
      </c>
      <c r="C66" s="81">
        <v>0</v>
      </c>
      <c r="D66" s="81">
        <v>0</v>
      </c>
      <c r="E66" s="81">
        <v>0</v>
      </c>
      <c r="F66" s="81">
        <v>24</v>
      </c>
      <c r="G66" s="81">
        <v>24</v>
      </c>
      <c r="H66" s="7">
        <v>368.33</v>
      </c>
    </row>
    <row r="67" spans="1:8" x14ac:dyDescent="0.3">
      <c r="A67" s="80" t="s">
        <v>589</v>
      </c>
      <c r="B67" s="80" t="s">
        <v>101</v>
      </c>
      <c r="C67" s="81">
        <v>0</v>
      </c>
      <c r="D67" s="81">
        <v>0</v>
      </c>
      <c r="E67" s="81">
        <v>0</v>
      </c>
      <c r="F67" s="81">
        <v>2</v>
      </c>
      <c r="G67" s="81">
        <v>2</v>
      </c>
      <c r="H67" s="7">
        <v>237.11</v>
      </c>
    </row>
    <row r="68" spans="1:8" x14ac:dyDescent="0.3">
      <c r="A68" s="80" t="s">
        <v>589</v>
      </c>
      <c r="B68" s="80" t="s">
        <v>109</v>
      </c>
      <c r="C68" s="81">
        <v>0</v>
      </c>
      <c r="D68" s="81">
        <v>0</v>
      </c>
      <c r="E68" s="81">
        <v>0</v>
      </c>
      <c r="F68" s="81">
        <v>1</v>
      </c>
      <c r="G68" s="81">
        <v>1</v>
      </c>
      <c r="H68" s="7">
        <v>275.31</v>
      </c>
    </row>
    <row r="69" spans="1:8" x14ac:dyDescent="0.3">
      <c r="A69" s="80" t="s">
        <v>589</v>
      </c>
      <c r="B69" s="80" t="s">
        <v>110</v>
      </c>
      <c r="C69" s="81">
        <v>0</v>
      </c>
      <c r="D69" s="81">
        <v>0</v>
      </c>
      <c r="E69" s="81">
        <v>0</v>
      </c>
      <c r="F69" s="81">
        <v>0</v>
      </c>
      <c r="G69" s="81">
        <v>0</v>
      </c>
      <c r="H69" s="7">
        <v>0</v>
      </c>
    </row>
    <row r="70" spans="1:8" x14ac:dyDescent="0.3">
      <c r="A70" s="80" t="s">
        <v>589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3">
      <c r="A71" s="80" t="s">
        <v>589</v>
      </c>
      <c r="B71" s="80" t="s">
        <v>421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3">
      <c r="A72" s="80" t="s">
        <v>589</v>
      </c>
      <c r="B72" s="80" t="s">
        <v>486</v>
      </c>
      <c r="C72" s="81">
        <v>0</v>
      </c>
      <c r="D72" s="81">
        <v>0</v>
      </c>
      <c r="E72" s="81">
        <v>0</v>
      </c>
      <c r="F72" s="81">
        <v>278</v>
      </c>
      <c r="G72" s="81">
        <v>278</v>
      </c>
      <c r="H72" s="7">
        <v>359.96</v>
      </c>
    </row>
  </sheetData>
  <autoFilter ref="A2:H72" xr:uid="{00000000-0009-0000-0000-000016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Papaioannou Stauros</cp:lastModifiedBy>
  <cp:lastPrinted>2017-06-19T07:53:49Z</cp:lastPrinted>
  <dcterms:created xsi:type="dcterms:W3CDTF">2013-05-29T08:54:11Z</dcterms:created>
  <dcterms:modified xsi:type="dcterms:W3CDTF">2026-01-29T13:04:08Z</dcterms:modified>
</cp:coreProperties>
</file>