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SEPS\STATISTIKA\STATISTIKA_HELIOS\HLIOS_ MHNIAIES EKTHESEIS 19_02_2025\2026\202602_HLIOS\"/>
    </mc:Choice>
  </mc:AlternateContent>
  <xr:revisionPtr revIDLastSave="0" documentId="13_ncr:1_{CF1A884B-0143-480A-A6C3-AED032EF4C3B}" xr6:coauthVersionLast="47" xr6:coauthVersionMax="47" xr10:uidLastSave="{00000000-0000-0000-0000-000000000000}"/>
  <bookViews>
    <workbookView xWindow="-120" yWindow="-120" windowWidth="29040" windowHeight="15840" tabRatio="679" xr2:uid="{00000000-000D-0000-FFFF-FFFF00000000}"/>
  </bookViews>
  <sheets>
    <sheet name="Περιεχόμενα " sheetId="43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4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Σ25!$A$3:$N$103</definedName>
    <definedName name="_xlnm._FilterDatabase" localSheetId="26" hidden="1">Σ26!$A$3:$K$73</definedName>
    <definedName name="_xlnm._FilterDatabase" localSheetId="27" hidden="1">Σ27!$A$3:$K$87</definedName>
    <definedName name="_xlnm._FilterDatabase" localSheetId="8" hidden="1">Σ8!$A$2:$H$72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8" l="1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C7" i="28" l="1"/>
  <c r="D7" i="28"/>
  <c r="E7" i="28"/>
  <c r="F7" i="28"/>
  <c r="H7" i="28"/>
  <c r="I7" i="28"/>
  <c r="J7" i="28"/>
  <c r="K7" i="28"/>
  <c r="O7" i="28"/>
  <c r="P7" i="28"/>
  <c r="Q7" i="28"/>
  <c r="C8" i="33"/>
  <c r="D8" i="33"/>
  <c r="E8" i="33"/>
  <c r="F8" i="33"/>
  <c r="G8" i="33"/>
  <c r="H8" i="33"/>
  <c r="I8" i="33"/>
  <c r="J8" i="33"/>
  <c r="K8" i="33"/>
  <c r="L8" i="33"/>
  <c r="M8" i="33"/>
  <c r="N8" i="33"/>
  <c r="O8" i="33"/>
  <c r="P8" i="33"/>
  <c r="Q8" i="33"/>
  <c r="B28" i="1" l="1"/>
  <c r="F89" i="30" l="1"/>
  <c r="C143" i="4"/>
  <c r="B4" i="1" l="1"/>
  <c r="C4" i="1"/>
  <c r="I57" i="5"/>
  <c r="H57" i="5"/>
  <c r="G57" i="5"/>
  <c r="F57" i="5"/>
  <c r="E57" i="5"/>
  <c r="D57" i="5"/>
  <c r="C57" i="5"/>
  <c r="E62" i="10"/>
  <c r="D62" i="10"/>
  <c r="F62" i="10"/>
  <c r="G62" i="10"/>
  <c r="C24" i="6"/>
  <c r="B23" i="14"/>
  <c r="B85" i="7"/>
  <c r="C85" i="7"/>
  <c r="D85" i="7"/>
  <c r="E85" i="7"/>
  <c r="F85" i="7"/>
  <c r="G85" i="7"/>
  <c r="H85" i="7"/>
  <c r="D4" i="1" l="1"/>
  <c r="C56" i="9"/>
  <c r="D56" i="9"/>
  <c r="E56" i="9"/>
  <c r="F56" i="9"/>
  <c r="G56" i="9"/>
  <c r="H56" i="9"/>
  <c r="L63" i="14" l="1"/>
  <c r="K63" i="14"/>
  <c r="I63" i="14"/>
  <c r="H63" i="14"/>
  <c r="F63" i="14"/>
  <c r="E63" i="14"/>
  <c r="C63" i="14"/>
  <c r="B63" i="14"/>
  <c r="C21" i="11" l="1"/>
  <c r="B21" i="11"/>
  <c r="C11" i="11"/>
  <c r="B11" i="11"/>
  <c r="C33" i="6"/>
  <c r="F14" i="6" l="1"/>
  <c r="E14" i="6"/>
  <c r="D14" i="6"/>
  <c r="C14" i="6"/>
  <c r="K52" i="3" l="1"/>
  <c r="H52" i="3"/>
  <c r="E52" i="3"/>
  <c r="B52" i="3"/>
  <c r="K44" i="3"/>
  <c r="H44" i="3"/>
  <c r="E44" i="3"/>
  <c r="B44" i="3"/>
  <c r="K36" i="3"/>
  <c r="H36" i="3"/>
  <c r="E36" i="3"/>
  <c r="B36" i="3"/>
  <c r="K24" i="3"/>
  <c r="H24" i="3"/>
  <c r="E24" i="3"/>
  <c r="B24" i="3"/>
  <c r="K12" i="3"/>
  <c r="H12" i="3"/>
  <c r="E12" i="3"/>
  <c r="B12" i="3"/>
  <c r="C26" i="13" l="1"/>
  <c r="B11" i="38" l="1"/>
  <c r="C11" i="38"/>
  <c r="B17" i="38"/>
  <c r="C17" i="38"/>
  <c r="D17" i="38" l="1"/>
  <c r="D11" i="38"/>
  <c r="K23" i="14"/>
  <c r="H23" i="14"/>
  <c r="E23" i="14"/>
  <c r="B11" i="1" l="1"/>
  <c r="C11" i="1"/>
  <c r="B17" i="1"/>
  <c r="C17" i="1"/>
  <c r="D17" i="1" l="1"/>
  <c r="D11" i="1"/>
  <c r="C31" i="11" l="1"/>
  <c r="B31" i="11"/>
  <c r="B12" i="39" l="1"/>
  <c r="E12" i="39"/>
  <c r="H12" i="39"/>
  <c r="K12" i="39"/>
  <c r="B24" i="39"/>
  <c r="E24" i="39"/>
  <c r="H24" i="39"/>
  <c r="K24" i="39"/>
  <c r="B44" i="39" l="1"/>
  <c r="E44" i="39"/>
  <c r="H44" i="39"/>
  <c r="K44" i="39"/>
  <c r="K52" i="39" l="1"/>
  <c r="H52" i="39"/>
  <c r="E52" i="39"/>
  <c r="B52" i="39"/>
  <c r="K36" i="39"/>
  <c r="H36" i="39"/>
  <c r="E36" i="39"/>
  <c r="B36" i="39"/>
  <c r="C4" i="38" l="1"/>
  <c r="C28" i="38" s="1"/>
  <c r="B4" i="38"/>
  <c r="B28" i="38" s="1"/>
  <c r="D4" i="38" l="1"/>
  <c r="C28" i="1" l="1"/>
</calcChain>
</file>

<file path=xl/sharedStrings.xml><?xml version="1.0" encoding="utf-8"?>
<sst xmlns="http://schemas.openxmlformats.org/spreadsheetml/2006/main" count="3228" uniqueCount="813">
  <si>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</si>
  <si>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</si>
  <si>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</si>
  <si>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</si>
  <si>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</si>
  <si>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</si>
  <si>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</si>
  <si>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</si>
  <si>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</si>
  <si>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</si>
  <si>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</si>
  <si>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</si>
  <si>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</si>
  <si>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</si>
  <si>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</si>
  <si>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</si>
  <si>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</si>
  <si>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</si>
  <si>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</si>
  <si>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</si>
  <si>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</si>
  <si>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</si>
  <si>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</si>
  <si>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</si>
  <si>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</si>
  <si>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</si>
  <si>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</si>
  <si>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</si>
  <si>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</si>
  <si>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</si>
  <si>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</si>
  <si>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</si>
  <si>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</si>
  <si>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</si>
  <si>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</si>
  <si>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</si>
  <si>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</si>
  <si>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</si>
  <si>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</si>
  <si>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</si>
  <si>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</si>
  <si>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</si>
  <si>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</si>
  <si>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</si>
  <si>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</si>
  <si>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</si>
  <si>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</si>
  <si>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</si>
  <si>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</si>
  <si>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</si>
  <si>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</si>
  <si>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</si>
  <si>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</si>
  <si>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</si>
  <si>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</si>
  <si>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</si>
  <si>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</si>
  <si>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</si>
  <si>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</si>
  <si>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</si>
  <si>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</si>
  <si>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</si>
  <si>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</si>
  <si>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</si>
  <si>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</si>
  <si>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</si>
  <si>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</si>
  <si>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</si>
  <si>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</si>
  <si>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</si>
  <si>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</si>
  <si>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</si>
  <si>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</si>
  <si>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</si>
  <si>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</si>
  <si>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</si>
  <si>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</si>
  <si>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</si>
  <si>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</si>
  <si>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</si>
  <si>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</si>
  <si>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</si>
  <si>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</si>
  <si>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</si>
  <si>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</si>
  <si>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</si>
  <si>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</si>
  <si>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</si>
  <si>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</si>
  <si>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</si>
  <si>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</si>
  <si>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</si>
  <si>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</si>
  <si>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</si>
  <si>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</si>
  <si>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</si>
  <si>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</si>
  <si>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</si>
  <si>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</si>
  <si>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</si>
  <si>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</si>
  <si>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</si>
  <si>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</si>
  <si>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</si>
  <si>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</si>
  <si>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</si>
  <si>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</si>
  <si>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</si>
  <si>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</si>
  <si>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</si>
  <si>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</si>
  <si>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</si>
  <si>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</si>
  <si>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</si>
  <si>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</si>
  <si>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</si>
  <si>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</si>
  <si>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</si>
  <si>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</si>
  <si>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</si>
  <si>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</si>
  <si>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</si>
  <si>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</si>
  <si>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</si>
  <si>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</si>
  <si>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</si>
  <si>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</si>
  <si>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</si>
  <si>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</si>
  <si>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</si>
  <si>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</si>
  <si>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</si>
  <si>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</si>
  <si>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</si>
  <si>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</si>
  <si>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</si>
  <si>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</si>
  <si>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</si>
  <si>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</si>
  <si>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</si>
  <si>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</si>
  <si>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</si>
  <si>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</si>
  <si>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</si>
  <si>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</si>
  <si>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</si>
  <si>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</si>
  <si>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</si>
  <si>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</si>
  <si>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</si>
  <si>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</si>
  <si>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</si>
  <si>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</si>
  <si>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</si>
  <si>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</si>
  <si>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</si>
  <si>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</si>
  <si>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</si>
  <si>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</si>
  <si>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</si>
  <si>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</si>
  <si>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</si>
  <si>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</si>
  <si>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</si>
  <si>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</si>
  <si>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</si>
  <si>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</si>
  <si>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</si>
  <si>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</si>
  <si>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</si>
  <si>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</si>
  <si>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</si>
  <si>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</si>
  <si>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</si>
  <si>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</si>
  <si>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</si>
  <si>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</si>
  <si>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</si>
  <si>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</si>
  <si>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</si>
  <si>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</si>
  <si>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</si>
  <si>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</si>
  <si>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</si>
  <si>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</si>
  <si>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</si>
  <si>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</si>
  <si>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</si>
  <si>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</si>
  <si>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</si>
  <si>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</si>
  <si>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</si>
  <si>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</si>
  <si>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</si>
  <si>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</si>
  <si>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</si>
  <si>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</si>
  <si>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</si>
  <si>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</si>
  <si>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</si>
  <si>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</si>
  <si>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</si>
  <si>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</si>
  <si>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</si>
  <si>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</si>
  <si>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</si>
  <si>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</si>
  <si>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</si>
  <si>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</si>
  <si>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</si>
  <si>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</si>
  <si>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</si>
  <si>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</si>
  <si>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</si>
  <si>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</si>
  <si>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</si>
  <si>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</si>
  <si>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</si>
  <si>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</si>
  <si>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</si>
  <si>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</si>
  <si>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</si>
  <si>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</si>
  <si>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</si>
  <si>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</si>
  <si>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</si>
  <si>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</si>
  <si>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</si>
  <si>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</si>
  <si>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</si>
  <si>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</si>
  <si>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</si>
  <si>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</si>
  <si>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</si>
  <si>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</si>
  <si>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</si>
  <si>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</si>
  <si>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</si>
  <si>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</si>
  <si>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</si>
  <si>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</si>
  <si>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</si>
  <si>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</si>
  <si>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</si>
  <si>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</si>
  <si>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</si>
  <si>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</si>
  <si>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</si>
  <si>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</si>
  <si>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</si>
  <si>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</si>
  <si>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</si>
  <si>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</si>
  <si>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</si>
  <si>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</si>
  <si>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</si>
  <si>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</si>
  <si>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</si>
  <si>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</si>
  <si>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</si>
  <si>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</si>
  <si>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</si>
  <si>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</si>
  <si>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</si>
  <si>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</si>
  <si>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</si>
  <si>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</si>
  <si>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</si>
  <si>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</si>
  <si>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</si>
  <si>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</si>
  <si>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</si>
  <si>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</si>
  <si>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</si>
  <si>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</si>
  <si>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</si>
  <si>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</si>
  <si>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</si>
  <si>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</si>
  <si>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</si>
  <si>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</si>
  <si>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</si>
  <si>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</si>
  <si>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</si>
  <si>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</si>
  <si>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</si>
  <si>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</si>
  <si>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</si>
  <si>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</si>
  <si>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</si>
  <si>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</si>
  <si>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</si>
  <si>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</si>
  <si>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</si>
  <si>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</si>
  <si>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</si>
  <si>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</si>
  <si>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</si>
  <si>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</si>
  <si>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</si>
  <si>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</si>
  <si>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</si>
  <si>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</si>
  <si>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</si>
  <si>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</si>
  <si>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</si>
  <si>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</si>
  <si>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</si>
  <si>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</si>
  <si>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</si>
  <si>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</si>
  <si>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</si>
  <si>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</si>
  <si>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</si>
  <si>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</si>
  <si>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</si>
  <si>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</si>
  <si>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</si>
  <si>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</si>
  <si>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</si>
  <si>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</si>
  <si>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</si>
  <si>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</si>
  <si>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</si>
  <si>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</si>
  <si>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</si>
  <si>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</si>
  <si>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</si>
  <si>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</si>
  <si>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</si>
  <si>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</si>
  <si>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</si>
  <si>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</si>
  <si>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</si>
  <si>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</si>
  <si>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</si>
  <si>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</si>
  <si>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</si>
  <si>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</si>
  <si>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</si>
  <si>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</si>
  <si>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</si>
  <si>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</si>
  <si>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</si>
  <si>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</si>
  <si>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</si>
  <si>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</si>
  <si>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</si>
  <si>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</si>
  <si>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</si>
  <si>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</si>
  <si>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</si>
  <si>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</si>
  <si>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</si>
  <si>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</si>
  <si>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</si>
  <si>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</si>
  <si>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</si>
  <si>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</si>
  <si>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</si>
  <si>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</si>
  <si>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</si>
  <si>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</si>
  <si>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</si>
  <si>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</si>
  <si>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</si>
  <si>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</si>
  <si>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</si>
  <si>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</si>
  <si>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</si>
  <si>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</si>
  <si>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</si>
  <si>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</si>
  <si>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</si>
  <si>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</si>
  <si>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</si>
  <si>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</si>
  <si>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</si>
  <si>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</si>
  <si>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</si>
  <si>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</si>
  <si>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</si>
  <si>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</si>
  <si>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</si>
  <si>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 xml:space="preserve">ΜΤΑ 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</si>
  <si>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</si>
  <si>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</si>
  <si>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</si>
  <si>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</si>
  <si>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</si>
  <si>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</si>
  <si>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</si>
  <si>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</si>
  <si>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</si>
  <si>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</si>
  <si>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</si>
  <si>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</si>
  <si>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</si>
  <si>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</si>
  <si>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</si>
  <si>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</si>
  <si>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</si>
  <si>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</si>
  <si>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</si>
  <si>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</si>
  <si>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</si>
  <si>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</si>
  <si>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</si>
  <si>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</si>
  <si>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</si>
  <si>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</si>
  <si>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</si>
  <si>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</si>
  <si>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</si>
  <si>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</si>
  <si>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</si>
  <si>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</si>
  <si>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</si>
  <si>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</si>
  <si>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</si>
  <si>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</si>
  <si>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</si>
  <si>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</si>
  <si>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</si>
  <si>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</si>
  <si>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</si>
  <si>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</si>
  <si>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</si>
  <si>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</si>
  <si>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</si>
  <si>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</si>
  <si>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</si>
  <si>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</si>
  <si>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Διάμεσος</t>
  </si>
  <si>
    <t>Γ. Μερίσματα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</si>
  <si>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</si>
  <si>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</si>
  <si>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</si>
  <si>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</si>
  <si>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</si>
  <si>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</si>
  <si>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</si>
  <si>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</si>
  <si>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</si>
  <si>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</si>
  <si>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</si>
  <si>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</si>
  <si>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</si>
  <si>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</si>
  <si>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</si>
  <si>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</si>
  <si>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</si>
  <si>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</si>
  <si>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</si>
  <si>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</si>
  <si>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</si>
  <si>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</si>
  <si>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</si>
  <si>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</si>
  <si>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</si>
  <si>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</si>
  <si>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</si>
  <si>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</si>
  <si>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</si>
  <si>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</si>
  <si>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</si>
  <si>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</si>
  <si>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</si>
  <si>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</si>
  <si>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</si>
  <si>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</si>
  <si>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</si>
  <si>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</si>
  <si>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</si>
  <si>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</si>
  <si>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</si>
  <si>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</si>
  <si>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</si>
  <si>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</si>
  <si>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</si>
  <si>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</si>
  <si>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</si>
  <si>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</si>
  <si>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</si>
  <si>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</si>
  <si>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</si>
  <si>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</si>
  <si>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</si>
  <si>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</si>
  <si>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</si>
  <si>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</si>
  <si>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</si>
  <si>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</si>
  <si>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</si>
  <si>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</si>
  <si>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</si>
  <si>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</si>
  <si>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</si>
  <si>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</si>
  <si>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</si>
  <si>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</si>
  <si>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</si>
  <si>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</si>
  <si>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</si>
  <si>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</si>
  <si>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</si>
  <si>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</si>
  <si>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</si>
  <si>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</si>
  <si>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</si>
  <si>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</si>
  <si>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</si>
  <si>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</si>
  <si>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</si>
  <si>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</si>
  <si>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</si>
  <si>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</si>
  <si>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</si>
  <si>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</si>
  <si>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</si>
  <si>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</si>
  <si>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</si>
  <si>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</si>
  <si>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</si>
  <si>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</si>
  <si>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</si>
  <si>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</si>
  <si>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</si>
  <si>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</si>
  <si>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</si>
  <si>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</si>
  <si>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</si>
  <si>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</si>
  <si>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</si>
  <si>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</si>
  <si>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</si>
  <si>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</si>
  <si>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</si>
  <si>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</si>
  <si>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</si>
  <si>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</si>
  <si>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</si>
  <si>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</si>
  <si>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</si>
  <si>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</si>
  <si>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</si>
  <si>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</si>
  <si>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</si>
  <si>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</si>
  <si>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</si>
  <si>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</si>
  <si>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</si>
  <si>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</si>
  <si>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</si>
  <si>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</si>
  <si>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</si>
  <si>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</si>
  <si>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</si>
  <si>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</si>
  <si>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</si>
  <si>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</si>
  <si>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</si>
  <si>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</si>
  <si>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</si>
  <si>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</si>
  <si>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</si>
  <si>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</si>
  <si>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</si>
  <si>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</si>
  <si>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</si>
  <si>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</si>
  <si>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</si>
  <si>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</si>
  <si>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</si>
  <si>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</si>
  <si>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</si>
  <si>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</si>
  <si>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</si>
  <si>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</si>
  <si>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</si>
  <si>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</si>
  <si>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</si>
  <si>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</si>
  <si>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</si>
  <si>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</si>
  <si>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</si>
  <si>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</si>
  <si>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</si>
  <si>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</si>
  <si>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</si>
  <si>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</si>
  <si>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</si>
  <si>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</si>
  <si>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</si>
  <si>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</si>
  <si>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</si>
  <si>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</si>
  <si>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</si>
  <si>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</si>
  <si>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</si>
  <si>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</si>
  <si>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</si>
  <si>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</si>
  <si>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</si>
  <si>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</si>
  <si>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</si>
  <si>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</si>
  <si>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</si>
  <si>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</si>
  <si>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</si>
  <si>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</si>
  <si>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</si>
  <si>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</si>
  <si>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</si>
  <si>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</si>
  <si>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</si>
  <si>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</si>
  <si>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</si>
  <si>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</si>
  <si>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</si>
  <si>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</si>
  <si>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</si>
  <si>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</si>
  <si>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</si>
  <si>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</si>
  <si>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</si>
  <si>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</si>
  <si>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</si>
  <si>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</si>
  <si>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</si>
  <si>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</si>
  <si>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</si>
  <si>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</si>
  <si>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</si>
  <si>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ΔΗΜΟΣΙΟ(ΤΙΜΗΤ.)</t>
  </si>
  <si>
    <t>10002</t>
  </si>
  <si>
    <t>ΕΦΚΑ/τ.ΙΚΑ</t>
  </si>
  <si>
    <t>Δ. Λοιπά</t>
  </si>
  <si>
    <t>Σύνολο Μερίσματα</t>
  </si>
  <si>
    <t>22007</t>
  </si>
  <si>
    <t>ΛΕΠΕΤΕ</t>
  </si>
  <si>
    <t>ΚΙΡΓΕΣΙΑ (ΚΙΡΓΙΖΙΑ)</t>
  </si>
  <si>
    <t>ΜΑΔΑΓΑΣΚΑΡΗ</t>
  </si>
  <si>
    <t>ΜΑΥΡΙΚΙΟΣ</t>
  </si>
  <si>
    <t>ΙΣΗΜΕΡΙΝΟΣ (ΕΚΟΥΑΔΟΡ)</t>
  </si>
  <si>
    <t xml:space="preserve">ΛΕΠΕΤΕ         </t>
  </si>
  <si>
    <t>ΕΛΕΠ-ΕΤΕ-ΠΠ ΕΘΝ</t>
  </si>
  <si>
    <t>92016</t>
  </si>
  <si>
    <t>ΣΕΝΕΓΑΛΗ</t>
  </si>
  <si>
    <t>ΠΑΠΟΥΑ ΝΕΑ ΓΟΥΙΝΕΑ</t>
  </si>
  <si>
    <t>ΜΠΕΝΙΝ</t>
  </si>
  <si>
    <t>ΒΑΤΙΚΑΝΟ</t>
  </si>
  <si>
    <t>ΚΕΝΤΡΟΑΦΡΙΚΑΝΙΚΗ ΔΗΜΟΚΡΑΤΙΑ</t>
  </si>
  <si>
    <t>ΠΑΛΑΙΣΤΙΝΗ</t>
  </si>
  <si>
    <t>Σύνολα</t>
  </si>
  <si>
    <t>ΚΑΜΕΡΟΥΝ</t>
  </si>
  <si>
    <t>ΟΝΔΟΥΡΑ</t>
  </si>
  <si>
    <t>ΓΟΥΑΤΕΜΑΛΑ</t>
  </si>
  <si>
    <t>ΜΠΟΥΤΑΝ</t>
  </si>
  <si>
    <t>ΜΑΥΡΙΤΑΝΙΑ</t>
  </si>
  <si>
    <t>ΓΟΥΙΑΝΑ</t>
  </si>
  <si>
    <t>1.189,25 / 1.116,24</t>
  </si>
  <si>
    <t>1.122,14 / 1.051,87</t>
  </si>
  <si>
    <t>415,05 / 409,13</t>
  </si>
  <si>
    <t>390,36 / 384,58</t>
  </si>
  <si>
    <t>755,15 / 648,81</t>
  </si>
  <si>
    <t>713,59 / 611,94</t>
  </si>
  <si>
    <t>726,59 / 609,86</t>
  </si>
  <si>
    <t>689,45 / 573,95</t>
  </si>
  <si>
    <t>449,31 / 409,13</t>
  </si>
  <si>
    <t>439,30 / 409,13</t>
  </si>
  <si>
    <t>Μέσο Μηνιαίο Εισόδημα από Συντάξεις προ Φόρων (Με περίθαλψη) (12/2025)</t>
  </si>
  <si>
    <t>1.212,07 / 1.138,12</t>
  </si>
  <si>
    <t>1.143,46 / 1.072,54</t>
  </si>
  <si>
    <t>425,28 / 418,95</t>
  </si>
  <si>
    <t>399,99 / 393,81</t>
  </si>
  <si>
    <t>768,79 / 661,27</t>
  </si>
  <si>
    <t>726,37 / 623,68</t>
  </si>
  <si>
    <t>739,29 / 623,17</t>
  </si>
  <si>
    <t>701,39 / 586,18</t>
  </si>
  <si>
    <t>456,37 / 418,95</t>
  </si>
  <si>
    <t>446,39 / 418,95</t>
  </si>
  <si>
    <t>Μέσο Μηνιαίο Εισόδημα από Συντάξεις προ Φόρων (Με περίθαλψη) (01/2026)</t>
  </si>
  <si>
    <t>Κατανομή Συντάξεων ανά Κατηγορία Σύνταξης - ΔΑΠΑΝΗ (02/2026)</t>
  </si>
  <si>
    <t>Κατανομή Συντάξεων ανά Κατηγορία Σύνταξης - ΕΙΣΟΔΗΜΑ (02/2026)</t>
  </si>
  <si>
    <t>1.213,70 / 1.139,37</t>
  </si>
  <si>
    <t>1.145,06 / 1.073,75</t>
  </si>
  <si>
    <t>424,35 / 418,95</t>
  </si>
  <si>
    <t>399,07 / 393,81</t>
  </si>
  <si>
    <t>768,63 / 661,25</t>
  </si>
  <si>
    <t>726,26 / 623,66</t>
  </si>
  <si>
    <t>739,36 / 623,02</t>
  </si>
  <si>
    <t>701,45 / 586,14</t>
  </si>
  <si>
    <t>456,17 / 418,95</t>
  </si>
  <si>
    <t>446,23 / 418,95</t>
  </si>
  <si>
    <t>Μέσο Μηνιαίο Εισόδημα από Συντάξεις προ Φόρων (Με περίθαλψη) (02/2026)</t>
  </si>
  <si>
    <t>Διαστρωμάτωση Συντάξεων - ΔΑΠΑΝΗ (02/2026)</t>
  </si>
  <si>
    <t>Διαστρωμάτωση Συντάξεων - ΕΙΣΟΔΗΜΑ (02/2026)</t>
  </si>
  <si>
    <t>Συνταξιοδοτική Δαπάνη ΚΥΡΙΩΝ Συντάξεων 02/2026</t>
  </si>
  <si>
    <t>Συνταξιοδοτική Δαπάνη ΕΠΙΚΟΥΡΙΚΩΝ Συντάξεων 02/2026</t>
  </si>
  <si>
    <t>Συνταξιοδοτική Δαπάνη ΜΕΡΙΣΜΑΤΑ  02/2026</t>
  </si>
  <si>
    <t>Κατανομή Συντάξεων ανά Υπηκοότητα  (02/2026)</t>
  </si>
  <si>
    <t>Κατανομή Συντάξεων (Κύριων και Επικουρικών) ανά Νομό (02/2026)</t>
  </si>
  <si>
    <t>Κατανομή Κατά Αριθμό Καταβαλλόμενων Συντάξεων (02/2026)</t>
  </si>
  <si>
    <t>Αναλυτική Κατανομή Κατά Αριθμό Καταβαλλόμενων Συντάξεων (02/2026)</t>
  </si>
  <si>
    <t>Κατανομή Συντάξεων  ανά Νομό και κατηγορία (Γήρατος/Θανάτου/Αναπηρίας) (02/2026)</t>
  </si>
  <si>
    <t>Κατανομή συντάξεων ανά ταμείο για ασφαλισμένους που λαμβάνουν 10, 9, 8 ή 7 Συντάξεις (02/2026)</t>
  </si>
  <si>
    <t>Μέσο Μηνιαίο Εισόδημα από Συντάξεις προ Φόρων ανά Φύλο Συνταξιούχου - ΔΑΠΑΝΗ (02/2026)</t>
  </si>
  <si>
    <t>Διαστρωμάτωση Συνταξιούχων (Εισόδημα από όλες τις Συντάξεις) - ΔΑΠΑΝΗ (02/2026)</t>
  </si>
  <si>
    <t>Διαστρωμάτωση Συνταξιούχων - Γυναίκες - ΔΑΠΑΝΗ 02/2026</t>
  </si>
  <si>
    <t>Διαστρωμάτωση Συνταξιούχων - Άνδρες (Εισόδημα από όλες τις Συντάξεις) 02/2026</t>
  </si>
  <si>
    <t>Διαστρωμάτωση Συνταξιούχων - Γυναίκες (Εισόδημα από όλες τις Συντάξεις) 02/2026</t>
  </si>
  <si>
    <t>Διαστρωμάτωση Συνταξιούχων - Ολοι (Εισόδημα από όλες τις Συντάξεις) 02/2026</t>
  </si>
  <si>
    <t>Διαστρωμάτωση Συνταξιούχων (Εισόδημα από όλες τις Συντάξεις) 02/2026</t>
  </si>
  <si>
    <t>Κατανομή Συντάξεων ανά Ταμείο και Κατηγορία - Ομαδοποίηση με Εποπτεύοντα Φορέα (02/2026)</t>
  </si>
  <si>
    <t>Στοιχεία Νέων Συντάξεων με αναδρομικά ποσά ανά κατηγορία - Οριστική Απόφαση (02/2026)</t>
  </si>
  <si>
    <t>Στοιχεία Νέων Συντάξεων με αναδρομικά ποσά ανά κατηγορία - Προσωρινή Απόφαση (02/2026)</t>
  </si>
  <si>
    <t>Στοιχεία Νέων Συντάξεων με αναδρομικά ποσά ανά κατηγορία - Τροποποιητική Απόφαση (02/2026)</t>
  </si>
  <si>
    <t xml:space="preserve">Αναστολές Συντάξεων Λόγω Γάμου -  Καθαρό Πληρωτέο (02/2026) </t>
  </si>
  <si>
    <t xml:space="preserve">Αναστολές Συντάξεων Λόγω Θανάτου - Καθαρό Πληρωτέο (02/2026) </t>
  </si>
  <si>
    <t>Κατανομή Ηλικιών Συνταξιούχων (02/2026)</t>
  </si>
  <si>
    <t>Κατανομή Συνταξιούχων ανά Ηλικία και Κατηγορία Σύνταξης - 'Ολοι (ΔΑΠΑΝΗ)_02/2026</t>
  </si>
  <si>
    <t>Κατανομή Συνταξιούχων ανά Ηλικία και Κατηγορία Σύνταξης - Άνδρες (ΔΑΠΑΝΗ)_02/2026</t>
  </si>
  <si>
    <t>Κατανομή Συνταξιούχων ανά Ηλικία και Κατηγορία Σύνταξης - Γυναίκες (ΔΑΠΑΝΗ)_02/2026</t>
  </si>
  <si>
    <t>Κατανομή Συνταξιούχων ανά Ηλικία και Κατηγορία Σύνταξης  - 'Ολοι (ΕΙΣΟΔΗΜΑ)_02/2026</t>
  </si>
  <si>
    <t>Κατανομή Συνταξιούχων ανά Ηλικία και Κατηγορία Σύνταξης - Γυναίκες (ΕΙΣΟΔΗΜΑ)_02/2026</t>
  </si>
  <si>
    <t>Διαστρωμάτωση Συνταξιούχων - Άνδρες - ΔΑΠΑΝΗ 02/2026</t>
  </si>
  <si>
    <t>Διαστρωμάτωση Συνταξιούχων - Ολοι  - ΔΑΠΑΝΗ 02/2026</t>
  </si>
  <si>
    <t>Κατανομή Συνταξιούχων ανά Ηλικία και Κατηγορία Σύνταξης - Άνδρες (ΕΙΣΟΔΗΜΑ)_02/2026</t>
  </si>
  <si>
    <t xml:space="preserve">Υπουργείο Εργασίας &amp; Κοινωνικών Υποθέσεων
</t>
  </si>
  <si>
    <t>Ενιαίο Σύστημα Ελέγχου &amp; Πληρωμών Συντάξεων "ΗΛΙΟΣ"</t>
  </si>
  <si>
    <t>Παράρτημα</t>
  </si>
  <si>
    <t>Πίνακας Περιεχομένων</t>
  </si>
  <si>
    <t>Σ1</t>
  </si>
  <si>
    <t>Κατανομή Εισοδήματος Συνταξιούχων ανά Φύλο και εύρος ποσού</t>
  </si>
  <si>
    <t>Σ2</t>
  </si>
  <si>
    <t>Κατανομή Συνταξιούχων και εισοδήματος από συντάξεις ανα Ηλικία και κατηγορία σύνταξης</t>
  </si>
  <si>
    <t>Σ3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</si>
  <si>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</si>
  <si>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</si>
  <si>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</si>
  <si>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Σ5</t>
  </si>
  <si>
    <t>Κατανομή Συντάξεων ανά εύρος ποσού δαπάνης</t>
  </si>
  <si>
    <t>Σ6</t>
  </si>
  <si>
    <t>Συνταξιοδοτική Δαπάνη Κύριων, Επικουρικών Συντάξεων, Μερισμάτων</t>
  </si>
  <si>
    <t>Σ7</t>
  </si>
  <si>
    <t>Κατανομή Συντάξεων ανά ταμείο και κατηγορία</t>
  </si>
  <si>
    <t>Σ8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</si>
  <si>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</si>
  <si>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Σ9</t>
  </si>
  <si>
    <t>Κατανομή Συντάξεων ανά νομό</t>
  </si>
  <si>
    <t>Σ10</t>
  </si>
  <si>
    <t>Κατανομή Συντάξεων ανά υπηκοότητα</t>
  </si>
  <si>
    <t>Σ11</t>
  </si>
  <si>
    <t>Κατανομή κατά αριθμό καταβαλλόμενων συντάξεων (κύριων, επικουρικών, μερισμάτων) ανά συνταξιούχο</t>
  </si>
  <si>
    <t>Σ12</t>
  </si>
  <si>
    <t>Ποσά Συντάξεων ανά Περιφέρεια ως ποσοστό του ΑΕΠ</t>
  </si>
  <si>
    <t>Σ13</t>
  </si>
  <si>
    <t>Κατανομή Συντάξεων ανά Κατηγορία Σύνταξης - ΔΑΠΑΝΗ</t>
  </si>
  <si>
    <t>Σ14</t>
  </si>
  <si>
    <t xml:space="preserve">Κατανομή Συντάξεων ανά Κατηγορία Σύνταξης - ΕΙΣΟΔΗΜΑ  </t>
  </si>
  <si>
    <t>Σ15</t>
  </si>
  <si>
    <t xml:space="preserve">Μέσο Μηνιαίο Εισόδημα από Συντάξεις προ Φόρων (με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</si>
  <si>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</si>
  <si>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</si>
  <si>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</si>
  <si>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</si>
  <si>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</si>
  <si>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Κατανομή Συντάξεων  ανά Νομό και κατηγορία (Γήρατος/Θανάτου/Αναπηρίας) </t>
  </si>
  <si>
    <t>Σ19</t>
  </si>
  <si>
    <t>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</si>
  <si>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</si>
  <si>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</si>
  <si>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</si>
  <si>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</si>
  <si>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</si>
  <si>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</si>
  <si>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</si>
  <si>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</si>
  <si>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</si>
  <si>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</si>
  <si>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</si>
  <si>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</si>
  <si>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</si>
  <si>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</si>
  <si>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</si>
  <si>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</si>
  <si>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</si>
  <si>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Στοιχεία Νέων Συντάξεων με αναδρομικά ποσά ανά κατηγορία - Οριστική Απόφαση</t>
  </si>
  <si>
    <t>Σ29</t>
  </si>
  <si>
    <t>Αναστολές Συντάξεων Λόγω Γάμου -  Καθαρό Πληρωτέο</t>
  </si>
  <si>
    <t>Σ30</t>
  </si>
  <si>
    <t xml:space="preserve">Αναστολές Συντάξεων Λόγω Θανάτου - Καθαρό Πληρωτέο </t>
  </si>
  <si>
    <t>Σ.12:  Ποσά Συντάξεων ανά Περιφέρεια ως Ποσοστό του ΑΕΠ</t>
  </si>
  <si>
    <t>Περιφέρεια</t>
  </si>
  <si>
    <t>Μηναίο Ποσό Συντάξεων (ευρώ)</t>
  </si>
  <si>
    <t>ΑΕΠ έτους 2017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</si>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</sst>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#,##0.00\ _€"/>
    <numFmt numFmtId="166" formatCode="#,##0.00\ [$€-408]"/>
    <numFmt numFmtId="167" formatCode="#,##0\ &quot;€&quot;"/>
    <numFmt numFmtId="168" formatCode="0.0%"/>
  </numFmts>
  <fonts count="44" x14ac:knownFonts="1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sz val="10"/>
      <name val="Arial Greek"/>
      <charset val="161"/>
    </font>
    <font>
      <sz val="11"/>
      <color rgb="FF000000"/>
      <name val="Calibri"/>
      <family val="2"/>
      <charset val="161"/>
    </font>
    <font>
      <b/>
      <sz val="11"/>
      <name val="Calibri"/>
      <family val="2"/>
      <charset val="161"/>
    </font>
    <font>
      <sz val="11"/>
      <name val="Calibri"/>
      <family val="2"/>
      <charset val="161"/>
    </font>
    <font>
      <b/>
      <sz val="14"/>
      <color rgb="FFFFFFFF"/>
      <name val="Calibri"/>
      <family val="2"/>
      <charset val="161"/>
    </font>
  </fonts>
  <fills count="4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4F81BD"/>
        <bgColor rgb="FF000000"/>
      </patternFill>
    </fill>
  </fills>
  <borders count="8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1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9" fontId="39" fillId="0" borderId="0" applyFont="0" applyFill="0" applyBorder="0" applyAlignment="0" applyProtection="0"/>
  </cellStyleXfs>
  <cellXfs count="494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0" fillId="0" borderId="0" xfId="0" applyAlignment="1">
      <alignment horizontal="center" vertical="center"/>
    </xf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9" fillId="4" borderId="2" xfId="0" applyFont="1" applyFill="1" applyBorder="1"/>
    <xf numFmtId="4" fontId="28" fillId="4" borderId="1" xfId="0" applyNumberFormat="1" applyFont="1" applyFill="1" applyBorder="1" applyAlignment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Font="1" applyAlignment="1">
      <alignment horizontal="left" vertical="center" wrapText="1"/>
    </xf>
    <xf numFmtId="4" fontId="8" fillId="0" borderId="2" xfId="1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right" vertical="center" wrapText="1"/>
    </xf>
    <xf numFmtId="3" fontId="30" fillId="0" borderId="0" xfId="51" applyNumberFormat="1" applyAlignment="1">
      <alignment vertical="center"/>
    </xf>
    <xf numFmtId="0" fontId="0" fillId="0" borderId="10" xfId="0" applyBorder="1" applyAlignment="1">
      <alignment horizontal="center"/>
    </xf>
    <xf numFmtId="3" fontId="8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/>
    <xf numFmtId="0" fontId="11" fillId="2" borderId="42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Alignment="1">
      <alignment vertical="center"/>
    </xf>
    <xf numFmtId="0" fontId="9" fillId="0" borderId="0" xfId="65" applyFont="1" applyAlignment="1">
      <alignment horizontal="center"/>
    </xf>
    <xf numFmtId="0" fontId="30" fillId="0" borderId="44" xfId="66" applyBorder="1" applyAlignment="1">
      <alignment vertical="center"/>
    </xf>
    <xf numFmtId="3" fontId="30" fillId="0" borderId="44" xfId="66" applyNumberFormat="1" applyBorder="1" applyAlignment="1">
      <alignment vertical="center"/>
    </xf>
    <xf numFmtId="4" fontId="30" fillId="0" borderId="44" xfId="66" applyNumberFormat="1" applyBorder="1" applyAlignment="1">
      <alignment vertical="center"/>
    </xf>
    <xf numFmtId="0" fontId="30" fillId="0" borderId="44" xfId="69" applyBorder="1" applyAlignment="1">
      <alignment vertical="center"/>
    </xf>
    <xf numFmtId="3" fontId="30" fillId="0" borderId="44" xfId="69" applyNumberFormat="1" applyBorder="1" applyAlignment="1">
      <alignment vertical="center"/>
    </xf>
    <xf numFmtId="4" fontId="30" fillId="0" borderId="44" xfId="69" applyNumberFormat="1" applyBorder="1" applyAlignment="1">
      <alignment vertical="center"/>
    </xf>
    <xf numFmtId="0" fontId="9" fillId="4" borderId="46" xfId="69" applyFont="1" applyFill="1" applyBorder="1" applyAlignment="1">
      <alignment vertical="center"/>
    </xf>
    <xf numFmtId="3" fontId="9" fillId="4" borderId="47" xfId="69" applyNumberFormat="1" applyFont="1" applyFill="1" applyBorder="1" applyAlignment="1">
      <alignment vertical="center"/>
    </xf>
    <xf numFmtId="4" fontId="9" fillId="4" borderId="47" xfId="69" applyNumberFormat="1" applyFont="1" applyFill="1" applyBorder="1" applyAlignment="1">
      <alignment vertical="center"/>
    </xf>
    <xf numFmtId="0" fontId="9" fillId="4" borderId="47" xfId="69" applyFont="1" applyFill="1" applyBorder="1" applyAlignment="1">
      <alignment vertical="center"/>
    </xf>
    <xf numFmtId="4" fontId="0" fillId="0" borderId="16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4" xfId="71" applyBorder="1" applyAlignment="1">
      <alignment vertical="center"/>
    </xf>
    <xf numFmtId="4" fontId="30" fillId="0" borderId="44" xfId="71" applyNumberFormat="1" applyBorder="1" applyAlignment="1">
      <alignment vertical="center"/>
    </xf>
    <xf numFmtId="3" fontId="30" fillId="0" borderId="44" xfId="71" applyNumberFormat="1" applyBorder="1" applyAlignment="1">
      <alignment vertical="center"/>
    </xf>
    <xf numFmtId="164" fontId="30" fillId="0" borderId="44" xfId="71" applyNumberFormat="1" applyBorder="1" applyAlignment="1">
      <alignment vertical="center"/>
    </xf>
    <xf numFmtId="0" fontId="9" fillId="2" borderId="49" xfId="0" applyFont="1" applyFill="1" applyBorder="1" applyAlignment="1">
      <alignment horizontal="center"/>
    </xf>
    <xf numFmtId="0" fontId="9" fillId="4" borderId="47" xfId="71" applyFont="1" applyFill="1" applyBorder="1" applyAlignment="1">
      <alignment vertical="center"/>
    </xf>
    <xf numFmtId="3" fontId="9" fillId="4" borderId="47" xfId="71" applyNumberFormat="1" applyFont="1" applyFill="1" applyBorder="1" applyAlignment="1">
      <alignment vertical="center"/>
    </xf>
    <xf numFmtId="164" fontId="9" fillId="4" borderId="47" xfId="71" applyNumberFormat="1" applyFont="1" applyFill="1" applyBorder="1" applyAlignment="1">
      <alignment vertical="center"/>
    </xf>
    <xf numFmtId="4" fontId="9" fillId="4" borderId="47" xfId="71" applyNumberFormat="1" applyFont="1" applyFill="1" applyBorder="1" applyAlignment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2" xfId="0" applyNumberFormat="1" applyFont="1" applyFill="1" applyBorder="1" applyAlignment="1">
      <alignment horizontal="center"/>
    </xf>
    <xf numFmtId="0" fontId="30" fillId="0" borderId="53" xfId="71" applyBorder="1" applyAlignment="1">
      <alignment vertical="center"/>
    </xf>
    <xf numFmtId="4" fontId="30" fillId="0" borderId="53" xfId="71" applyNumberFormat="1" applyBorder="1" applyAlignment="1">
      <alignment vertical="center"/>
    </xf>
    <xf numFmtId="3" fontId="30" fillId="0" borderId="53" xfId="71" applyNumberFormat="1" applyBorder="1" applyAlignment="1">
      <alignment vertical="center"/>
    </xf>
    <xf numFmtId="164" fontId="30" fillId="0" borderId="53" xfId="71" applyNumberFormat="1" applyBorder="1" applyAlignment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12" fillId="0" borderId="0" xfId="0" applyFont="1" applyAlignment="1">
      <alignment horizontal="right"/>
    </xf>
    <xf numFmtId="0" fontId="0" fillId="0" borderId="11" xfId="0" applyBorder="1"/>
    <xf numFmtId="3" fontId="10" fillId="0" borderId="0" xfId="0" applyNumberFormat="1" applyFont="1"/>
    <xf numFmtId="0" fontId="9" fillId="4" borderId="2" xfId="0" applyFont="1" applyFill="1" applyBorder="1" applyAlignment="1">
      <alignment horizontal="left"/>
    </xf>
    <xf numFmtId="0" fontId="9" fillId="2" borderId="31" xfId="0" applyFont="1" applyFill="1" applyBorder="1" applyAlignment="1">
      <alignment horizontal="center"/>
    </xf>
    <xf numFmtId="0" fontId="9" fillId="4" borderId="46" xfId="66" applyFont="1" applyFill="1" applyBorder="1" applyAlignment="1">
      <alignment vertical="center"/>
    </xf>
    <xf numFmtId="3" fontId="9" fillId="4" borderId="47" xfId="66" applyNumberFormat="1" applyFont="1" applyFill="1" applyBorder="1" applyAlignment="1">
      <alignment vertical="center"/>
    </xf>
    <xf numFmtId="4" fontId="9" fillId="4" borderId="47" xfId="66" applyNumberFormat="1" applyFont="1" applyFill="1" applyBorder="1" applyAlignment="1">
      <alignment vertical="center"/>
    </xf>
    <xf numFmtId="0" fontId="9" fillId="4" borderId="47" xfId="66" applyFont="1" applyFill="1" applyBorder="1" applyAlignment="1">
      <alignment vertical="center"/>
    </xf>
    <xf numFmtId="0" fontId="30" fillId="0" borderId="60" xfId="66" applyBorder="1" applyAlignment="1">
      <alignment vertical="center"/>
    </xf>
    <xf numFmtId="0" fontId="30" fillId="0" borderId="61" xfId="66" applyBorder="1" applyAlignment="1">
      <alignment vertical="center"/>
    </xf>
    <xf numFmtId="0" fontId="30" fillId="0" borderId="62" xfId="66" applyBorder="1" applyAlignment="1">
      <alignment vertical="center"/>
    </xf>
    <xf numFmtId="3" fontId="30" fillId="0" borderId="54" xfId="66" applyNumberFormat="1" applyBorder="1" applyAlignment="1">
      <alignment vertical="center"/>
    </xf>
    <xf numFmtId="4" fontId="30" fillId="0" borderId="54" xfId="66" applyNumberFormat="1" applyBorder="1" applyAlignment="1">
      <alignment vertical="center"/>
    </xf>
    <xf numFmtId="0" fontId="30" fillId="0" borderId="54" xfId="66" applyBorder="1" applyAlignment="1">
      <alignment vertical="center"/>
    </xf>
    <xf numFmtId="0" fontId="30" fillId="0" borderId="57" xfId="66" applyBorder="1" applyAlignment="1">
      <alignment vertical="center"/>
    </xf>
    <xf numFmtId="0" fontId="30" fillId="0" borderId="63" xfId="66" applyBorder="1" applyAlignment="1">
      <alignment vertical="center"/>
    </xf>
    <xf numFmtId="3" fontId="30" fillId="0" borderId="50" xfId="66" applyNumberFormat="1" applyBorder="1" applyAlignment="1">
      <alignment vertical="center"/>
    </xf>
    <xf numFmtId="4" fontId="30" fillId="0" borderId="50" xfId="66" applyNumberFormat="1" applyBorder="1" applyAlignment="1">
      <alignment vertical="center"/>
    </xf>
    <xf numFmtId="0" fontId="30" fillId="0" borderId="50" xfId="66" applyBorder="1" applyAlignment="1">
      <alignment vertical="center"/>
    </xf>
    <xf numFmtId="0" fontId="30" fillId="0" borderId="64" xfId="66" applyBorder="1" applyAlignment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5" xfId="69" applyBorder="1" applyAlignment="1">
      <alignment vertical="center"/>
    </xf>
    <xf numFmtId="3" fontId="30" fillId="0" borderId="53" xfId="69" applyNumberFormat="1" applyBorder="1" applyAlignment="1">
      <alignment vertical="center"/>
    </xf>
    <xf numFmtId="4" fontId="30" fillId="0" borderId="53" xfId="69" applyNumberFormat="1" applyBorder="1" applyAlignment="1">
      <alignment vertical="center"/>
    </xf>
    <xf numFmtId="0" fontId="30" fillId="0" borderId="53" xfId="69" applyBorder="1" applyAlignment="1">
      <alignment vertical="center"/>
    </xf>
    <xf numFmtId="0" fontId="30" fillId="0" borderId="56" xfId="69" applyBorder="1" applyAlignment="1">
      <alignment vertical="center"/>
    </xf>
    <xf numFmtId="0" fontId="30" fillId="0" borderId="60" xfId="69" applyBorder="1" applyAlignment="1">
      <alignment vertical="center"/>
    </xf>
    <xf numFmtId="0" fontId="30" fillId="0" borderId="61" xfId="69" applyBorder="1" applyAlignment="1">
      <alignment vertical="center"/>
    </xf>
    <xf numFmtId="0" fontId="30" fillId="0" borderId="62" xfId="69" applyBorder="1" applyAlignment="1">
      <alignment vertical="center"/>
    </xf>
    <xf numFmtId="3" fontId="30" fillId="0" borderId="54" xfId="69" applyNumberFormat="1" applyBorder="1" applyAlignment="1">
      <alignment vertical="center"/>
    </xf>
    <xf numFmtId="4" fontId="30" fillId="0" borderId="54" xfId="69" applyNumberFormat="1" applyBorder="1" applyAlignment="1">
      <alignment vertical="center"/>
    </xf>
    <xf numFmtId="0" fontId="30" fillId="0" borderId="54" xfId="69" applyBorder="1" applyAlignment="1">
      <alignment vertical="center"/>
    </xf>
    <xf numFmtId="0" fontId="30" fillId="0" borderId="57" xfId="69" applyBorder="1" applyAlignment="1">
      <alignment vertical="center"/>
    </xf>
    <xf numFmtId="3" fontId="30" fillId="0" borderId="0" xfId="111" applyNumberFormat="1" applyAlignment="1">
      <alignment vertical="center"/>
    </xf>
    <xf numFmtId="3" fontId="32" fillId="0" borderId="0" xfId="126" applyNumberFormat="1" applyFont="1" applyAlignment="1">
      <alignment vertical="center"/>
    </xf>
    <xf numFmtId="0" fontId="0" fillId="0" borderId="44" xfId="0" applyBorder="1" applyAlignment="1">
      <alignment vertical="center"/>
    </xf>
    <xf numFmtId="3" fontId="0" fillId="0" borderId="44" xfId="0" applyNumberFormat="1" applyBorder="1" applyAlignment="1">
      <alignment vertical="center"/>
    </xf>
    <xf numFmtId="0" fontId="0" fillId="0" borderId="53" xfId="0" applyBorder="1" applyAlignment="1">
      <alignment vertical="center"/>
    </xf>
    <xf numFmtId="3" fontId="0" fillId="0" borderId="53" xfId="0" applyNumberForma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0" fillId="0" borderId="29" xfId="0" applyBorder="1" applyAlignment="1">
      <alignment horizontal="right"/>
    </xf>
    <xf numFmtId="4" fontId="0" fillId="0" borderId="29" xfId="0" applyNumberFormat="1" applyBorder="1" applyAlignment="1">
      <alignment horizontal="right"/>
    </xf>
    <xf numFmtId="4" fontId="5" fillId="0" borderId="28" xfId="0" applyNumberFormat="1" applyFont="1" applyBorder="1" applyAlignment="1">
      <alignment horizontal="right"/>
    </xf>
    <xf numFmtId="3" fontId="5" fillId="0" borderId="7" xfId="0" applyNumberFormat="1" applyFont="1" applyBorder="1"/>
    <xf numFmtId="3" fontId="0" fillId="0" borderId="7" xfId="0" applyNumberFormat="1" applyBorder="1"/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65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54" xfId="0" applyBorder="1" applyAlignment="1">
      <alignment vertical="center"/>
    </xf>
    <xf numFmtId="3" fontId="0" fillId="0" borderId="54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0" fontId="32" fillId="0" borderId="0" xfId="0" applyFont="1" applyAlignment="1">
      <alignment vertical="center"/>
    </xf>
    <xf numFmtId="4" fontId="0" fillId="0" borderId="44" xfId="0" applyNumberFormat="1" applyBorder="1" applyAlignment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4" fontId="0" fillId="0" borderId="29" xfId="0" applyNumberFormat="1" applyBorder="1"/>
    <xf numFmtId="2" fontId="0" fillId="0" borderId="2" xfId="0" applyNumberFormat="1" applyBorder="1"/>
    <xf numFmtId="3" fontId="8" fillId="0" borderId="2" xfId="1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Border="1" applyAlignment="1">
      <alignment horizontal="left" indent="2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Border="1"/>
    <xf numFmtId="0" fontId="33" fillId="0" borderId="7" xfId="0" applyFont="1" applyBorder="1"/>
    <xf numFmtId="0" fontId="5" fillId="0" borderId="27" xfId="0" applyFont="1" applyBorder="1"/>
    <xf numFmtId="3" fontId="0" fillId="0" borderId="11" xfId="0" applyNumberFormat="1" applyBorder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3" fontId="32" fillId="0" borderId="0" xfId="0" applyNumberFormat="1" applyFont="1" applyAlignment="1">
      <alignment vertical="center"/>
    </xf>
    <xf numFmtId="3" fontId="0" fillId="0" borderId="44" xfId="0" applyNumberFormat="1" applyBorder="1" applyAlignment="1">
      <alignment horizontal="center" vertical="center"/>
    </xf>
    <xf numFmtId="0" fontId="9" fillId="2" borderId="13" xfId="0" applyFont="1" applyFill="1" applyBorder="1" applyAlignment="1">
      <alignment horizontal="center"/>
    </xf>
    <xf numFmtId="3" fontId="9" fillId="4" borderId="49" xfId="0" applyNumberFormat="1" applyFont="1" applyFill="1" applyBorder="1"/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right"/>
    </xf>
    <xf numFmtId="0" fontId="9" fillId="2" borderId="30" xfId="0" applyFont="1" applyFill="1" applyBorder="1" applyAlignment="1">
      <alignment horizontal="center"/>
    </xf>
    <xf numFmtId="0" fontId="9" fillId="2" borderId="55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Font="1" applyFill="1" applyBorder="1" applyAlignment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Border="1" applyAlignment="1">
      <alignment horizontal="right"/>
    </xf>
    <xf numFmtId="3" fontId="5" fillId="0" borderId="29" xfId="0" applyNumberFormat="1" applyFont="1" applyBorder="1" applyAlignment="1">
      <alignment horizontal="right"/>
    </xf>
    <xf numFmtId="2" fontId="9" fillId="4" borderId="48" xfId="66" applyNumberFormat="1" applyFont="1" applyFill="1" applyBorder="1" applyAlignment="1">
      <alignment vertical="center"/>
    </xf>
    <xf numFmtId="4" fontId="9" fillId="4" borderId="48" xfId="66" applyNumberFormat="1" applyFont="1" applyFill="1" applyBorder="1" applyAlignment="1">
      <alignment vertical="center"/>
    </xf>
    <xf numFmtId="3" fontId="0" fillId="0" borderId="5" xfId="0" applyNumberFormat="1" applyBorder="1"/>
    <xf numFmtId="4" fontId="0" fillId="0" borderId="5" xfId="0" applyNumberFormat="1" applyBorder="1"/>
    <xf numFmtId="164" fontId="30" fillId="0" borderId="69" xfId="71" applyNumberFormat="1" applyBorder="1" applyAlignment="1">
      <alignment vertical="center"/>
    </xf>
    <xf numFmtId="164" fontId="30" fillId="0" borderId="67" xfId="71" applyNumberFormat="1" applyBorder="1" applyAlignment="1">
      <alignment vertical="center"/>
    </xf>
    <xf numFmtId="4" fontId="30" fillId="0" borderId="70" xfId="71" applyNumberFormat="1" applyBorder="1" applyAlignment="1">
      <alignment vertical="center"/>
    </xf>
    <xf numFmtId="4" fontId="30" fillId="0" borderId="71" xfId="71" applyNumberFormat="1" applyBorder="1" applyAlignment="1">
      <alignment vertical="center"/>
    </xf>
    <xf numFmtId="164" fontId="9" fillId="2" borderId="15" xfId="0" applyNumberFormat="1" applyFont="1" applyFill="1" applyBorder="1" applyAlignment="1">
      <alignment horizontal="center"/>
    </xf>
    <xf numFmtId="0" fontId="30" fillId="0" borderId="2" xfId="71" applyBorder="1" applyAlignment="1">
      <alignment vertical="center"/>
    </xf>
    <xf numFmtId="0" fontId="30" fillId="0" borderId="70" xfId="71" applyBorder="1" applyAlignment="1">
      <alignment vertical="center"/>
    </xf>
    <xf numFmtId="0" fontId="30" fillId="0" borderId="71" xfId="71" applyBorder="1" applyAlignment="1">
      <alignment vertical="center"/>
    </xf>
    <xf numFmtId="3" fontId="9" fillId="2" borderId="68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72" xfId="0" applyNumberFormat="1" applyFont="1" applyFill="1" applyBorder="1" applyAlignment="1">
      <alignment horizontal="center"/>
    </xf>
    <xf numFmtId="0" fontId="30" fillId="0" borderId="11" xfId="71" applyBorder="1" applyAlignment="1">
      <alignment vertical="center"/>
    </xf>
    <xf numFmtId="3" fontId="34" fillId="0" borderId="53" xfId="71" applyNumberFormat="1" applyFont="1" applyBorder="1" applyAlignment="1">
      <alignment vertical="center"/>
    </xf>
    <xf numFmtId="0" fontId="0" fillId="0" borderId="68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49" xfId="0" applyFont="1" applyFill="1" applyBorder="1"/>
    <xf numFmtId="3" fontId="34" fillId="0" borderId="56" xfId="71" applyNumberFormat="1" applyFont="1" applyBorder="1" applyAlignment="1">
      <alignment vertical="center"/>
    </xf>
    <xf numFmtId="2" fontId="30" fillId="0" borderId="44" xfId="71" applyNumberFormat="1" applyBorder="1" applyAlignment="1">
      <alignment vertical="center"/>
    </xf>
    <xf numFmtId="164" fontId="30" fillId="0" borderId="2" xfId="71" applyNumberFormat="1" applyBorder="1" applyAlignment="1">
      <alignment vertical="center"/>
    </xf>
    <xf numFmtId="0" fontId="5" fillId="0" borderId="10" xfId="0" applyFont="1" applyBorder="1" applyAlignment="1">
      <alignment horizontal="left"/>
    </xf>
    <xf numFmtId="10" fontId="5" fillId="0" borderId="0" xfId="0" applyNumberFormat="1" applyFont="1"/>
    <xf numFmtId="4" fontId="5" fillId="0" borderId="0" xfId="0" applyNumberFormat="1" applyFont="1"/>
    <xf numFmtId="3" fontId="33" fillId="0" borderId="0" xfId="0" applyNumberFormat="1" applyFont="1"/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0" fontId="30" fillId="0" borderId="45" xfId="71" applyBorder="1" applyAlignment="1">
      <alignment vertical="center"/>
    </xf>
    <xf numFmtId="3" fontId="30" fillId="0" borderId="45" xfId="71" applyNumberFormat="1" applyBorder="1" applyAlignment="1">
      <alignment vertical="center"/>
    </xf>
    <xf numFmtId="164" fontId="30" fillId="0" borderId="45" xfId="71" applyNumberFormat="1" applyBorder="1" applyAlignment="1">
      <alignment vertical="center"/>
    </xf>
    <xf numFmtId="4" fontId="30" fillId="0" borderId="45" xfId="71" applyNumberFormat="1" applyBorder="1" applyAlignment="1">
      <alignment vertical="center"/>
    </xf>
    <xf numFmtId="164" fontId="30" fillId="0" borderId="74" xfId="71" applyNumberFormat="1" applyBorder="1" applyAlignment="1">
      <alignment vertical="center"/>
    </xf>
    <xf numFmtId="0" fontId="30" fillId="0" borderId="5" xfId="71" applyBorder="1" applyAlignment="1">
      <alignment vertical="center"/>
    </xf>
    <xf numFmtId="4" fontId="30" fillId="0" borderId="73" xfId="71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3" fontId="30" fillId="0" borderId="2" xfId="71" applyNumberFormat="1" applyBorder="1" applyAlignment="1">
      <alignment vertical="center"/>
    </xf>
    <xf numFmtId="4" fontId="30" fillId="0" borderId="2" xfId="71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3" fontId="9" fillId="4" borderId="75" xfId="66" applyNumberFormat="1" applyFont="1" applyFill="1" applyBorder="1" applyAlignment="1">
      <alignment vertical="center"/>
    </xf>
    <xf numFmtId="4" fontId="9" fillId="4" borderId="46" xfId="66" applyNumberFormat="1" applyFont="1" applyFill="1" applyBorder="1" applyAlignment="1">
      <alignment vertical="center"/>
    </xf>
    <xf numFmtId="0" fontId="9" fillId="4" borderId="47" xfId="0" applyFont="1" applyFill="1" applyBorder="1" applyAlignment="1">
      <alignment vertical="center"/>
    </xf>
    <xf numFmtId="3" fontId="9" fillId="4" borderId="47" xfId="0" applyNumberFormat="1" applyFont="1" applyFill="1" applyBorder="1" applyAlignment="1">
      <alignment vertical="center"/>
    </xf>
    <xf numFmtId="4" fontId="9" fillId="4" borderId="47" xfId="0" applyNumberFormat="1" applyFont="1" applyFill="1" applyBorder="1" applyAlignment="1">
      <alignment vertical="center"/>
    </xf>
    <xf numFmtId="0" fontId="5" fillId="0" borderId="68" xfId="0" applyFont="1" applyBorder="1"/>
    <xf numFmtId="0" fontId="5" fillId="4" borderId="12" xfId="0" applyFont="1" applyFill="1" applyBorder="1"/>
    <xf numFmtId="4" fontId="9" fillId="4" borderId="49" xfId="0" applyNumberFormat="1" applyFont="1" applyFill="1" applyBorder="1"/>
    <xf numFmtId="0" fontId="0" fillId="0" borderId="65" xfId="0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62" xfId="0" applyBorder="1" applyAlignment="1">
      <alignment vertical="center"/>
    </xf>
    <xf numFmtId="3" fontId="0" fillId="0" borderId="0" xfId="0" applyNumberFormat="1" applyAlignment="1">
      <alignment horizontal="right"/>
    </xf>
    <xf numFmtId="4" fontId="0" fillId="0" borderId="53" xfId="0" applyNumberFormat="1" applyBorder="1" applyAlignment="1">
      <alignment vertical="center"/>
    </xf>
    <xf numFmtId="4" fontId="0" fillId="0" borderId="54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4" fontId="0" fillId="0" borderId="61" xfId="0" applyNumberFormat="1" applyBorder="1" applyAlignment="1">
      <alignment vertical="center"/>
    </xf>
    <xf numFmtId="4" fontId="0" fillId="0" borderId="57" xfId="0" applyNumberFormat="1" applyBorder="1" applyAlignment="1">
      <alignment vertical="center"/>
    </xf>
    <xf numFmtId="166" fontId="32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166" fontId="34" fillId="0" borderId="0" xfId="0" applyNumberFormat="1" applyFont="1" applyAlignment="1">
      <alignment vertical="center"/>
    </xf>
    <xf numFmtId="0" fontId="9" fillId="4" borderId="2" xfId="0" applyFont="1" applyFill="1" applyBorder="1" applyAlignment="1">
      <alignment horizontal="center"/>
    </xf>
    <xf numFmtId="0" fontId="34" fillId="0" borderId="44" xfId="0" applyFont="1" applyBorder="1" applyAlignment="1">
      <alignment vertical="center"/>
    </xf>
    <xf numFmtId="3" fontId="34" fillId="0" borderId="44" xfId="0" applyNumberFormat="1" applyFont="1" applyBorder="1" applyAlignment="1">
      <alignment vertical="center"/>
    </xf>
    <xf numFmtId="0" fontId="35" fillId="4" borderId="44" xfId="0" applyFont="1" applyFill="1" applyBorder="1" applyAlignment="1">
      <alignment vertical="center"/>
    </xf>
    <xf numFmtId="3" fontId="36" fillId="4" borderId="44" xfId="0" applyNumberFormat="1" applyFont="1" applyFill="1" applyBorder="1" applyAlignment="1">
      <alignment vertical="center"/>
    </xf>
    <xf numFmtId="3" fontId="0" fillId="0" borderId="2" xfId="0" applyNumberFormat="1" applyBorder="1" applyAlignment="1">
      <alignment horizontal="right" indent="1"/>
    </xf>
    <xf numFmtId="4" fontId="0" fillId="0" borderId="2" xfId="0" applyNumberFormat="1" applyBorder="1" applyAlignment="1">
      <alignment horizontal="right" indent="1"/>
    </xf>
    <xf numFmtId="0" fontId="0" fillId="0" borderId="2" xfId="0" applyBorder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4" fontId="0" fillId="0" borderId="5" xfId="0" applyNumberFormat="1" applyBorder="1" applyAlignment="1">
      <alignment horizontal="right" indent="1"/>
    </xf>
    <xf numFmtId="3" fontId="34" fillId="0" borderId="44" xfId="0" applyNumberFormat="1" applyFont="1" applyBorder="1" applyAlignment="1">
      <alignment horizontal="center" vertical="center"/>
    </xf>
    <xf numFmtId="2" fontId="9" fillId="4" borderId="48" xfId="0" applyNumberFormat="1" applyFont="1" applyFill="1" applyBorder="1" applyAlignment="1">
      <alignment vertical="center"/>
    </xf>
    <xf numFmtId="2" fontId="9" fillId="4" borderId="47" xfId="0" applyNumberFormat="1" applyFont="1" applyFill="1" applyBorder="1" applyAlignment="1">
      <alignment vertical="center"/>
    </xf>
    <xf numFmtId="0" fontId="0" fillId="0" borderId="11" xfId="0" applyBorder="1" applyAlignment="1">
      <alignment horizontal="left"/>
    </xf>
    <xf numFmtId="4" fontId="9" fillId="4" borderId="2" xfId="0" applyNumberFormat="1" applyFont="1" applyFill="1" applyBorder="1" applyAlignment="1">
      <alignment horizontal="left" indent="3"/>
    </xf>
    <xf numFmtId="3" fontId="9" fillId="4" borderId="2" xfId="0" applyNumberFormat="1" applyFont="1" applyFill="1" applyBorder="1" applyAlignment="1">
      <alignment horizontal="left" indent="3"/>
    </xf>
    <xf numFmtId="2" fontId="9" fillId="4" borderId="48" xfId="69" applyNumberFormat="1" applyFont="1" applyFill="1" applyBorder="1" applyAlignment="1">
      <alignment vertical="center"/>
    </xf>
    <xf numFmtId="0" fontId="8" fillId="0" borderId="11" xfId="0" applyFont="1" applyBorder="1" applyAlignment="1">
      <alignment horizontal="left"/>
    </xf>
    <xf numFmtId="165" fontId="36" fillId="4" borderId="44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/>
    </xf>
    <xf numFmtId="167" fontId="0" fillId="0" borderId="0" xfId="0" applyNumberFormat="1"/>
    <xf numFmtId="3" fontId="28" fillId="4" borderId="49" xfId="0" applyNumberFormat="1" applyFont="1" applyFill="1" applyBorder="1"/>
    <xf numFmtId="0" fontId="34" fillId="0" borderId="44" xfId="71" applyFont="1" applyBorder="1" applyAlignment="1">
      <alignment vertical="center"/>
    </xf>
    <xf numFmtId="3" fontId="34" fillId="0" borderId="44" xfId="71" applyNumberFormat="1" applyFont="1" applyBorder="1" applyAlignment="1">
      <alignment vertical="center"/>
    </xf>
    <xf numFmtId="164" fontId="34" fillId="0" borderId="44" xfId="71" applyNumberFormat="1" applyFont="1" applyBorder="1" applyAlignment="1">
      <alignment vertical="center"/>
    </xf>
    <xf numFmtId="3" fontId="35" fillId="4" borderId="44" xfId="0" applyNumberFormat="1" applyFont="1" applyFill="1" applyBorder="1" applyAlignment="1">
      <alignment vertical="center"/>
    </xf>
    <xf numFmtId="4" fontId="30" fillId="0" borderId="5" xfId="71" applyNumberFormat="1" applyBorder="1" applyAlignment="1">
      <alignment vertical="center"/>
    </xf>
    <xf numFmtId="0" fontId="0" fillId="0" borderId="5" xfId="0" applyBorder="1" applyAlignment="1">
      <alignment horizontal="center"/>
    </xf>
    <xf numFmtId="164" fontId="0" fillId="0" borderId="5" xfId="0" applyNumberFormat="1" applyBorder="1"/>
    <xf numFmtId="2" fontId="0" fillId="0" borderId="5" xfId="0" applyNumberFormat="1" applyBorder="1" applyAlignment="1">
      <alignment vertical="center"/>
    </xf>
    <xf numFmtId="0" fontId="10" fillId="4" borderId="37" xfId="0" applyFont="1" applyFill="1" applyBorder="1"/>
    <xf numFmtId="0" fontId="9" fillId="4" borderId="46" xfId="71" applyFont="1" applyFill="1" applyBorder="1" applyAlignment="1">
      <alignment vertical="center"/>
    </xf>
    <xf numFmtId="0" fontId="34" fillId="0" borderId="0" xfId="0" applyFont="1" applyAlignment="1">
      <alignment horizontal="center" vertical="center"/>
    </xf>
    <xf numFmtId="0" fontId="0" fillId="0" borderId="29" xfId="0" applyBorder="1" applyAlignment="1">
      <alignment horizontal="left"/>
    </xf>
    <xf numFmtId="3" fontId="5" fillId="0" borderId="11" xfId="0" applyNumberFormat="1" applyFont="1" applyBorder="1" applyAlignment="1">
      <alignment horizontal="right"/>
    </xf>
    <xf numFmtId="4" fontId="5" fillId="0" borderId="16" xfId="0" applyNumberFormat="1" applyFont="1" applyBorder="1" applyAlignment="1">
      <alignment horizontal="right"/>
    </xf>
    <xf numFmtId="0" fontId="8" fillId="0" borderId="27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3" fontId="8" fillId="0" borderId="11" xfId="66" applyNumberFormat="1" applyFont="1" applyBorder="1" applyAlignment="1">
      <alignment vertical="center"/>
    </xf>
    <xf numFmtId="4" fontId="8" fillId="0" borderId="11" xfId="66" applyNumberFormat="1" applyFont="1" applyBorder="1" applyAlignment="1">
      <alignment vertical="center"/>
    </xf>
    <xf numFmtId="0" fontId="8" fillId="0" borderId="11" xfId="66" applyFont="1" applyBorder="1" applyAlignment="1">
      <alignment vertical="center"/>
    </xf>
    <xf numFmtId="4" fontId="8" fillId="0" borderId="16" xfId="66" applyNumberFormat="1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2" fontId="8" fillId="0" borderId="15" xfId="0" applyNumberFormat="1" applyFont="1" applyBorder="1" applyAlignment="1">
      <alignment vertical="center"/>
    </xf>
    <xf numFmtId="0" fontId="0" fillId="0" borderId="27" xfId="0" applyBorder="1"/>
    <xf numFmtId="3" fontId="8" fillId="0" borderId="29" xfId="0" applyNumberFormat="1" applyFont="1" applyBorder="1"/>
    <xf numFmtId="0" fontId="0" fillId="0" borderId="2" xfId="0" applyBorder="1" applyAlignment="1">
      <alignment vertical="center"/>
    </xf>
    <xf numFmtId="0" fontId="0" fillId="0" borderId="7" xfId="0" applyBorder="1"/>
    <xf numFmtId="3" fontId="0" fillId="0" borderId="8" xfId="0" applyNumberFormat="1" applyBorder="1"/>
    <xf numFmtId="0" fontId="0" fillId="3" borderId="7" xfId="0" applyFill="1" applyBorder="1"/>
    <xf numFmtId="3" fontId="0" fillId="0" borderId="2" xfId="0" applyNumberFormat="1" applyBorder="1" applyAlignment="1">
      <alignment horizontal="right" vertical="center"/>
    </xf>
    <xf numFmtId="0" fontId="9" fillId="4" borderId="2" xfId="0" applyFont="1" applyFill="1" applyBorder="1" applyAlignment="1">
      <alignment horizontal="right"/>
    </xf>
    <xf numFmtId="4" fontId="9" fillId="4" borderId="2" xfId="0" applyNumberFormat="1" applyFont="1" applyFill="1" applyBorder="1" applyAlignment="1">
      <alignment horizontal="center"/>
    </xf>
    <xf numFmtId="0" fontId="0" fillId="4" borderId="12" xfId="0" applyFill="1" applyBorder="1"/>
    <xf numFmtId="0" fontId="0" fillId="4" borderId="49" xfId="0" applyFill="1" applyBorder="1"/>
    <xf numFmtId="0" fontId="0" fillId="0" borderId="76" xfId="0" applyBorder="1"/>
    <xf numFmtId="0" fontId="8" fillId="0" borderId="6" xfId="0" applyFont="1" applyBorder="1" applyAlignment="1">
      <alignment horizontal="right"/>
    </xf>
    <xf numFmtId="3" fontId="0" fillId="0" borderId="77" xfId="0" applyNumberFormat="1" applyBorder="1"/>
    <xf numFmtId="0" fontId="9" fillId="2" borderId="12" xfId="0" applyFont="1" applyFill="1" applyBorder="1"/>
    <xf numFmtId="0" fontId="0" fillId="0" borderId="28" xfId="0" applyBorder="1"/>
    <xf numFmtId="0" fontId="8" fillId="0" borderId="76" xfId="0" applyFont="1" applyBorder="1" applyAlignment="1">
      <alignment horizontal="center"/>
    </xf>
    <xf numFmtId="0" fontId="0" fillId="0" borderId="6" xfId="0" applyBorder="1"/>
    <xf numFmtId="0" fontId="0" fillId="0" borderId="77" xfId="0" applyBorder="1"/>
    <xf numFmtId="0" fontId="0" fillId="0" borderId="27" xfId="0" applyBorder="1" applyAlignment="1">
      <alignment horizontal="center"/>
    </xf>
    <xf numFmtId="3" fontId="0" fillId="0" borderId="29" xfId="0" applyNumberFormat="1" applyBorder="1" applyAlignment="1">
      <alignment horizontal="left"/>
    </xf>
    <xf numFmtId="3" fontId="8" fillId="0" borderId="29" xfId="0" applyNumberFormat="1" applyFont="1" applyBorder="1" applyAlignment="1">
      <alignment horizontal="right" vertical="center" wrapText="1"/>
    </xf>
    <xf numFmtId="3" fontId="0" fillId="0" borderId="28" xfId="0" applyNumberFormat="1" applyBorder="1" applyAlignment="1">
      <alignment horizontal="right"/>
    </xf>
    <xf numFmtId="0" fontId="0" fillId="0" borderId="76" xfId="0" applyBorder="1" applyAlignment="1">
      <alignment horizontal="center"/>
    </xf>
    <xf numFmtId="0" fontId="0" fillId="0" borderId="6" xfId="0" applyBorder="1" applyAlignment="1">
      <alignment horizontal="left"/>
    </xf>
    <xf numFmtId="3" fontId="0" fillId="0" borderId="6" xfId="0" applyNumberFormat="1" applyBorder="1" applyAlignment="1">
      <alignment horizontal="left"/>
    </xf>
    <xf numFmtId="3" fontId="0" fillId="0" borderId="6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3" fontId="8" fillId="0" borderId="6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right"/>
    </xf>
    <xf numFmtId="3" fontId="0" fillId="0" borderId="77" xfId="0" applyNumberFormat="1" applyBorder="1" applyAlignment="1">
      <alignment horizontal="right"/>
    </xf>
    <xf numFmtId="0" fontId="5" fillId="2" borderId="29" xfId="0" applyFont="1" applyFill="1" applyBorder="1" applyAlignment="1">
      <alignment horizontal="center" vertical="center"/>
    </xf>
    <xf numFmtId="3" fontId="5" fillId="2" borderId="29" xfId="0" applyNumberFormat="1" applyFont="1" applyFill="1" applyBorder="1" applyAlignment="1">
      <alignment horizontal="center" vertical="center"/>
    </xf>
    <xf numFmtId="3" fontId="0" fillId="0" borderId="16" xfId="0" applyNumberFormat="1" applyBorder="1" applyAlignment="1">
      <alignment horizontal="right"/>
    </xf>
    <xf numFmtId="3" fontId="0" fillId="0" borderId="15" xfId="0" applyNumberFormat="1" applyBorder="1"/>
    <xf numFmtId="0" fontId="10" fillId="4" borderId="49" xfId="0" applyFont="1" applyFill="1" applyBorder="1"/>
    <xf numFmtId="4" fontId="0" fillId="0" borderId="77" xfId="0" applyNumberFormat="1" applyBorder="1"/>
    <xf numFmtId="0" fontId="11" fillId="2" borderId="29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right"/>
    </xf>
    <xf numFmtId="0" fontId="5" fillId="0" borderId="29" xfId="0" applyFont="1" applyBorder="1" applyAlignment="1">
      <alignment horizontal="right"/>
    </xf>
    <xf numFmtId="0" fontId="9" fillId="0" borderId="0" xfId="0" applyFont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6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6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59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58" xfId="67" applyFont="1" applyFill="1" applyBorder="1" applyAlignment="1">
      <alignment horizontal="center" vertical="center"/>
    </xf>
    <xf numFmtId="0" fontId="5" fillId="36" borderId="30" xfId="70" applyFont="1" applyFill="1" applyBorder="1" applyAlignment="1">
      <alignment horizontal="center" vertical="center"/>
    </xf>
    <xf numFmtId="0" fontId="5" fillId="36" borderId="58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59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68" applyFont="1" applyAlignment="1">
      <alignment horizontal="center"/>
    </xf>
    <xf numFmtId="0" fontId="5" fillId="36" borderId="43" xfId="67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37" fillId="38" borderId="42" xfId="0" applyFont="1" applyFill="1" applyBorder="1" applyAlignment="1">
      <alignment horizontal="center" wrapText="1"/>
    </xf>
    <xf numFmtId="0" fontId="37" fillId="38" borderId="55" xfId="0" applyFont="1" applyFill="1" applyBorder="1" applyAlignment="1">
      <alignment horizontal="center" wrapText="1"/>
    </xf>
    <xf numFmtId="0" fontId="37" fillId="38" borderId="78" xfId="0" applyFont="1" applyFill="1" applyBorder="1" applyAlignment="1">
      <alignment horizontal="center"/>
    </xf>
    <xf numFmtId="0" fontId="37" fillId="38" borderId="79" xfId="0" applyFont="1" applyFill="1" applyBorder="1" applyAlignment="1">
      <alignment horizontal="center"/>
    </xf>
    <xf numFmtId="0" fontId="38" fillId="38" borderId="78" xfId="0" applyFont="1" applyFill="1" applyBorder="1" applyAlignment="1">
      <alignment horizontal="center"/>
    </xf>
    <xf numFmtId="0" fontId="38" fillId="38" borderId="79" xfId="0" applyFont="1" applyFill="1" applyBorder="1" applyAlignment="1">
      <alignment horizontal="center"/>
    </xf>
    <xf numFmtId="0" fontId="0" fillId="0" borderId="78" xfId="0" applyBorder="1"/>
    <xf numFmtId="0" fontId="0" fillId="0" borderId="79" xfId="0" applyBorder="1"/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37" xfId="0" applyBorder="1"/>
    <xf numFmtId="3" fontId="5" fillId="0" borderId="49" xfId="0" applyNumberFormat="1" applyFont="1" applyBorder="1"/>
    <xf numFmtId="4" fontId="5" fillId="0" borderId="49" xfId="0" applyNumberFormat="1" applyFont="1" applyBorder="1"/>
    <xf numFmtId="0" fontId="5" fillId="0" borderId="49" xfId="0" applyFont="1" applyBorder="1"/>
    <xf numFmtId="4" fontId="5" fillId="0" borderId="13" xfId="0" applyNumberFormat="1" applyFont="1" applyBorder="1"/>
    <xf numFmtId="0" fontId="5" fillId="0" borderId="37" xfId="0" applyFont="1" applyBorder="1"/>
    <xf numFmtId="0" fontId="37" fillId="38" borderId="0" xfId="0" applyFont="1" applyFill="1" applyAlignment="1">
      <alignment horizontal="center"/>
    </xf>
    <xf numFmtId="0" fontId="37" fillId="0" borderId="0" xfId="0" applyFont="1" applyAlignment="1">
      <alignment horizontal="center"/>
    </xf>
    <xf numFmtId="0" fontId="33" fillId="39" borderId="2" xfId="0" applyFont="1" applyFill="1" applyBorder="1" applyAlignment="1">
      <alignment horizontal="center" vertical="center"/>
    </xf>
    <xf numFmtId="0" fontId="33" fillId="39" borderId="2" xfId="0" applyFont="1" applyFill="1" applyBorder="1" applyAlignment="1">
      <alignment horizontal="center" vertical="center" wrapText="1"/>
    </xf>
    <xf numFmtId="0" fontId="8" fillId="0" borderId="2" xfId="129" applyFont="1" applyBorder="1" applyAlignment="1">
      <alignment horizontal="left" vertical="center" wrapText="1"/>
    </xf>
    <xf numFmtId="0" fontId="8" fillId="0" borderId="2" xfId="129" applyFont="1" applyBorder="1" applyAlignment="1">
      <alignment horizontal="left" vertical="center"/>
    </xf>
    <xf numFmtId="4" fontId="40" fillId="0" borderId="2" xfId="0" applyNumberFormat="1" applyFont="1" applyBorder="1"/>
    <xf numFmtId="4" fontId="41" fillId="40" borderId="2" xfId="0" applyNumberFormat="1" applyFont="1" applyFill="1" applyBorder="1"/>
    <xf numFmtId="168" fontId="42" fillId="0" borderId="2" xfId="130" applyNumberFormat="1" applyFont="1" applyFill="1" applyBorder="1"/>
    <xf numFmtId="17" fontId="37" fillId="38" borderId="0" xfId="0" applyNumberFormat="1" applyFont="1" applyFill="1" applyAlignment="1">
      <alignment horizontal="center"/>
    </xf>
    <xf numFmtId="17" fontId="43" fillId="41" borderId="0" xfId="0" applyNumberFormat="1" applyFont="1" applyFill="1" applyAlignment="1">
      <alignment horizontal="center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 xr:uid="{40F93CFA-3BDB-4FCF-A8F3-749F3E49A13C}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 xr:uid="{00000000-0005-0000-0000-000023000000}"/>
    <cellStyle name="Κανονικό 10 4" xfId="67" xr:uid="{00000000-0005-0000-0000-000024000000}"/>
    <cellStyle name="Κανονικό 10 5" xfId="70" xr:uid="{00000000-0005-0000-0000-000025000000}"/>
    <cellStyle name="Κανονικό 11" xfId="74" xr:uid="{00000000-0005-0000-0000-000026000000}"/>
    <cellStyle name="Κανονικό 12" xfId="71" xr:uid="{00000000-0005-0000-0000-000027000000}"/>
    <cellStyle name="Κανονικό 13" xfId="96" xr:uid="{00000000-0005-0000-0000-000028000000}"/>
    <cellStyle name="Κανονικό 14" xfId="63" xr:uid="{00000000-0005-0000-0000-000029000000}"/>
    <cellStyle name="Κανονικό 15" xfId="72" xr:uid="{00000000-0005-0000-0000-00002A000000}"/>
    <cellStyle name="Κανονικό 16" xfId="97" xr:uid="{00000000-0005-0000-0000-00002B000000}"/>
    <cellStyle name="Κανονικό 17" xfId="51" xr:uid="{00000000-0005-0000-0000-00002C000000}"/>
    <cellStyle name="Κανονικό 18" xfId="52" xr:uid="{00000000-0005-0000-0000-00002D000000}"/>
    <cellStyle name="Κανονικό 19" xfId="66" xr:uid="{00000000-0005-0000-0000-00002E000000}"/>
    <cellStyle name="Κανονικό 2" xfId="1" xr:uid="{00000000-0005-0000-0000-00002F000000}"/>
    <cellStyle name="Κανονικό 2 10" xfId="68" xr:uid="{00000000-0005-0000-0000-000030000000}"/>
    <cellStyle name="Κανονικό 2 11" xfId="73" xr:uid="{00000000-0005-0000-0000-000031000000}"/>
    <cellStyle name="Κανονικό 2 2" xfId="83" xr:uid="{00000000-0005-0000-0000-000032000000}"/>
    <cellStyle name="Κανονικό 2 2 2" xfId="113" xr:uid="{00000000-0005-0000-0000-000033000000}"/>
    <cellStyle name="Κανονικό 2 2 2 2" xfId="116" xr:uid="{00000000-0005-0000-0000-000034000000}"/>
    <cellStyle name="Κανονικό 2 3" xfId="84" xr:uid="{00000000-0005-0000-0000-000035000000}"/>
    <cellStyle name="Κανονικό 2 4" xfId="85" xr:uid="{00000000-0005-0000-0000-000036000000}"/>
    <cellStyle name="Κανονικό 2 5" xfId="86" xr:uid="{00000000-0005-0000-0000-000037000000}"/>
    <cellStyle name="Κανονικό 2 6" xfId="88" xr:uid="{00000000-0005-0000-0000-000038000000}"/>
    <cellStyle name="Κανονικό 2 7" xfId="89" xr:uid="{00000000-0005-0000-0000-000039000000}"/>
    <cellStyle name="Κανονικό 2 9" xfId="65" xr:uid="{00000000-0005-0000-0000-00003A000000}"/>
    <cellStyle name="Κανονικό 20" xfId="69" xr:uid="{00000000-0005-0000-0000-00003B000000}"/>
    <cellStyle name="Κανονικό 21" xfId="50" xr:uid="{00000000-0005-0000-0000-00003C000000}"/>
    <cellStyle name="Κανονικό 22" xfId="75" xr:uid="{00000000-0005-0000-0000-00003D000000}"/>
    <cellStyle name="Κανονικό 23 2" xfId="117" xr:uid="{00000000-0005-0000-0000-00003E000000}"/>
    <cellStyle name="Κανονικό 24" xfId="94" xr:uid="{00000000-0005-0000-0000-00003F000000}"/>
    <cellStyle name="Κανονικό 25" xfId="95" xr:uid="{00000000-0005-0000-0000-000040000000}"/>
    <cellStyle name="Κανονικό 27" xfId="105" xr:uid="{00000000-0005-0000-0000-000041000000}"/>
    <cellStyle name="Κανονικό 28" xfId="106" xr:uid="{00000000-0005-0000-0000-000042000000}"/>
    <cellStyle name="Κανονικό 29" xfId="107" xr:uid="{00000000-0005-0000-0000-000043000000}"/>
    <cellStyle name="Κανονικό 3" xfId="2" xr:uid="{00000000-0005-0000-0000-000044000000}"/>
    <cellStyle name="Κανονικό 3 10" xfId="82" xr:uid="{00000000-0005-0000-0000-000045000000}"/>
    <cellStyle name="Κανονικό 3 11" xfId="78" xr:uid="{00000000-0005-0000-0000-000046000000}"/>
    <cellStyle name="Κανονικό 3 12" xfId="81" xr:uid="{00000000-0005-0000-0000-000047000000}"/>
    <cellStyle name="Κανονικό 3 13" xfId="90" xr:uid="{00000000-0005-0000-0000-000048000000}"/>
    <cellStyle name="Κανονικό 3 14" xfId="91" xr:uid="{00000000-0005-0000-0000-000049000000}"/>
    <cellStyle name="Κανονικό 3 15" xfId="93" xr:uid="{00000000-0005-0000-0000-00004A000000}"/>
    <cellStyle name="Κανονικό 3 16" xfId="92" xr:uid="{00000000-0005-0000-0000-00004B000000}"/>
    <cellStyle name="Κανονικό 3 17" xfId="101" xr:uid="{00000000-0005-0000-0000-00004C000000}"/>
    <cellStyle name="Κανονικό 3 18" xfId="103" xr:uid="{00000000-0005-0000-0000-00004D000000}"/>
    <cellStyle name="Κανονικό 3 19" xfId="104" xr:uid="{00000000-0005-0000-0000-00004E000000}"/>
    <cellStyle name="Κανονικό 3 2" xfId="58" xr:uid="{00000000-0005-0000-0000-00004F000000}"/>
    <cellStyle name="Κανονικό 3 20" xfId="102" xr:uid="{00000000-0005-0000-0000-000050000000}"/>
    <cellStyle name="Κανονικό 3 21" xfId="114" xr:uid="{00000000-0005-0000-0000-000051000000}"/>
    <cellStyle name="Κανονικό 3 3" xfId="60" xr:uid="{00000000-0005-0000-0000-000052000000}"/>
    <cellStyle name="Κανονικό 3 4" xfId="62" xr:uid="{00000000-0005-0000-0000-000053000000}"/>
    <cellStyle name="Κανονικό 3 5" xfId="64" xr:uid="{00000000-0005-0000-0000-000054000000}"/>
    <cellStyle name="Κανονικό 3 6" xfId="76" xr:uid="{00000000-0005-0000-0000-000055000000}"/>
    <cellStyle name="Κανονικό 3 7" xfId="77" xr:uid="{00000000-0005-0000-0000-000056000000}"/>
    <cellStyle name="Κανονικό 3 8" xfId="80" xr:uid="{00000000-0005-0000-0000-000057000000}"/>
    <cellStyle name="Κανονικό 3 9" xfId="79" xr:uid="{00000000-0005-0000-0000-000058000000}"/>
    <cellStyle name="Κανονικό 30" xfId="123" xr:uid="{00000000-0005-0000-0000-000059000000}"/>
    <cellStyle name="Κανονικό 32" xfId="121" xr:uid="{00000000-0005-0000-0000-00005A000000}"/>
    <cellStyle name="Κανονικό 33" xfId="122" xr:uid="{00000000-0005-0000-0000-00005B000000}"/>
    <cellStyle name="Κανονικό 34" xfId="59" xr:uid="{00000000-0005-0000-0000-00005C000000}"/>
    <cellStyle name="Κανονικό 35" xfId="100" xr:uid="{00000000-0005-0000-0000-00005D000000}"/>
    <cellStyle name="Κανονικό 36" xfId="87" xr:uid="{00000000-0005-0000-0000-00005E000000}"/>
    <cellStyle name="Κανονικό 37" xfId="99" xr:uid="{00000000-0005-0000-0000-00005F000000}"/>
    <cellStyle name="Κανονικό 38" xfId="53" xr:uid="{00000000-0005-0000-0000-000060000000}"/>
    <cellStyle name="Κανονικό 39" xfId="98" xr:uid="{00000000-0005-0000-0000-000061000000}"/>
    <cellStyle name="Κανονικό 4" xfId="44" xr:uid="{00000000-0005-0000-0000-000062000000}"/>
    <cellStyle name="Κανονικό 40" xfId="118" xr:uid="{00000000-0005-0000-0000-000063000000}"/>
    <cellStyle name="Κανονικό 41" xfId="124" xr:uid="{00000000-0005-0000-0000-000064000000}"/>
    <cellStyle name="Κανονικό 42" xfId="119" xr:uid="{00000000-0005-0000-0000-000065000000}"/>
    <cellStyle name="Κανονικό 43" xfId="108" xr:uid="{00000000-0005-0000-0000-000066000000}"/>
    <cellStyle name="Κανονικό 44" xfId="54" xr:uid="{00000000-0005-0000-0000-000067000000}"/>
    <cellStyle name="Κανονικό 45" xfId="55" xr:uid="{00000000-0005-0000-0000-000068000000}"/>
    <cellStyle name="Κανονικό 46" xfId="56" xr:uid="{00000000-0005-0000-0000-000069000000}"/>
    <cellStyle name="Κανονικό 47" xfId="57" xr:uid="{00000000-0005-0000-0000-00006A000000}"/>
    <cellStyle name="Κανονικό 49" xfId="109" xr:uid="{00000000-0005-0000-0000-00006B000000}"/>
    <cellStyle name="Κανονικό 5" xfId="47" xr:uid="{00000000-0005-0000-0000-00006C000000}"/>
    <cellStyle name="Κανονικό 50" xfId="120" xr:uid="{00000000-0005-0000-0000-00006D000000}"/>
    <cellStyle name="Κανονικό 51" xfId="110" xr:uid="{00000000-0005-0000-0000-00006E000000}"/>
    <cellStyle name="Κανονικό 53" xfId="125" xr:uid="{00000000-0005-0000-0000-00006F000000}"/>
    <cellStyle name="Κανονικό 55" xfId="111" xr:uid="{00000000-0005-0000-0000-000070000000}"/>
    <cellStyle name="Κανονικό 56" xfId="112" xr:uid="{00000000-0005-0000-0000-000071000000}"/>
    <cellStyle name="Κανονικό 59" xfId="126" xr:uid="{00000000-0005-0000-0000-000072000000}"/>
    <cellStyle name="Κανονικό 6" xfId="45" xr:uid="{00000000-0005-0000-0000-000073000000}"/>
    <cellStyle name="Κανονικό 60" xfId="127" xr:uid="{00000000-0005-0000-0000-000074000000}"/>
    <cellStyle name="Κανονικό 61" xfId="128" xr:uid="{00000000-0005-0000-0000-000075000000}"/>
    <cellStyle name="Κανονικό 7" xfId="48" xr:uid="{00000000-0005-0000-0000-000076000000}"/>
    <cellStyle name="Κανονικό 8" xfId="46" xr:uid="{00000000-0005-0000-0000-000077000000}"/>
    <cellStyle name="Κανονικό 9" xfId="49" xr:uid="{00000000-0005-0000-0000-000078000000}"/>
    <cellStyle name="Ουδέτερο" xfId="10" builtinId="28" customBuiltin="1"/>
    <cellStyle name="Ποσοστό 2" xfId="130" xr:uid="{DE14F2D2-8334-4CAC-BDEE-E22231A980C8}"/>
    <cellStyle name="Προειδοποιητικό κείμενο" xfId="16" builtinId="11" customBuiltin="1"/>
    <cellStyle name="Σημείωση" xfId="17" builtinId="10" customBuiltin="1"/>
    <cellStyle name="Σημείωση 2" xfId="115" xr:uid="{00000000-0005-0000-0000-00007C000000}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jpg@01DC78BA.32FA31E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00000" cy="828000"/>
    <xdr:pic>
      <xdr:nvPicPr>
        <xdr:cNvPr id="2" name="1 - Εικόνα">
          <a:extLst>
            <a:ext uri="{FF2B5EF4-FFF2-40B4-BE49-F238E27FC236}">
              <a16:creationId xmlns:a16="http://schemas.microsoft.com/office/drawing/2014/main" id="{E0422761-B8B6-4780-BBD5-7EB77E21478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5191125</xdr:colOff>
      <xdr:row>34</xdr:row>
      <xdr:rowOff>23812</xdr:rowOff>
    </xdr:from>
    <xdr:to>
      <xdr:col>1</xdr:col>
      <xdr:colOff>6328410</xdr:colOff>
      <xdr:row>34</xdr:row>
      <xdr:rowOff>390842</xdr:rowOff>
    </xdr:to>
    <xdr:pic>
      <xdr:nvPicPr>
        <xdr:cNvPr id="3" name="Εικόνα 2" descr="Εικόνα που περιέχει κείμενο, γραμματοσειρά, γραφικά, λογότυπο&#10;&#10;Περιγραφή που δημιουργήθηκε αυτόματα">
          <a:extLst>
            <a:ext uri="{FF2B5EF4-FFF2-40B4-BE49-F238E27FC236}">
              <a16:creationId xmlns:a16="http://schemas.microsoft.com/office/drawing/2014/main" id="{A34BCD57-0854-46F2-8DCA-7950B321A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9415462"/>
          <a:ext cx="1137285" cy="3670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D4B70-2C73-48B9-9B5B-F0374A7F8F2E}">
  <dimension ref="A1:B35"/>
  <sheetViews>
    <sheetView showGridLines="0" tabSelected="1" zoomScale="80" zoomScaleNormal="80" workbookViewId="0">
      <selection activeCell="M20" sqref="M20"/>
    </sheetView>
  </sheetViews>
  <sheetFormatPr defaultColWidth="9.140625" defaultRowHeight="15" x14ac:dyDescent="0.25"/>
  <cols>
    <col min="1" max="1" width="9.28515625" customWidth="1"/>
    <col min="2" max="2" width="101.140625" customWidth="1"/>
  </cols>
  <sheetData>
    <row r="1" spans="1:2" ht="66" customHeight="1" x14ac:dyDescent="0.3">
      <c r="A1" s="466" t="s">
        <v>729</v>
      </c>
      <c r="B1" s="467"/>
    </row>
    <row r="2" spans="1:2" ht="32.25" customHeight="1" x14ac:dyDescent="0.3">
      <c r="A2" s="468" t="s">
        <v>730</v>
      </c>
      <c r="B2" s="469"/>
    </row>
    <row r="3" spans="1:2" ht="23.25" customHeight="1" x14ac:dyDescent="0.3">
      <c r="A3" s="470" t="s">
        <v>731</v>
      </c>
      <c r="B3" s="471"/>
    </row>
    <row r="4" spans="1:2" ht="30" customHeight="1" x14ac:dyDescent="0.3">
      <c r="A4" s="470" t="s">
        <v>732</v>
      </c>
      <c r="B4" s="471"/>
    </row>
    <row r="5" spans="1:2" ht="27.75" customHeight="1" x14ac:dyDescent="0.25">
      <c r="A5" s="472" t="s">
        <v>733</v>
      </c>
      <c r="B5" s="473" t="s">
        <v>734</v>
      </c>
    </row>
    <row r="6" spans="1:2" ht="18.75" customHeight="1" x14ac:dyDescent="0.25">
      <c r="A6" s="472" t="s">
        <v>735</v>
      </c>
      <c r="B6" s="473" t="s">
        <v>736</v>
      </c>
    </row>
    <row r="7" spans="1:2" ht="30" x14ac:dyDescent="0.25">
      <c r="A7" s="472" t="s">
        <v>737</v>
      </c>
      <c r="B7" s="474" t="s">
        <v>738</v>
      </c>
    </row>
    <row r="8" spans="1:2" ht="27.75" customHeight="1" x14ac:dyDescent="0.25">
      <c r="A8" s="472" t="s">
        <v>739</v>
      </c>
      <c r="B8" s="474" t="s">
        <v>740</v>
      </c>
    </row>
    <row r="9" spans="1:2" ht="19.5" customHeight="1" x14ac:dyDescent="0.25">
      <c r="A9" s="472" t="s">
        <v>741</v>
      </c>
      <c r="B9" s="473" t="s">
        <v>742</v>
      </c>
    </row>
    <row r="10" spans="1:2" ht="14.25" customHeight="1" x14ac:dyDescent="0.25">
      <c r="A10" s="472" t="s">
        <v>743</v>
      </c>
      <c r="B10" s="473" t="s">
        <v>744</v>
      </c>
    </row>
    <row r="11" spans="1:2" x14ac:dyDescent="0.25">
      <c r="A11" s="472" t="s">
        <v>745</v>
      </c>
      <c r="B11" s="473" t="s">
        <v>746</v>
      </c>
    </row>
    <row r="12" spans="1:2" x14ac:dyDescent="0.25">
      <c r="A12" s="472" t="s">
        <v>747</v>
      </c>
      <c r="B12" s="473" t="s">
        <v>748</v>
      </c>
    </row>
    <row r="13" spans="1:2" x14ac:dyDescent="0.25">
      <c r="A13" s="472" t="s">
        <v>749</v>
      </c>
      <c r="B13" s="473" t="s">
        <v>750</v>
      </c>
    </row>
    <row r="14" spans="1:2" x14ac:dyDescent="0.25">
      <c r="A14" s="472" t="s">
        <v>751</v>
      </c>
      <c r="B14" s="473" t="s">
        <v>752</v>
      </c>
    </row>
    <row r="15" spans="1:2" ht="19.5" customHeight="1" x14ac:dyDescent="0.25">
      <c r="A15" s="472" t="s">
        <v>753</v>
      </c>
      <c r="B15" s="473" t="s">
        <v>754</v>
      </c>
    </row>
    <row r="16" spans="1:2" ht="19.5" customHeight="1" x14ac:dyDescent="0.25">
      <c r="A16" s="472" t="s">
        <v>755</v>
      </c>
      <c r="B16" s="473" t="s">
        <v>756</v>
      </c>
    </row>
    <row r="17" spans="1:2" ht="19.5" customHeight="1" x14ac:dyDescent="0.25">
      <c r="A17" s="472" t="s">
        <v>757</v>
      </c>
      <c r="B17" s="473" t="s">
        <v>758</v>
      </c>
    </row>
    <row r="18" spans="1:2" ht="19.5" customHeight="1" x14ac:dyDescent="0.25">
      <c r="A18" s="472" t="s">
        <v>759</v>
      </c>
      <c r="B18" s="473" t="s">
        <v>760</v>
      </c>
    </row>
    <row r="19" spans="1:2" ht="19.5" customHeight="1" x14ac:dyDescent="0.25">
      <c r="A19" s="472" t="s">
        <v>761</v>
      </c>
      <c r="B19" s="473" t="s">
        <v>762</v>
      </c>
    </row>
    <row r="20" spans="1:2" ht="19.5" customHeight="1" x14ac:dyDescent="0.25">
      <c r="A20" s="472" t="s">
        <v>763</v>
      </c>
      <c r="B20" s="473" t="s">
        <v>764</v>
      </c>
    </row>
    <row r="21" spans="1:2" ht="19.5" customHeight="1" x14ac:dyDescent="0.25">
      <c r="A21" s="472" t="s">
        <v>765</v>
      </c>
      <c r="B21" s="473" t="s">
        <v>766</v>
      </c>
    </row>
    <row r="22" spans="1:2" ht="19.5" customHeight="1" x14ac:dyDescent="0.25">
      <c r="A22" s="472" t="s">
        <v>767</v>
      </c>
      <c r="B22" s="473" t="s">
        <v>768</v>
      </c>
    </row>
    <row r="23" spans="1:2" ht="19.5" customHeight="1" x14ac:dyDescent="0.25">
      <c r="A23" s="472" t="s">
        <v>769</v>
      </c>
      <c r="B23" s="473" t="s">
        <v>770</v>
      </c>
    </row>
    <row r="24" spans="1:2" ht="19.5" customHeight="1" x14ac:dyDescent="0.25">
      <c r="A24" s="472" t="s">
        <v>771</v>
      </c>
      <c r="B24" s="473" t="s">
        <v>772</v>
      </c>
    </row>
    <row r="25" spans="1:2" ht="19.5" customHeight="1" x14ac:dyDescent="0.25">
      <c r="A25" s="472" t="s">
        <v>773</v>
      </c>
      <c r="B25" s="473" t="s">
        <v>774</v>
      </c>
    </row>
    <row r="26" spans="1:2" ht="19.5" customHeight="1" x14ac:dyDescent="0.25">
      <c r="A26" s="472" t="s">
        <v>775</v>
      </c>
      <c r="B26" s="473" t="s">
        <v>776</v>
      </c>
    </row>
    <row r="27" spans="1:2" ht="19.5" customHeight="1" x14ac:dyDescent="0.25">
      <c r="A27" s="472" t="s">
        <v>777</v>
      </c>
      <c r="B27" s="473" t="s">
        <v>778</v>
      </c>
    </row>
    <row r="28" spans="1:2" ht="19.5" customHeight="1" x14ac:dyDescent="0.25">
      <c r="A28" s="472" t="s">
        <v>779</v>
      </c>
      <c r="B28" s="473" t="s">
        <v>780</v>
      </c>
    </row>
    <row r="29" spans="1:2" ht="19.5" customHeight="1" x14ac:dyDescent="0.25">
      <c r="A29" s="472" t="s">
        <v>781</v>
      </c>
      <c r="B29" s="473" t="s">
        <v>782</v>
      </c>
    </row>
    <row r="30" spans="1:2" ht="19.5" customHeight="1" x14ac:dyDescent="0.25">
      <c r="A30" s="472" t="s">
        <v>783</v>
      </c>
      <c r="B30" s="473" t="s">
        <v>784</v>
      </c>
    </row>
    <row r="31" spans="1:2" ht="19.5" customHeight="1" x14ac:dyDescent="0.25">
      <c r="A31" s="472" t="s">
        <v>785</v>
      </c>
      <c r="B31" s="473" t="s">
        <v>786</v>
      </c>
    </row>
    <row r="32" spans="1:2" ht="19.5" customHeight="1" x14ac:dyDescent="0.25">
      <c r="A32" s="472" t="s">
        <v>787</v>
      </c>
      <c r="B32" s="473" t="s">
        <v>788</v>
      </c>
    </row>
    <row r="33" spans="1:2" ht="19.5" customHeight="1" x14ac:dyDescent="0.25">
      <c r="A33" s="472" t="s">
        <v>789</v>
      </c>
      <c r="B33" s="473" t="s">
        <v>790</v>
      </c>
    </row>
    <row r="34" spans="1:2" ht="19.5" customHeight="1" x14ac:dyDescent="0.25">
      <c r="A34" s="472" t="s">
        <v>791</v>
      </c>
      <c r="B34" s="473" t="s">
        <v>792</v>
      </c>
    </row>
    <row r="35" spans="1:2" ht="45" customHeight="1" thickBot="1" x14ac:dyDescent="0.3">
      <c r="A35" s="475"/>
      <c r="B35" s="476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J66"/>
  <sheetViews>
    <sheetView workbookViewId="0">
      <selection sqref="A1:J1"/>
    </sheetView>
  </sheetViews>
  <sheetFormatPr defaultRowHeight="15" x14ac:dyDescent="0.25"/>
  <cols>
    <col min="1" max="1" width="5.140625" style="64" customWidth="1"/>
    <col min="2" max="2" width="20.140625" bestFit="1" customWidth="1"/>
    <col min="3" max="3" width="12.7109375" customWidth="1"/>
    <col min="4" max="4" width="18.28515625" customWidth="1"/>
    <col min="5" max="5" width="11" customWidth="1"/>
    <col min="6" max="6" width="18.28515625" customWidth="1"/>
    <col min="7" max="7" width="11.5703125" customWidth="1"/>
    <col min="8" max="8" width="16.7109375" bestFit="1" customWidth="1"/>
    <col min="9" max="9" width="11.85546875" customWidth="1"/>
    <col min="10" max="10" width="18" customWidth="1"/>
  </cols>
  <sheetData>
    <row r="1" spans="1:10" s="38" customFormat="1" ht="15.75" x14ac:dyDescent="0.25">
      <c r="A1" s="403" t="s">
        <v>702</v>
      </c>
      <c r="B1" s="403"/>
      <c r="C1" s="403"/>
      <c r="D1" s="403"/>
      <c r="E1" s="403"/>
      <c r="F1" s="403"/>
      <c r="G1" s="403"/>
      <c r="H1" s="403"/>
      <c r="I1" s="403"/>
      <c r="J1" s="403"/>
    </row>
    <row r="2" spans="1:10" x14ac:dyDescent="0.25">
      <c r="A2" s="181"/>
    </row>
    <row r="3" spans="1:10" s="42" customFormat="1" ht="21" customHeight="1" x14ac:dyDescent="0.25">
      <c r="A3" s="407" t="s">
        <v>17</v>
      </c>
      <c r="B3" s="407" t="s">
        <v>30</v>
      </c>
      <c r="C3" s="416" t="s">
        <v>51</v>
      </c>
      <c r="D3" s="417"/>
      <c r="E3" s="416" t="s">
        <v>31</v>
      </c>
      <c r="F3" s="417"/>
      <c r="G3" s="416" t="s">
        <v>32</v>
      </c>
      <c r="H3" s="417"/>
      <c r="I3" s="416" t="s">
        <v>20</v>
      </c>
      <c r="J3" s="417"/>
    </row>
    <row r="4" spans="1:10" s="38" customFormat="1" ht="15.75" x14ac:dyDescent="0.25">
      <c r="A4" s="408"/>
      <c r="B4" s="408"/>
      <c r="C4" s="179" t="s">
        <v>1</v>
      </c>
      <c r="D4" s="179" t="s">
        <v>50</v>
      </c>
      <c r="E4" s="179" t="s">
        <v>1</v>
      </c>
      <c r="F4" s="183" t="s">
        <v>50</v>
      </c>
      <c r="G4" s="179" t="s">
        <v>1</v>
      </c>
      <c r="H4" s="179" t="s">
        <v>50</v>
      </c>
      <c r="I4" s="179" t="s">
        <v>1</v>
      </c>
      <c r="J4" s="179" t="s">
        <v>50</v>
      </c>
    </row>
    <row r="5" spans="1:10" x14ac:dyDescent="0.25">
      <c r="A5" s="35">
        <v>1</v>
      </c>
      <c r="B5" s="7" t="s">
        <v>34</v>
      </c>
      <c r="C5" s="6">
        <v>80134</v>
      </c>
      <c r="D5" s="22">
        <v>45644708.469999999</v>
      </c>
      <c r="E5" s="6">
        <v>55278</v>
      </c>
      <c r="F5" s="22">
        <v>41532431.270000003</v>
      </c>
      <c r="G5" s="6">
        <v>24856</v>
      </c>
      <c r="H5" s="22">
        <v>4112277.2</v>
      </c>
      <c r="I5" s="7">
        <v>0</v>
      </c>
      <c r="J5" s="22" t="s">
        <v>431</v>
      </c>
    </row>
    <row r="6" spans="1:10" x14ac:dyDescent="0.25">
      <c r="A6" s="35">
        <v>2</v>
      </c>
      <c r="B6" s="7" t="s">
        <v>208</v>
      </c>
      <c r="C6" s="6">
        <v>38226</v>
      </c>
      <c r="D6" s="22">
        <v>22740626.149999999</v>
      </c>
      <c r="E6" s="6">
        <v>26448</v>
      </c>
      <c r="F6" s="22">
        <v>20745381.43</v>
      </c>
      <c r="G6" s="6">
        <v>11778</v>
      </c>
      <c r="H6" s="22">
        <v>1995244.72</v>
      </c>
      <c r="I6" s="7">
        <v>0</v>
      </c>
      <c r="J6" s="22" t="s">
        <v>431</v>
      </c>
    </row>
    <row r="7" spans="1:10" x14ac:dyDescent="0.25">
      <c r="A7" s="35">
        <v>3</v>
      </c>
      <c r="B7" s="7" t="s">
        <v>209</v>
      </c>
      <c r="C7" s="6">
        <v>35586</v>
      </c>
      <c r="D7" s="22">
        <v>22561971.57</v>
      </c>
      <c r="E7" s="6">
        <v>23482</v>
      </c>
      <c r="F7" s="22">
        <v>20232745.109999999</v>
      </c>
      <c r="G7" s="6">
        <v>12104</v>
      </c>
      <c r="H7" s="22">
        <v>2329226.46</v>
      </c>
      <c r="I7" s="7">
        <v>0</v>
      </c>
      <c r="J7" s="22" t="s">
        <v>431</v>
      </c>
    </row>
    <row r="8" spans="1:10" x14ac:dyDescent="0.25">
      <c r="A8" s="35">
        <v>4</v>
      </c>
      <c r="B8" s="7" t="s">
        <v>210</v>
      </c>
      <c r="C8" s="6">
        <v>32276</v>
      </c>
      <c r="D8" s="22">
        <v>18057158.84</v>
      </c>
      <c r="E8" s="6">
        <v>21536</v>
      </c>
      <c r="F8" s="22">
        <v>16356921.560000001</v>
      </c>
      <c r="G8" s="6">
        <v>10740</v>
      </c>
      <c r="H8" s="22">
        <v>1700237.28</v>
      </c>
      <c r="I8" s="7">
        <v>0</v>
      </c>
      <c r="J8" s="22" t="s">
        <v>431</v>
      </c>
    </row>
    <row r="9" spans="1:10" x14ac:dyDescent="0.25">
      <c r="A9" s="35">
        <v>5</v>
      </c>
      <c r="B9" s="7" t="s">
        <v>211</v>
      </c>
      <c r="C9" s="6">
        <v>1742806</v>
      </c>
      <c r="D9" s="22">
        <v>1131463194.6199999</v>
      </c>
      <c r="E9" s="6">
        <v>1010047</v>
      </c>
      <c r="F9" s="22">
        <v>991746227.42999995</v>
      </c>
      <c r="G9" s="6">
        <v>732759</v>
      </c>
      <c r="H9" s="22">
        <v>139716967.19</v>
      </c>
      <c r="I9" s="7">
        <v>0</v>
      </c>
      <c r="J9" s="22" t="s">
        <v>431</v>
      </c>
    </row>
    <row r="10" spans="1:10" x14ac:dyDescent="0.25">
      <c r="A10" s="35">
        <v>6</v>
      </c>
      <c r="B10" s="7" t="s">
        <v>212</v>
      </c>
      <c r="C10" s="6">
        <v>132500</v>
      </c>
      <c r="D10" s="22">
        <v>77693223.780000001</v>
      </c>
      <c r="E10" s="6">
        <v>78501</v>
      </c>
      <c r="F10" s="22">
        <v>68495308.269999996</v>
      </c>
      <c r="G10" s="6">
        <v>53999</v>
      </c>
      <c r="H10" s="22">
        <v>9197915.5099999998</v>
      </c>
      <c r="I10" s="7">
        <v>0</v>
      </c>
      <c r="J10" s="22" t="s">
        <v>431</v>
      </c>
    </row>
    <row r="11" spans="1:10" x14ac:dyDescent="0.25">
      <c r="A11" s="35">
        <v>7</v>
      </c>
      <c r="B11" s="7" t="s">
        <v>213</v>
      </c>
      <c r="C11" s="6">
        <v>44167</v>
      </c>
      <c r="D11" s="22">
        <v>26360492.579999998</v>
      </c>
      <c r="E11" s="6">
        <v>28702</v>
      </c>
      <c r="F11" s="22">
        <v>23496060.800000001</v>
      </c>
      <c r="G11" s="6">
        <v>15465</v>
      </c>
      <c r="H11" s="22">
        <v>2864431.78</v>
      </c>
      <c r="I11" s="7">
        <v>0</v>
      </c>
      <c r="J11" s="22" t="s">
        <v>431</v>
      </c>
    </row>
    <row r="12" spans="1:10" x14ac:dyDescent="0.25">
      <c r="A12" s="35">
        <v>8</v>
      </c>
      <c r="B12" s="7" t="s">
        <v>214</v>
      </c>
      <c r="C12" s="6">
        <v>12773</v>
      </c>
      <c r="D12" s="22">
        <v>6989764.1399999997</v>
      </c>
      <c r="E12" s="6">
        <v>9068</v>
      </c>
      <c r="F12" s="22">
        <v>6398619.4800000004</v>
      </c>
      <c r="G12" s="6">
        <v>3705</v>
      </c>
      <c r="H12" s="22">
        <v>591144.66</v>
      </c>
      <c r="I12" s="7">
        <v>0</v>
      </c>
      <c r="J12" s="22" t="s">
        <v>431</v>
      </c>
    </row>
    <row r="13" spans="1:10" x14ac:dyDescent="0.25">
      <c r="A13" s="35">
        <v>9</v>
      </c>
      <c r="B13" s="7" t="s">
        <v>215</v>
      </c>
      <c r="C13" s="6">
        <v>41150</v>
      </c>
      <c r="D13" s="22">
        <v>22369017.129999999</v>
      </c>
      <c r="E13" s="6">
        <v>26549</v>
      </c>
      <c r="F13" s="22">
        <v>20076045.640000001</v>
      </c>
      <c r="G13" s="6">
        <v>14601</v>
      </c>
      <c r="H13" s="22">
        <v>2292971.4900000002</v>
      </c>
      <c r="I13" s="7">
        <v>0</v>
      </c>
      <c r="J13" s="22" t="s">
        <v>431</v>
      </c>
    </row>
    <row r="14" spans="1:10" x14ac:dyDescent="0.25">
      <c r="A14" s="35">
        <v>10</v>
      </c>
      <c r="B14" s="7" t="s">
        <v>216</v>
      </c>
      <c r="C14" s="6">
        <v>69896</v>
      </c>
      <c r="D14" s="22">
        <v>39656326.729999997</v>
      </c>
      <c r="E14" s="6">
        <v>43957</v>
      </c>
      <c r="F14" s="22">
        <v>35197900.700000003</v>
      </c>
      <c r="G14" s="6">
        <v>25939</v>
      </c>
      <c r="H14" s="22">
        <v>4458426.03</v>
      </c>
      <c r="I14" s="7">
        <v>0</v>
      </c>
      <c r="J14" s="22" t="s">
        <v>431</v>
      </c>
    </row>
    <row r="15" spans="1:10" x14ac:dyDescent="0.25">
      <c r="A15" s="35">
        <v>11</v>
      </c>
      <c r="B15" s="7" t="s">
        <v>217</v>
      </c>
      <c r="C15" s="6">
        <v>58223</v>
      </c>
      <c r="D15" s="22">
        <v>33139365.329999998</v>
      </c>
      <c r="E15" s="6">
        <v>39717</v>
      </c>
      <c r="F15" s="22">
        <v>30147687.52</v>
      </c>
      <c r="G15" s="6">
        <v>18506</v>
      </c>
      <c r="H15" s="22">
        <v>2991677.81</v>
      </c>
      <c r="I15" s="7">
        <v>0</v>
      </c>
      <c r="J15" s="22" t="s">
        <v>431</v>
      </c>
    </row>
    <row r="16" spans="1:10" x14ac:dyDescent="0.25">
      <c r="A16" s="35">
        <v>12</v>
      </c>
      <c r="B16" s="7" t="s">
        <v>218</v>
      </c>
      <c r="C16" s="6">
        <v>86704</v>
      </c>
      <c r="D16" s="22">
        <v>52304429.960000001</v>
      </c>
      <c r="E16" s="6">
        <v>54256</v>
      </c>
      <c r="F16" s="22">
        <v>46241393.979999997</v>
      </c>
      <c r="G16" s="6">
        <v>32448</v>
      </c>
      <c r="H16" s="22">
        <v>6063035.9800000004</v>
      </c>
      <c r="I16" s="7">
        <v>0</v>
      </c>
      <c r="J16" s="22" t="s">
        <v>431</v>
      </c>
    </row>
    <row r="17" spans="1:10" x14ac:dyDescent="0.25">
      <c r="A17" s="35">
        <v>13</v>
      </c>
      <c r="B17" s="7" t="s">
        <v>219</v>
      </c>
      <c r="C17" s="6">
        <v>6797</v>
      </c>
      <c r="D17" s="22">
        <v>3687570.88</v>
      </c>
      <c r="E17" s="6">
        <v>4615</v>
      </c>
      <c r="F17" s="22">
        <v>3342204.45</v>
      </c>
      <c r="G17" s="6">
        <v>2182</v>
      </c>
      <c r="H17" s="22">
        <v>345366.43</v>
      </c>
      <c r="I17" s="7">
        <v>0</v>
      </c>
      <c r="J17" s="22" t="s">
        <v>431</v>
      </c>
    </row>
    <row r="18" spans="1:10" x14ac:dyDescent="0.25">
      <c r="A18" s="35">
        <v>14</v>
      </c>
      <c r="B18" s="7" t="s">
        <v>220</v>
      </c>
      <c r="C18" s="6">
        <v>13077</v>
      </c>
      <c r="D18" s="22">
        <v>7418264.2599999998</v>
      </c>
      <c r="E18" s="6">
        <v>8938</v>
      </c>
      <c r="F18" s="22">
        <v>6733754.4699999997</v>
      </c>
      <c r="G18" s="6">
        <v>4139</v>
      </c>
      <c r="H18" s="22">
        <v>684509.79</v>
      </c>
      <c r="I18" s="7">
        <v>0</v>
      </c>
      <c r="J18" s="22" t="s">
        <v>431</v>
      </c>
    </row>
    <row r="19" spans="1:10" x14ac:dyDescent="0.25">
      <c r="A19" s="35">
        <v>15</v>
      </c>
      <c r="B19" s="7" t="s">
        <v>221</v>
      </c>
      <c r="C19" s="6">
        <v>53082</v>
      </c>
      <c r="D19" s="22">
        <v>30434186.77</v>
      </c>
      <c r="E19" s="6">
        <v>36781</v>
      </c>
      <c r="F19" s="22">
        <v>27716960.34</v>
      </c>
      <c r="G19" s="6">
        <v>16301</v>
      </c>
      <c r="H19" s="22">
        <v>2717226.43</v>
      </c>
      <c r="I19" s="7">
        <v>0</v>
      </c>
      <c r="J19" s="22" t="s">
        <v>431</v>
      </c>
    </row>
    <row r="20" spans="1:10" x14ac:dyDescent="0.25">
      <c r="A20" s="35">
        <v>16</v>
      </c>
      <c r="B20" s="7" t="s">
        <v>222</v>
      </c>
      <c r="C20" s="6">
        <v>57998</v>
      </c>
      <c r="D20" s="22">
        <v>32137679.390000001</v>
      </c>
      <c r="E20" s="6">
        <v>39046</v>
      </c>
      <c r="F20" s="22">
        <v>29082216.879999999</v>
      </c>
      <c r="G20" s="6">
        <v>18952</v>
      </c>
      <c r="H20" s="22">
        <v>3055462.51</v>
      </c>
      <c r="I20" s="7">
        <v>0</v>
      </c>
      <c r="J20" s="22" t="s">
        <v>431</v>
      </c>
    </row>
    <row r="21" spans="1:10" x14ac:dyDescent="0.25">
      <c r="A21" s="35">
        <v>17</v>
      </c>
      <c r="B21" s="7" t="s">
        <v>223</v>
      </c>
      <c r="C21" s="6">
        <v>115834</v>
      </c>
      <c r="D21" s="22">
        <v>67315128.870000005</v>
      </c>
      <c r="E21" s="6">
        <v>74602</v>
      </c>
      <c r="F21" s="22">
        <v>60286022.710000001</v>
      </c>
      <c r="G21" s="6">
        <v>41232</v>
      </c>
      <c r="H21" s="22">
        <v>7029106.1600000001</v>
      </c>
      <c r="I21" s="7">
        <v>0</v>
      </c>
      <c r="J21" s="22" t="s">
        <v>431</v>
      </c>
    </row>
    <row r="22" spans="1:10" x14ac:dyDescent="0.25">
      <c r="A22" s="35">
        <v>18</v>
      </c>
      <c r="B22" s="7" t="s">
        <v>224</v>
      </c>
      <c r="C22" s="6">
        <v>17601</v>
      </c>
      <c r="D22" s="22">
        <v>9640712.8499999996</v>
      </c>
      <c r="E22" s="6">
        <v>12475</v>
      </c>
      <c r="F22" s="22">
        <v>8809640.2300000004</v>
      </c>
      <c r="G22" s="6">
        <v>5126</v>
      </c>
      <c r="H22" s="22">
        <v>831072.62</v>
      </c>
      <c r="I22" s="7">
        <v>0</v>
      </c>
      <c r="J22" s="22" t="s">
        <v>431</v>
      </c>
    </row>
    <row r="23" spans="1:10" x14ac:dyDescent="0.25">
      <c r="A23" s="35">
        <v>19</v>
      </c>
      <c r="B23" s="7" t="s">
        <v>225</v>
      </c>
      <c r="C23" s="6">
        <v>465559</v>
      </c>
      <c r="D23" s="22">
        <v>280038660.44</v>
      </c>
      <c r="E23" s="6">
        <v>278534</v>
      </c>
      <c r="F23" s="22">
        <v>247857617.44999999</v>
      </c>
      <c r="G23" s="6">
        <v>187025</v>
      </c>
      <c r="H23" s="22">
        <v>32181042.989999998</v>
      </c>
      <c r="I23" s="7">
        <v>0</v>
      </c>
      <c r="J23" s="22" t="s">
        <v>431</v>
      </c>
    </row>
    <row r="24" spans="1:10" x14ac:dyDescent="0.25">
      <c r="A24" s="35">
        <v>20</v>
      </c>
      <c r="B24" s="7" t="s">
        <v>226</v>
      </c>
      <c r="C24" s="6">
        <v>74878</v>
      </c>
      <c r="D24" s="22">
        <v>42508440.299999997</v>
      </c>
      <c r="E24" s="6">
        <v>45303</v>
      </c>
      <c r="F24" s="22">
        <v>37790817.399999999</v>
      </c>
      <c r="G24" s="6">
        <v>29575</v>
      </c>
      <c r="H24" s="22">
        <v>4717622.9000000004</v>
      </c>
      <c r="I24" s="7">
        <v>0</v>
      </c>
      <c r="J24" s="22" t="s">
        <v>431</v>
      </c>
    </row>
    <row r="25" spans="1:10" x14ac:dyDescent="0.25">
      <c r="A25" s="35">
        <v>21</v>
      </c>
      <c r="B25" s="7" t="s">
        <v>227</v>
      </c>
      <c r="C25" s="6">
        <v>59845</v>
      </c>
      <c r="D25" s="22">
        <v>33240869.43</v>
      </c>
      <c r="E25" s="6">
        <v>38203</v>
      </c>
      <c r="F25" s="22">
        <v>29718090.52</v>
      </c>
      <c r="G25" s="6">
        <v>21642</v>
      </c>
      <c r="H25" s="22">
        <v>3522778.91</v>
      </c>
      <c r="I25" s="7">
        <v>0</v>
      </c>
      <c r="J25" s="22" t="s">
        <v>431</v>
      </c>
    </row>
    <row r="26" spans="1:10" x14ac:dyDescent="0.25">
      <c r="A26" s="35">
        <v>22</v>
      </c>
      <c r="B26" s="7" t="s">
        <v>228</v>
      </c>
      <c r="C26" s="6">
        <v>47387</v>
      </c>
      <c r="D26" s="22">
        <v>26760052.800000001</v>
      </c>
      <c r="E26" s="6">
        <v>33064</v>
      </c>
      <c r="F26" s="22">
        <v>24485403.039999999</v>
      </c>
      <c r="G26" s="6">
        <v>14323</v>
      </c>
      <c r="H26" s="22">
        <v>2274649.7599999998</v>
      </c>
      <c r="I26" s="7">
        <v>0</v>
      </c>
      <c r="J26" s="22" t="s">
        <v>431</v>
      </c>
    </row>
    <row r="27" spans="1:10" x14ac:dyDescent="0.25">
      <c r="A27" s="35">
        <v>23</v>
      </c>
      <c r="B27" s="7" t="s">
        <v>229</v>
      </c>
      <c r="C27" s="6">
        <v>19028</v>
      </c>
      <c r="D27" s="22">
        <v>10932665.1</v>
      </c>
      <c r="E27" s="6">
        <v>14012</v>
      </c>
      <c r="F27" s="22">
        <v>10146084.02</v>
      </c>
      <c r="G27" s="6">
        <v>5016</v>
      </c>
      <c r="H27" s="22">
        <v>786581.08</v>
      </c>
      <c r="I27" s="7">
        <v>0</v>
      </c>
      <c r="J27" s="22" t="s">
        <v>431</v>
      </c>
    </row>
    <row r="28" spans="1:10" x14ac:dyDescent="0.25">
      <c r="A28" s="35">
        <v>24</v>
      </c>
      <c r="B28" s="7" t="s">
        <v>230</v>
      </c>
      <c r="C28" s="6">
        <v>43147</v>
      </c>
      <c r="D28" s="22">
        <v>23888153.629999999</v>
      </c>
      <c r="E28" s="6">
        <v>27526</v>
      </c>
      <c r="F28" s="22">
        <v>21373828.199999999</v>
      </c>
      <c r="G28" s="6">
        <v>15621</v>
      </c>
      <c r="H28" s="22">
        <v>2514325.4300000002</v>
      </c>
      <c r="I28" s="7">
        <v>0</v>
      </c>
      <c r="J28" s="22" t="s">
        <v>431</v>
      </c>
    </row>
    <row r="29" spans="1:10" x14ac:dyDescent="0.25">
      <c r="A29" s="35">
        <v>25</v>
      </c>
      <c r="B29" s="7" t="s">
        <v>231</v>
      </c>
      <c r="C29" s="6">
        <v>14818</v>
      </c>
      <c r="D29" s="22">
        <v>8783914.5600000005</v>
      </c>
      <c r="E29" s="6">
        <v>10037</v>
      </c>
      <c r="F29" s="22">
        <v>7888698.0199999996</v>
      </c>
      <c r="G29" s="6">
        <v>4781</v>
      </c>
      <c r="H29" s="22">
        <v>895216.54</v>
      </c>
      <c r="I29" s="7">
        <v>0</v>
      </c>
      <c r="J29" s="22" t="s">
        <v>431</v>
      </c>
    </row>
    <row r="30" spans="1:10" x14ac:dyDescent="0.25">
      <c r="A30" s="35">
        <v>26</v>
      </c>
      <c r="B30" s="7" t="s">
        <v>232</v>
      </c>
      <c r="C30" s="6">
        <v>28236</v>
      </c>
      <c r="D30" s="22">
        <v>15194265.789999999</v>
      </c>
      <c r="E30" s="6">
        <v>19546</v>
      </c>
      <c r="F30" s="22">
        <v>13824765.449999999</v>
      </c>
      <c r="G30" s="6">
        <v>8690</v>
      </c>
      <c r="H30" s="22">
        <v>1369500.34</v>
      </c>
      <c r="I30" s="7">
        <v>0</v>
      </c>
      <c r="J30" s="22" t="s">
        <v>431</v>
      </c>
    </row>
    <row r="31" spans="1:10" x14ac:dyDescent="0.25">
      <c r="A31" s="35">
        <v>27</v>
      </c>
      <c r="B31" s="7" t="s">
        <v>233</v>
      </c>
      <c r="C31" s="6">
        <v>63548</v>
      </c>
      <c r="D31" s="22">
        <v>44009506.210000001</v>
      </c>
      <c r="E31" s="6">
        <v>39317</v>
      </c>
      <c r="F31" s="22">
        <v>38513231.219999999</v>
      </c>
      <c r="G31" s="6">
        <v>24231</v>
      </c>
      <c r="H31" s="22">
        <v>5496274.9900000002</v>
      </c>
      <c r="I31" s="7">
        <v>0</v>
      </c>
      <c r="J31" s="22" t="s">
        <v>431</v>
      </c>
    </row>
    <row r="32" spans="1:10" x14ac:dyDescent="0.25">
      <c r="A32" s="35">
        <v>28</v>
      </c>
      <c r="B32" s="7" t="s">
        <v>234</v>
      </c>
      <c r="C32" s="6">
        <v>58540</v>
      </c>
      <c r="D32" s="22">
        <v>35738716.270000003</v>
      </c>
      <c r="E32" s="6">
        <v>39678</v>
      </c>
      <c r="F32" s="22">
        <v>32335973.32</v>
      </c>
      <c r="G32" s="6">
        <v>18862</v>
      </c>
      <c r="H32" s="22">
        <v>3402742.95</v>
      </c>
      <c r="I32" s="7">
        <v>0</v>
      </c>
      <c r="J32" s="22" t="s">
        <v>431</v>
      </c>
    </row>
    <row r="33" spans="1:10" x14ac:dyDescent="0.25">
      <c r="A33" s="35">
        <v>29</v>
      </c>
      <c r="B33" s="7" t="s">
        <v>235</v>
      </c>
      <c r="C33" s="6">
        <v>41010</v>
      </c>
      <c r="D33" s="22">
        <v>25313576.260000002</v>
      </c>
      <c r="E33" s="6">
        <v>27027</v>
      </c>
      <c r="F33" s="22">
        <v>22649657.16</v>
      </c>
      <c r="G33" s="6">
        <v>13983</v>
      </c>
      <c r="H33" s="22">
        <v>2663919.1</v>
      </c>
      <c r="I33" s="7">
        <v>0</v>
      </c>
      <c r="J33" s="22" t="s">
        <v>431</v>
      </c>
    </row>
    <row r="34" spans="1:10" x14ac:dyDescent="0.25">
      <c r="A34" s="35">
        <v>30</v>
      </c>
      <c r="B34" s="7" t="s">
        <v>236</v>
      </c>
      <c r="C34" s="6">
        <v>31391</v>
      </c>
      <c r="D34" s="22">
        <v>18384056.300000001</v>
      </c>
      <c r="E34" s="6">
        <v>23450</v>
      </c>
      <c r="F34" s="22">
        <v>17027394.239999998</v>
      </c>
      <c r="G34" s="6">
        <v>7941</v>
      </c>
      <c r="H34" s="22">
        <v>1356662.06</v>
      </c>
      <c r="I34" s="7">
        <v>0</v>
      </c>
      <c r="J34" s="22" t="s">
        <v>431</v>
      </c>
    </row>
    <row r="35" spans="1:10" x14ac:dyDescent="0.25">
      <c r="A35" s="35">
        <v>31</v>
      </c>
      <c r="B35" s="7" t="s">
        <v>237</v>
      </c>
      <c r="C35" s="6">
        <v>117482</v>
      </c>
      <c r="D35" s="22">
        <v>68171999.079999998</v>
      </c>
      <c r="E35" s="6">
        <v>76881</v>
      </c>
      <c r="F35" s="22">
        <v>61347205.119999997</v>
      </c>
      <c r="G35" s="6">
        <v>40601</v>
      </c>
      <c r="H35" s="22">
        <v>6824793.96</v>
      </c>
      <c r="I35" s="7">
        <v>0</v>
      </c>
      <c r="J35" s="22" t="s">
        <v>431</v>
      </c>
    </row>
    <row r="36" spans="1:10" x14ac:dyDescent="0.25">
      <c r="A36" s="35">
        <v>32</v>
      </c>
      <c r="B36" s="7" t="s">
        <v>238</v>
      </c>
      <c r="C36" s="6">
        <v>32473</v>
      </c>
      <c r="D36" s="22">
        <v>18713804.510000002</v>
      </c>
      <c r="E36" s="6">
        <v>21329</v>
      </c>
      <c r="F36" s="22">
        <v>16903740.359999999</v>
      </c>
      <c r="G36" s="6">
        <v>11144</v>
      </c>
      <c r="H36" s="22">
        <v>1810064.15</v>
      </c>
      <c r="I36" s="7">
        <v>0</v>
      </c>
      <c r="J36" s="22" t="s">
        <v>431</v>
      </c>
    </row>
    <row r="37" spans="1:10" x14ac:dyDescent="0.25">
      <c r="A37" s="35">
        <v>33</v>
      </c>
      <c r="B37" s="7" t="s">
        <v>239</v>
      </c>
      <c r="C37" s="6">
        <v>39809</v>
      </c>
      <c r="D37" s="22">
        <v>23062582.109999999</v>
      </c>
      <c r="E37" s="6">
        <v>26516</v>
      </c>
      <c r="F37" s="22">
        <v>20786935.289999999</v>
      </c>
      <c r="G37" s="6">
        <v>13293</v>
      </c>
      <c r="H37" s="22">
        <v>2275646.8199999998</v>
      </c>
      <c r="I37" s="7">
        <v>0</v>
      </c>
      <c r="J37" s="22" t="s">
        <v>431</v>
      </c>
    </row>
    <row r="38" spans="1:10" x14ac:dyDescent="0.25">
      <c r="A38" s="35">
        <v>34</v>
      </c>
      <c r="B38" s="7" t="s">
        <v>240</v>
      </c>
      <c r="C38" s="6">
        <v>9386</v>
      </c>
      <c r="D38" s="22">
        <v>5358264.92</v>
      </c>
      <c r="E38" s="6">
        <v>6209</v>
      </c>
      <c r="F38" s="22">
        <v>4835968.47</v>
      </c>
      <c r="G38" s="6">
        <v>3177</v>
      </c>
      <c r="H38" s="22">
        <v>522296.45</v>
      </c>
      <c r="I38" s="7">
        <v>0</v>
      </c>
      <c r="J38" s="22" t="s">
        <v>431</v>
      </c>
    </row>
    <row r="39" spans="1:10" x14ac:dyDescent="0.25">
      <c r="A39" s="35">
        <v>35</v>
      </c>
      <c r="B39" s="7" t="s">
        <v>241</v>
      </c>
      <c r="C39" s="6">
        <v>86364</v>
      </c>
      <c r="D39" s="22">
        <v>52058284.590000004</v>
      </c>
      <c r="E39" s="6">
        <v>53188</v>
      </c>
      <c r="F39" s="22">
        <v>46168809.530000001</v>
      </c>
      <c r="G39" s="6">
        <v>33176</v>
      </c>
      <c r="H39" s="22">
        <v>5889475.0599999996</v>
      </c>
      <c r="I39" s="7">
        <v>0</v>
      </c>
      <c r="J39" s="22" t="s">
        <v>431</v>
      </c>
    </row>
    <row r="40" spans="1:10" x14ac:dyDescent="0.25">
      <c r="A40" s="35">
        <v>36</v>
      </c>
      <c r="B40" s="7" t="s">
        <v>242</v>
      </c>
      <c r="C40" s="6">
        <v>63882</v>
      </c>
      <c r="D40" s="22">
        <v>38216912.200000003</v>
      </c>
      <c r="E40" s="6">
        <v>42473</v>
      </c>
      <c r="F40" s="22">
        <v>34487927.359999999</v>
      </c>
      <c r="G40" s="6">
        <v>21409</v>
      </c>
      <c r="H40" s="22">
        <v>3728984.84</v>
      </c>
      <c r="I40" s="7">
        <v>0</v>
      </c>
      <c r="J40" s="22" t="s">
        <v>431</v>
      </c>
    </row>
    <row r="41" spans="1:10" x14ac:dyDescent="0.25">
      <c r="A41" s="35">
        <v>37</v>
      </c>
      <c r="B41" s="7" t="s">
        <v>243</v>
      </c>
      <c r="C41" s="6">
        <v>38939</v>
      </c>
      <c r="D41" s="22">
        <v>21001117.77</v>
      </c>
      <c r="E41" s="6">
        <v>25427</v>
      </c>
      <c r="F41" s="22">
        <v>18861472.219999999</v>
      </c>
      <c r="G41" s="6">
        <v>13512</v>
      </c>
      <c r="H41" s="22">
        <v>2139645.5499999998</v>
      </c>
      <c r="I41" s="7">
        <v>0</v>
      </c>
      <c r="J41" s="22" t="s">
        <v>431</v>
      </c>
    </row>
    <row r="42" spans="1:10" x14ac:dyDescent="0.25">
      <c r="A42" s="35">
        <v>38</v>
      </c>
      <c r="B42" s="7" t="s">
        <v>244</v>
      </c>
      <c r="C42" s="6">
        <v>53057</v>
      </c>
      <c r="D42" s="22">
        <v>29207143.190000001</v>
      </c>
      <c r="E42" s="6">
        <v>38026</v>
      </c>
      <c r="F42" s="22">
        <v>26801976.780000001</v>
      </c>
      <c r="G42" s="6">
        <v>15031</v>
      </c>
      <c r="H42" s="22">
        <v>2405166.41</v>
      </c>
      <c r="I42" s="7">
        <v>0</v>
      </c>
      <c r="J42" s="22" t="s">
        <v>431</v>
      </c>
    </row>
    <row r="43" spans="1:10" x14ac:dyDescent="0.25">
      <c r="A43" s="35">
        <v>39</v>
      </c>
      <c r="B43" s="7" t="s">
        <v>245</v>
      </c>
      <c r="C43" s="6">
        <v>46934</v>
      </c>
      <c r="D43" s="22">
        <v>26031368.620000001</v>
      </c>
      <c r="E43" s="6">
        <v>32370</v>
      </c>
      <c r="F43" s="22">
        <v>23772015.260000002</v>
      </c>
      <c r="G43" s="6">
        <v>14564</v>
      </c>
      <c r="H43" s="22">
        <v>2259353.36</v>
      </c>
      <c r="I43" s="7">
        <v>0</v>
      </c>
      <c r="J43" s="22" t="s">
        <v>431</v>
      </c>
    </row>
    <row r="44" spans="1:10" x14ac:dyDescent="0.25">
      <c r="A44" s="35">
        <v>40</v>
      </c>
      <c r="B44" s="7" t="s">
        <v>246</v>
      </c>
      <c r="C44" s="6">
        <v>27934</v>
      </c>
      <c r="D44" s="22">
        <v>15785714.77</v>
      </c>
      <c r="E44" s="6">
        <v>18871</v>
      </c>
      <c r="F44" s="22">
        <v>14320795.48</v>
      </c>
      <c r="G44" s="6">
        <v>9063</v>
      </c>
      <c r="H44" s="22">
        <v>1464919.29</v>
      </c>
      <c r="I44" s="7">
        <v>0</v>
      </c>
      <c r="J44" s="22" t="s">
        <v>431</v>
      </c>
    </row>
    <row r="45" spans="1:10" x14ac:dyDescent="0.25">
      <c r="A45" s="35">
        <v>41</v>
      </c>
      <c r="B45" s="7" t="s">
        <v>247</v>
      </c>
      <c r="C45" s="6">
        <v>30066</v>
      </c>
      <c r="D45" s="22">
        <v>17108635.82</v>
      </c>
      <c r="E45" s="6">
        <v>19502</v>
      </c>
      <c r="F45" s="22">
        <v>15382243.800000001</v>
      </c>
      <c r="G45" s="6">
        <v>10564</v>
      </c>
      <c r="H45" s="22">
        <v>1726392.02</v>
      </c>
      <c r="I45" s="7">
        <v>0</v>
      </c>
      <c r="J45" s="22" t="s">
        <v>431</v>
      </c>
    </row>
    <row r="46" spans="1:10" x14ac:dyDescent="0.25">
      <c r="A46" s="35">
        <v>42</v>
      </c>
      <c r="B46" s="7" t="s">
        <v>248</v>
      </c>
      <c r="C46" s="6">
        <v>40817</v>
      </c>
      <c r="D46" s="22">
        <v>22494780.210000001</v>
      </c>
      <c r="E46" s="6">
        <v>29881</v>
      </c>
      <c r="F46" s="22">
        <v>20730321.920000002</v>
      </c>
      <c r="G46" s="6">
        <v>10936</v>
      </c>
      <c r="H46" s="22">
        <v>1764458.29</v>
      </c>
      <c r="I46" s="7">
        <v>0</v>
      </c>
      <c r="J46" s="22" t="s">
        <v>431</v>
      </c>
    </row>
    <row r="47" spans="1:10" x14ac:dyDescent="0.25">
      <c r="A47" s="35">
        <v>43</v>
      </c>
      <c r="B47" s="7" t="s">
        <v>249</v>
      </c>
      <c r="C47" s="6">
        <v>16357</v>
      </c>
      <c r="D47" s="22">
        <v>9734778.6099999994</v>
      </c>
      <c r="E47" s="6">
        <v>11218</v>
      </c>
      <c r="F47" s="22">
        <v>8810413.0999999996</v>
      </c>
      <c r="G47" s="6">
        <v>5139</v>
      </c>
      <c r="H47" s="22">
        <v>924365.51</v>
      </c>
      <c r="I47" s="7">
        <v>0</v>
      </c>
      <c r="J47" s="22" t="s">
        <v>431</v>
      </c>
    </row>
    <row r="48" spans="1:10" x14ac:dyDescent="0.25">
      <c r="A48" s="35">
        <v>44</v>
      </c>
      <c r="B48" s="7" t="s">
        <v>250</v>
      </c>
      <c r="C48" s="6">
        <v>70932</v>
      </c>
      <c r="D48" s="22">
        <v>39139632.5</v>
      </c>
      <c r="E48" s="6">
        <v>49746</v>
      </c>
      <c r="F48" s="22">
        <v>35866662.579999998</v>
      </c>
      <c r="G48" s="6">
        <v>21186</v>
      </c>
      <c r="H48" s="22">
        <v>3272969.92</v>
      </c>
      <c r="I48" s="7">
        <v>0</v>
      </c>
      <c r="J48" s="22" t="s">
        <v>431</v>
      </c>
    </row>
    <row r="49" spans="1:10" x14ac:dyDescent="0.25">
      <c r="A49" s="35">
        <v>45</v>
      </c>
      <c r="B49" s="7" t="s">
        <v>251</v>
      </c>
      <c r="C49" s="6">
        <v>59130</v>
      </c>
      <c r="D49" s="22">
        <v>32787782.489999998</v>
      </c>
      <c r="E49" s="6">
        <v>39969</v>
      </c>
      <c r="F49" s="22">
        <v>29788519.809999999</v>
      </c>
      <c r="G49" s="6">
        <v>19161</v>
      </c>
      <c r="H49" s="22">
        <v>2999262.68</v>
      </c>
      <c r="I49" s="7">
        <v>0</v>
      </c>
      <c r="J49" s="22" t="s">
        <v>431</v>
      </c>
    </row>
    <row r="50" spans="1:10" x14ac:dyDescent="0.25">
      <c r="A50" s="35">
        <v>46</v>
      </c>
      <c r="B50" s="7" t="s">
        <v>252</v>
      </c>
      <c r="C50" s="6">
        <v>65543</v>
      </c>
      <c r="D50" s="22">
        <v>38796462.560000002</v>
      </c>
      <c r="E50" s="6">
        <v>42654</v>
      </c>
      <c r="F50" s="22">
        <v>34924011.850000001</v>
      </c>
      <c r="G50" s="6">
        <v>22889</v>
      </c>
      <c r="H50" s="22">
        <v>3872450.71</v>
      </c>
      <c r="I50" s="7">
        <v>0</v>
      </c>
      <c r="J50" s="22" t="s">
        <v>431</v>
      </c>
    </row>
    <row r="51" spans="1:10" x14ac:dyDescent="0.25">
      <c r="A51" s="35">
        <v>47</v>
      </c>
      <c r="B51" s="7" t="s">
        <v>253</v>
      </c>
      <c r="C51" s="6">
        <v>19379</v>
      </c>
      <c r="D51" s="22">
        <v>11412023.039999999</v>
      </c>
      <c r="E51" s="6">
        <v>12714</v>
      </c>
      <c r="F51" s="22">
        <v>10193176.779999999</v>
      </c>
      <c r="G51" s="6">
        <v>6665</v>
      </c>
      <c r="H51" s="22">
        <v>1218846.26</v>
      </c>
      <c r="I51" s="7">
        <v>0</v>
      </c>
      <c r="J51" s="22" t="s">
        <v>431</v>
      </c>
    </row>
    <row r="52" spans="1:10" x14ac:dyDescent="0.25">
      <c r="A52" s="35">
        <v>48</v>
      </c>
      <c r="B52" s="7" t="s">
        <v>254</v>
      </c>
      <c r="C52" s="6">
        <v>15087</v>
      </c>
      <c r="D52" s="22">
        <v>8844230.6899999995</v>
      </c>
      <c r="E52" s="6">
        <v>9665</v>
      </c>
      <c r="F52" s="22">
        <v>7907885</v>
      </c>
      <c r="G52" s="6">
        <v>5422</v>
      </c>
      <c r="H52" s="22">
        <v>936345.69</v>
      </c>
      <c r="I52" s="7">
        <v>0</v>
      </c>
      <c r="J52" s="22" t="s">
        <v>431</v>
      </c>
    </row>
    <row r="53" spans="1:10" x14ac:dyDescent="0.25">
      <c r="A53" s="35">
        <v>49</v>
      </c>
      <c r="B53" s="7" t="s">
        <v>255</v>
      </c>
      <c r="C53" s="6">
        <v>35817</v>
      </c>
      <c r="D53" s="22">
        <v>19725496.760000002</v>
      </c>
      <c r="E53" s="6">
        <v>23931</v>
      </c>
      <c r="F53" s="22">
        <v>17774093.760000002</v>
      </c>
      <c r="G53" s="6">
        <v>11886</v>
      </c>
      <c r="H53" s="22">
        <v>1951403</v>
      </c>
      <c r="I53" s="7">
        <v>0</v>
      </c>
      <c r="J53" s="22" t="s">
        <v>431</v>
      </c>
    </row>
    <row r="54" spans="1:10" x14ac:dyDescent="0.25">
      <c r="A54" s="35">
        <v>50</v>
      </c>
      <c r="B54" s="7" t="s">
        <v>256</v>
      </c>
      <c r="C54" s="6">
        <v>59149</v>
      </c>
      <c r="D54" s="22">
        <v>35434794.149999999</v>
      </c>
      <c r="E54" s="6">
        <v>36674</v>
      </c>
      <c r="F54" s="22">
        <v>31611338.66</v>
      </c>
      <c r="G54" s="6">
        <v>22475</v>
      </c>
      <c r="H54" s="22">
        <v>3823455.49</v>
      </c>
      <c r="I54" s="7">
        <v>0</v>
      </c>
      <c r="J54" s="22" t="s">
        <v>431</v>
      </c>
    </row>
    <row r="55" spans="1:10" x14ac:dyDescent="0.25">
      <c r="A55" s="35">
        <v>51</v>
      </c>
      <c r="B55" s="7" t="s">
        <v>257</v>
      </c>
      <c r="C55" s="6">
        <v>21666</v>
      </c>
      <c r="D55" s="22">
        <v>13956866.59</v>
      </c>
      <c r="E55" s="6">
        <v>14006</v>
      </c>
      <c r="F55" s="22">
        <v>12304338.15</v>
      </c>
      <c r="G55" s="6">
        <v>7660</v>
      </c>
      <c r="H55" s="22">
        <v>1652528.44</v>
      </c>
      <c r="I55" s="7">
        <v>0</v>
      </c>
      <c r="J55" s="22" t="s">
        <v>431</v>
      </c>
    </row>
    <row r="56" spans="1:10" x14ac:dyDescent="0.25">
      <c r="A56" s="35">
        <v>52</v>
      </c>
      <c r="B56" s="7" t="s">
        <v>431</v>
      </c>
      <c r="C56" s="6">
        <v>200532</v>
      </c>
      <c r="D56" s="22">
        <v>71291113.519999996</v>
      </c>
      <c r="E56" s="6">
        <v>72730</v>
      </c>
      <c r="F56" s="22">
        <v>53035816.460000001</v>
      </c>
      <c r="G56" s="6">
        <v>127802</v>
      </c>
      <c r="H56" s="22">
        <v>18255297.059999999</v>
      </c>
      <c r="I56" s="7">
        <v>0</v>
      </c>
      <c r="J56" s="22" t="s">
        <v>431</v>
      </c>
    </row>
    <row r="57" spans="1:10" s="42" customFormat="1" ht="15.75" x14ac:dyDescent="0.25">
      <c r="A57" s="182"/>
      <c r="B57" s="45" t="s">
        <v>530</v>
      </c>
      <c r="C57" s="63">
        <f t="shared" ref="C57:I57" si="0">SUM(C5:C56)</f>
        <v>4736952</v>
      </c>
      <c r="D57" s="46">
        <f t="shared" si="0"/>
        <v>2832740488.1100016</v>
      </c>
      <c r="E57" s="63">
        <f t="shared" si="0"/>
        <v>2893675</v>
      </c>
      <c r="F57" s="46">
        <f t="shared" si="0"/>
        <v>2506864750.0500007</v>
      </c>
      <c r="G57" s="63">
        <f t="shared" si="0"/>
        <v>1843277</v>
      </c>
      <c r="H57" s="46">
        <f t="shared" si="0"/>
        <v>325875738.06</v>
      </c>
      <c r="I57" s="63">
        <f t="shared" si="0"/>
        <v>0</v>
      </c>
      <c r="J57" s="329"/>
    </row>
    <row r="58" spans="1:10" x14ac:dyDescent="0.25">
      <c r="C58" s="8"/>
    </row>
    <row r="59" spans="1:10" x14ac:dyDescent="0.25">
      <c r="B59" t="s">
        <v>48</v>
      </c>
    </row>
    <row r="63" spans="1:10" x14ac:dyDescent="0.25">
      <c r="C63" s="234"/>
      <c r="D63" s="307"/>
      <c r="E63" s="234"/>
      <c r="F63" s="307"/>
      <c r="G63" s="234"/>
      <c r="H63" s="307"/>
      <c r="I63" s="234"/>
      <c r="J63" s="307"/>
    </row>
    <row r="66" spans="4:4" x14ac:dyDescent="0.25">
      <c r="D66" s="8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D146"/>
  <sheetViews>
    <sheetView workbookViewId="0">
      <selection sqref="A1:C1"/>
    </sheetView>
  </sheetViews>
  <sheetFormatPr defaultColWidth="9.140625" defaultRowHeight="15.75" x14ac:dyDescent="0.25"/>
  <cols>
    <col min="1" max="1" width="4.42578125" style="43" customWidth="1"/>
    <col min="2" max="2" width="69.28515625" style="42" customWidth="1"/>
    <col min="3" max="3" width="29.5703125" style="77" customWidth="1"/>
    <col min="4" max="16384" width="9.140625" style="42"/>
  </cols>
  <sheetData>
    <row r="1" spans="1:3" s="38" customFormat="1" x14ac:dyDescent="0.25">
      <c r="A1" s="403" t="s">
        <v>701</v>
      </c>
      <c r="B1" s="403"/>
      <c r="C1" s="403"/>
    </row>
    <row r="2" spans="1:3" x14ac:dyDescent="0.25">
      <c r="A2" s="41"/>
    </row>
    <row r="3" spans="1:3" x14ac:dyDescent="0.25">
      <c r="A3" s="60"/>
      <c r="B3" s="61" t="s">
        <v>14</v>
      </c>
      <c r="C3" s="69" t="s">
        <v>15</v>
      </c>
    </row>
    <row r="4" spans="1:3" x14ac:dyDescent="0.25">
      <c r="A4" s="58" t="s">
        <v>431</v>
      </c>
      <c r="B4" s="364" t="s">
        <v>576</v>
      </c>
      <c r="C4" s="368">
        <v>23</v>
      </c>
    </row>
    <row r="5" spans="1:3" x14ac:dyDescent="0.25">
      <c r="A5" s="59" t="s">
        <v>431</v>
      </c>
      <c r="B5" s="364" t="s">
        <v>113</v>
      </c>
      <c r="C5" s="368">
        <v>10</v>
      </c>
    </row>
    <row r="6" spans="1:3" x14ac:dyDescent="0.25">
      <c r="A6" s="58" t="s">
        <v>431</v>
      </c>
      <c r="B6" s="364" t="s">
        <v>114</v>
      </c>
      <c r="C6" s="368">
        <v>803</v>
      </c>
    </row>
    <row r="7" spans="1:3" x14ac:dyDescent="0.25">
      <c r="A7" s="58" t="s">
        <v>431</v>
      </c>
      <c r="B7" s="364" t="s">
        <v>115</v>
      </c>
      <c r="C7" s="368">
        <v>57</v>
      </c>
    </row>
    <row r="8" spans="1:3" x14ac:dyDescent="0.25">
      <c r="A8" s="59" t="s">
        <v>431</v>
      </c>
      <c r="B8" s="364" t="s">
        <v>615</v>
      </c>
      <c r="C8" s="368">
        <v>1</v>
      </c>
    </row>
    <row r="9" spans="1:3" x14ac:dyDescent="0.25">
      <c r="A9" s="7" t="s">
        <v>431</v>
      </c>
      <c r="B9" s="364" t="s">
        <v>116</v>
      </c>
      <c r="C9" s="368">
        <v>18446</v>
      </c>
    </row>
    <row r="10" spans="1:3" x14ac:dyDescent="0.25">
      <c r="A10" s="58" t="s">
        <v>431</v>
      </c>
      <c r="B10" s="364" t="s">
        <v>583</v>
      </c>
      <c r="C10" s="368">
        <v>7</v>
      </c>
    </row>
    <row r="11" spans="1:3" x14ac:dyDescent="0.25">
      <c r="A11" s="59" t="s">
        <v>47</v>
      </c>
      <c r="B11" s="364" t="s">
        <v>117</v>
      </c>
      <c r="C11" s="368">
        <v>78</v>
      </c>
    </row>
    <row r="12" spans="1:3" x14ac:dyDescent="0.25">
      <c r="A12" s="58" t="s">
        <v>431</v>
      </c>
      <c r="B12" s="364" t="s">
        <v>119</v>
      </c>
      <c r="C12" s="368">
        <v>23</v>
      </c>
    </row>
    <row r="13" spans="1:3" x14ac:dyDescent="0.25">
      <c r="A13" s="58" t="s">
        <v>431</v>
      </c>
      <c r="B13" s="364" t="s">
        <v>120</v>
      </c>
      <c r="C13" s="368">
        <v>725</v>
      </c>
    </row>
    <row r="14" spans="1:3" x14ac:dyDescent="0.25">
      <c r="A14" s="58" t="s">
        <v>431</v>
      </c>
      <c r="B14" s="364" t="s">
        <v>122</v>
      </c>
      <c r="C14" s="368">
        <v>82</v>
      </c>
    </row>
    <row r="15" spans="1:3" x14ac:dyDescent="0.25">
      <c r="A15" s="58" t="s">
        <v>431</v>
      </c>
      <c r="B15" s="364" t="s">
        <v>124</v>
      </c>
      <c r="C15" s="368">
        <v>191</v>
      </c>
    </row>
    <row r="16" spans="1:3" ht="17.25" customHeight="1" x14ac:dyDescent="0.25">
      <c r="A16" s="58" t="s">
        <v>431</v>
      </c>
      <c r="B16" s="364" t="s">
        <v>422</v>
      </c>
      <c r="C16" s="368">
        <v>6</v>
      </c>
    </row>
    <row r="17" spans="1:4" x14ac:dyDescent="0.25">
      <c r="A17" s="58" t="s">
        <v>431</v>
      </c>
      <c r="B17" s="364" t="s">
        <v>651</v>
      </c>
      <c r="C17" s="368">
        <v>2</v>
      </c>
    </row>
    <row r="18" spans="1:4" x14ac:dyDescent="0.25">
      <c r="A18" s="58" t="s">
        <v>431</v>
      </c>
      <c r="B18" s="364" t="s">
        <v>125</v>
      </c>
      <c r="C18" s="368">
        <v>180</v>
      </c>
    </row>
    <row r="19" spans="1:4" x14ac:dyDescent="0.25">
      <c r="A19" s="58" t="s">
        <v>431</v>
      </c>
      <c r="B19" s="364" t="s">
        <v>566</v>
      </c>
      <c r="C19" s="368">
        <v>5</v>
      </c>
    </row>
    <row r="20" spans="1:4" x14ac:dyDescent="0.25">
      <c r="A20" s="58" t="s">
        <v>431</v>
      </c>
      <c r="B20" s="364" t="s">
        <v>126</v>
      </c>
      <c r="C20" s="368">
        <v>33</v>
      </c>
    </row>
    <row r="21" spans="1:4" x14ac:dyDescent="0.25">
      <c r="A21" s="58" t="s">
        <v>431</v>
      </c>
      <c r="B21" s="364" t="s">
        <v>127</v>
      </c>
      <c r="C21" s="368">
        <v>2</v>
      </c>
    </row>
    <row r="22" spans="1:4" x14ac:dyDescent="0.25">
      <c r="A22" s="58" t="s">
        <v>431</v>
      </c>
      <c r="B22" s="364" t="s">
        <v>128</v>
      </c>
      <c r="C22" s="368">
        <v>20</v>
      </c>
      <c r="D22" s="56"/>
    </row>
    <row r="23" spans="1:4" x14ac:dyDescent="0.25">
      <c r="A23" s="58" t="s">
        <v>431</v>
      </c>
      <c r="B23" s="364" t="s">
        <v>129</v>
      </c>
      <c r="C23" s="368">
        <v>9945</v>
      </c>
      <c r="D23" s="56"/>
    </row>
    <row r="24" spans="1:4" x14ac:dyDescent="0.25">
      <c r="A24" s="58" t="s">
        <v>431</v>
      </c>
      <c r="B24" s="364" t="s">
        <v>130</v>
      </c>
      <c r="C24" s="368">
        <v>73</v>
      </c>
      <c r="D24" s="56"/>
    </row>
    <row r="25" spans="1:4" x14ac:dyDescent="0.25">
      <c r="A25" s="7" t="s">
        <v>431</v>
      </c>
      <c r="B25" s="364" t="s">
        <v>131</v>
      </c>
      <c r="C25" s="368">
        <v>594</v>
      </c>
      <c r="D25" s="56"/>
    </row>
    <row r="26" spans="1:4" x14ac:dyDescent="0.25">
      <c r="A26" s="59" t="s">
        <v>431</v>
      </c>
      <c r="B26" s="364" t="s">
        <v>132</v>
      </c>
      <c r="C26" s="368">
        <v>1361</v>
      </c>
      <c r="D26" s="56"/>
    </row>
    <row r="27" spans="1:4" ht="16.5" customHeight="1" x14ac:dyDescent="0.25">
      <c r="A27" s="58" t="s">
        <v>431</v>
      </c>
      <c r="B27" s="364" t="s">
        <v>133</v>
      </c>
      <c r="C27" s="368">
        <v>1657</v>
      </c>
      <c r="D27" s="56"/>
    </row>
    <row r="28" spans="1:4" x14ac:dyDescent="0.25">
      <c r="A28" s="58" t="s">
        <v>431</v>
      </c>
      <c r="B28" s="364" t="s">
        <v>134</v>
      </c>
      <c r="C28" s="368">
        <v>130</v>
      </c>
      <c r="D28" s="56"/>
    </row>
    <row r="29" spans="1:4" x14ac:dyDescent="0.25">
      <c r="A29" s="58" t="s">
        <v>431</v>
      </c>
      <c r="B29" s="364" t="s">
        <v>135</v>
      </c>
      <c r="C29" s="368">
        <v>2</v>
      </c>
      <c r="D29" s="56"/>
    </row>
    <row r="30" spans="1:4" x14ac:dyDescent="0.25">
      <c r="A30" s="58" t="s">
        <v>431</v>
      </c>
      <c r="B30" s="364" t="s">
        <v>136</v>
      </c>
      <c r="C30" s="368">
        <v>27</v>
      </c>
      <c r="D30" s="56"/>
    </row>
    <row r="31" spans="1:4" x14ac:dyDescent="0.25">
      <c r="A31" s="58" t="s">
        <v>431</v>
      </c>
      <c r="B31" s="364" t="s">
        <v>137</v>
      </c>
      <c r="C31" s="368">
        <v>1</v>
      </c>
      <c r="D31" s="56"/>
    </row>
    <row r="32" spans="1:4" x14ac:dyDescent="0.25">
      <c r="A32" s="59" t="s">
        <v>431</v>
      </c>
      <c r="B32" s="364" t="s">
        <v>657</v>
      </c>
      <c r="C32" s="368">
        <v>1</v>
      </c>
      <c r="D32" s="56"/>
    </row>
    <row r="33" spans="1:4" x14ac:dyDescent="0.25">
      <c r="A33" s="59" t="s">
        <v>431</v>
      </c>
      <c r="B33" s="364" t="s">
        <v>660</v>
      </c>
      <c r="C33" s="368">
        <v>1</v>
      </c>
      <c r="D33" s="56"/>
    </row>
    <row r="34" spans="1:4" x14ac:dyDescent="0.25">
      <c r="A34" s="58" t="s">
        <v>431</v>
      </c>
      <c r="B34" s="364" t="s">
        <v>138</v>
      </c>
      <c r="C34" s="368">
        <v>79</v>
      </c>
      <c r="D34" s="56"/>
    </row>
    <row r="35" spans="1:4" x14ac:dyDescent="0.25">
      <c r="A35" s="59"/>
      <c r="B35" s="364" t="s">
        <v>139</v>
      </c>
      <c r="C35" s="368">
        <v>22</v>
      </c>
      <c r="D35" s="56"/>
    </row>
    <row r="36" spans="1:4" x14ac:dyDescent="0.25">
      <c r="A36" s="59"/>
      <c r="B36" s="364" t="s">
        <v>626</v>
      </c>
      <c r="C36" s="368">
        <v>8</v>
      </c>
      <c r="D36" s="56"/>
    </row>
    <row r="37" spans="1:4" x14ac:dyDescent="0.25">
      <c r="A37" s="59"/>
      <c r="B37" s="364" t="s">
        <v>617</v>
      </c>
      <c r="C37" s="368">
        <v>4</v>
      </c>
      <c r="D37" s="56"/>
    </row>
    <row r="38" spans="1:4" x14ac:dyDescent="0.25">
      <c r="A38" s="59"/>
      <c r="B38" s="364" t="s">
        <v>140</v>
      </c>
      <c r="C38" s="368">
        <v>83</v>
      </c>
      <c r="D38" s="56"/>
    </row>
    <row r="39" spans="1:4" x14ac:dyDescent="0.25">
      <c r="A39" s="59" t="s">
        <v>46</v>
      </c>
      <c r="B39" s="364" t="s">
        <v>141</v>
      </c>
      <c r="C39" s="368">
        <v>4682773</v>
      </c>
      <c r="D39" s="56"/>
    </row>
    <row r="40" spans="1:4" x14ac:dyDescent="0.25">
      <c r="A40" s="58" t="s">
        <v>431</v>
      </c>
      <c r="B40" s="364" t="s">
        <v>142</v>
      </c>
      <c r="C40" s="368">
        <v>6</v>
      </c>
      <c r="D40" s="56"/>
    </row>
    <row r="41" spans="1:4" x14ac:dyDescent="0.25">
      <c r="A41" s="58" t="s">
        <v>431</v>
      </c>
      <c r="B41" s="364" t="s">
        <v>494</v>
      </c>
      <c r="C41" s="368">
        <v>5</v>
      </c>
      <c r="D41" s="56"/>
    </row>
    <row r="42" spans="1:4" x14ac:dyDescent="0.25">
      <c r="A42" s="58" t="s">
        <v>431</v>
      </c>
      <c r="B42" s="364" t="s">
        <v>427</v>
      </c>
      <c r="C42" s="368">
        <v>2</v>
      </c>
      <c r="D42" s="56"/>
    </row>
    <row r="43" spans="1:4" x14ac:dyDescent="0.25">
      <c r="A43" s="58" t="s">
        <v>431</v>
      </c>
      <c r="B43" s="364" t="s">
        <v>418</v>
      </c>
      <c r="C43" s="368">
        <v>2</v>
      </c>
      <c r="D43" s="56"/>
    </row>
    <row r="44" spans="1:4" x14ac:dyDescent="0.25">
      <c r="A44" s="58" t="s">
        <v>431</v>
      </c>
      <c r="B44" s="364" t="s">
        <v>16</v>
      </c>
      <c r="C44" s="368">
        <v>1344</v>
      </c>
      <c r="D44" s="56"/>
    </row>
    <row r="45" spans="1:4" x14ac:dyDescent="0.25">
      <c r="A45" s="58" t="s">
        <v>431</v>
      </c>
      <c r="B45" s="364" t="s">
        <v>143</v>
      </c>
      <c r="C45" s="368">
        <v>295</v>
      </c>
      <c r="D45" s="56"/>
    </row>
    <row r="46" spans="1:4" x14ac:dyDescent="0.25">
      <c r="A46" s="58" t="s">
        <v>431</v>
      </c>
      <c r="B46" s="364" t="s">
        <v>144</v>
      </c>
      <c r="C46" s="368">
        <v>18</v>
      </c>
      <c r="D46" s="56"/>
    </row>
    <row r="47" spans="1:4" x14ac:dyDescent="0.25">
      <c r="A47" s="58" t="s">
        <v>431</v>
      </c>
      <c r="B47" s="364" t="s">
        <v>145</v>
      </c>
      <c r="C47" s="368">
        <v>558</v>
      </c>
      <c r="D47" s="56"/>
    </row>
    <row r="48" spans="1:4" x14ac:dyDescent="0.25">
      <c r="A48" s="58" t="s">
        <v>431</v>
      </c>
      <c r="B48" s="364" t="s">
        <v>146</v>
      </c>
      <c r="C48" s="368">
        <v>19</v>
      </c>
      <c r="D48" s="56"/>
    </row>
    <row r="49" spans="1:4" x14ac:dyDescent="0.25">
      <c r="A49" s="58" t="s">
        <v>431</v>
      </c>
      <c r="B49" s="364" t="s">
        <v>147</v>
      </c>
      <c r="C49" s="368">
        <v>47</v>
      </c>
      <c r="D49" s="56"/>
    </row>
    <row r="50" spans="1:4" x14ac:dyDescent="0.25">
      <c r="A50" s="58" t="s">
        <v>431</v>
      </c>
      <c r="B50" s="364" t="s">
        <v>148</v>
      </c>
      <c r="C50" s="368">
        <v>32</v>
      </c>
      <c r="D50" s="56"/>
    </row>
    <row r="51" spans="1:4" x14ac:dyDescent="0.25">
      <c r="A51" s="58" t="s">
        <v>431</v>
      </c>
      <c r="B51" s="364" t="s">
        <v>149</v>
      </c>
      <c r="C51" s="368">
        <v>29</v>
      </c>
      <c r="D51" s="56"/>
    </row>
    <row r="52" spans="1:4" x14ac:dyDescent="0.25">
      <c r="A52" s="58" t="s">
        <v>431</v>
      </c>
      <c r="B52" s="364" t="s">
        <v>150</v>
      </c>
      <c r="C52" s="368">
        <v>92</v>
      </c>
      <c r="D52" s="56"/>
    </row>
    <row r="53" spans="1:4" x14ac:dyDescent="0.25">
      <c r="A53" s="58" t="s">
        <v>431</v>
      </c>
      <c r="B53" s="364" t="s">
        <v>644</v>
      </c>
      <c r="C53" s="368">
        <v>1</v>
      </c>
      <c r="D53" s="56"/>
    </row>
    <row r="54" spans="1:4" x14ac:dyDescent="0.25">
      <c r="A54" s="58" t="s">
        <v>431</v>
      </c>
      <c r="B54" s="364" t="s">
        <v>560</v>
      </c>
      <c r="C54" s="368">
        <v>5</v>
      </c>
      <c r="D54" s="56"/>
    </row>
    <row r="55" spans="1:4" x14ac:dyDescent="0.25">
      <c r="A55" s="58" t="s">
        <v>431</v>
      </c>
      <c r="B55" s="364" t="s">
        <v>151</v>
      </c>
      <c r="C55" s="368">
        <v>96</v>
      </c>
      <c r="D55" s="56"/>
    </row>
    <row r="56" spans="1:4" x14ac:dyDescent="0.25">
      <c r="A56" s="58" t="s">
        <v>431</v>
      </c>
      <c r="B56" s="364" t="s">
        <v>152</v>
      </c>
      <c r="C56" s="368">
        <v>19</v>
      </c>
      <c r="D56" s="56"/>
    </row>
    <row r="57" spans="1:4" x14ac:dyDescent="0.25">
      <c r="A57" s="58" t="s">
        <v>431</v>
      </c>
      <c r="B57" s="364" t="s">
        <v>153</v>
      </c>
      <c r="C57" s="368">
        <v>840</v>
      </c>
      <c r="D57" s="56"/>
    </row>
    <row r="58" spans="1:4" x14ac:dyDescent="0.25">
      <c r="A58" s="58" t="s">
        <v>431</v>
      </c>
      <c r="B58" s="364" t="s">
        <v>154</v>
      </c>
      <c r="C58" s="368">
        <v>145</v>
      </c>
      <c r="D58" s="56"/>
    </row>
    <row r="59" spans="1:4" x14ac:dyDescent="0.25">
      <c r="A59" s="58" t="s">
        <v>431</v>
      </c>
      <c r="B59" s="364" t="s">
        <v>655</v>
      </c>
      <c r="C59" s="368">
        <v>5</v>
      </c>
      <c r="D59" s="56"/>
    </row>
    <row r="60" spans="1:4" x14ac:dyDescent="0.25">
      <c r="A60" s="58" t="s">
        <v>431</v>
      </c>
      <c r="B60" s="364" t="s">
        <v>155</v>
      </c>
      <c r="C60" s="368">
        <v>137</v>
      </c>
      <c r="D60" s="56"/>
    </row>
    <row r="61" spans="1:4" x14ac:dyDescent="0.25">
      <c r="A61" s="58" t="s">
        <v>431</v>
      </c>
      <c r="B61" s="364" t="s">
        <v>652</v>
      </c>
      <c r="C61" s="368">
        <v>2</v>
      </c>
      <c r="D61" s="56"/>
    </row>
    <row r="62" spans="1:4" x14ac:dyDescent="0.25">
      <c r="A62" s="58" t="s">
        <v>431</v>
      </c>
      <c r="B62" s="364" t="s">
        <v>571</v>
      </c>
      <c r="C62" s="368">
        <v>13</v>
      </c>
      <c r="D62" s="56"/>
    </row>
    <row r="63" spans="1:4" x14ac:dyDescent="0.25">
      <c r="A63" s="58" t="s">
        <v>431</v>
      </c>
      <c r="B63" s="364" t="s">
        <v>561</v>
      </c>
      <c r="C63" s="368">
        <v>53</v>
      </c>
      <c r="D63" s="56"/>
    </row>
    <row r="64" spans="1:4" x14ac:dyDescent="0.25">
      <c r="A64" s="58" t="s">
        <v>431</v>
      </c>
      <c r="B64" s="364" t="s">
        <v>641</v>
      </c>
      <c r="C64" s="368">
        <v>3</v>
      </c>
      <c r="D64" s="56"/>
    </row>
    <row r="65" spans="1:4" x14ac:dyDescent="0.25">
      <c r="A65" s="58" t="s">
        <v>431</v>
      </c>
      <c r="B65" s="364" t="s">
        <v>156</v>
      </c>
      <c r="C65" s="368">
        <v>13</v>
      </c>
      <c r="D65" s="56"/>
    </row>
    <row r="66" spans="1:4" x14ac:dyDescent="0.25">
      <c r="A66" s="58" t="s">
        <v>431</v>
      </c>
      <c r="B66" s="364" t="s">
        <v>495</v>
      </c>
      <c r="C66" s="368">
        <v>18</v>
      </c>
      <c r="D66" s="56"/>
    </row>
    <row r="67" spans="1:4" x14ac:dyDescent="0.25">
      <c r="A67" s="58" t="s">
        <v>431</v>
      </c>
      <c r="B67" s="364" t="s">
        <v>157</v>
      </c>
      <c r="C67" s="368">
        <v>10</v>
      </c>
      <c r="D67" s="56"/>
    </row>
    <row r="68" spans="1:4" x14ac:dyDescent="0.25">
      <c r="A68" s="58" t="s">
        <v>431</v>
      </c>
      <c r="B68" s="364" t="s">
        <v>158</v>
      </c>
      <c r="C68" s="368">
        <v>9</v>
      </c>
      <c r="D68" s="56"/>
    </row>
    <row r="69" spans="1:4" x14ac:dyDescent="0.25">
      <c r="A69" s="58" t="s">
        <v>431</v>
      </c>
      <c r="B69" s="364" t="s">
        <v>159</v>
      </c>
      <c r="C69" s="368">
        <v>3</v>
      </c>
      <c r="D69" s="56"/>
    </row>
    <row r="70" spans="1:4" x14ac:dyDescent="0.25">
      <c r="A70" s="58" t="s">
        <v>431</v>
      </c>
      <c r="B70" s="364" t="s">
        <v>160</v>
      </c>
      <c r="C70" s="368">
        <v>26</v>
      </c>
      <c r="D70" s="56"/>
    </row>
    <row r="71" spans="1:4" x14ac:dyDescent="0.25">
      <c r="A71" s="58" t="s">
        <v>431</v>
      </c>
      <c r="B71" s="364" t="s">
        <v>161</v>
      </c>
      <c r="C71" s="368">
        <v>1929</v>
      </c>
      <c r="D71" s="56"/>
    </row>
    <row r="72" spans="1:4" x14ac:dyDescent="0.25">
      <c r="A72" s="58" t="s">
        <v>431</v>
      </c>
      <c r="B72" s="364" t="s">
        <v>162</v>
      </c>
      <c r="C72" s="368">
        <v>16</v>
      </c>
      <c r="D72" s="56"/>
    </row>
    <row r="73" spans="1:4" x14ac:dyDescent="0.25">
      <c r="A73" s="58" t="s">
        <v>431</v>
      </c>
      <c r="B73" s="364" t="s">
        <v>163</v>
      </c>
      <c r="C73" s="368">
        <v>133</v>
      </c>
      <c r="D73" s="56"/>
    </row>
    <row r="74" spans="1:4" x14ac:dyDescent="0.25">
      <c r="A74" s="58" t="s">
        <v>431</v>
      </c>
      <c r="B74" s="364" t="s">
        <v>164</v>
      </c>
      <c r="C74" s="368">
        <v>53</v>
      </c>
      <c r="D74" s="56"/>
    </row>
    <row r="75" spans="1:4" x14ac:dyDescent="0.25">
      <c r="A75" s="58" t="s">
        <v>431</v>
      </c>
      <c r="B75" s="364" t="s">
        <v>165</v>
      </c>
      <c r="C75" s="368">
        <v>7</v>
      </c>
      <c r="D75" s="56"/>
    </row>
    <row r="76" spans="1:4" x14ac:dyDescent="0.25">
      <c r="A76" s="58" t="s">
        <v>431</v>
      </c>
      <c r="B76" s="364" t="s">
        <v>166</v>
      </c>
      <c r="C76" s="368">
        <v>31</v>
      </c>
      <c r="D76" s="56"/>
    </row>
    <row r="77" spans="1:4" x14ac:dyDescent="0.25">
      <c r="A77" s="58" t="s">
        <v>431</v>
      </c>
      <c r="B77" s="364" t="s">
        <v>423</v>
      </c>
      <c r="C77" s="368">
        <v>8</v>
      </c>
      <c r="D77" s="56"/>
    </row>
    <row r="78" spans="1:4" x14ac:dyDescent="0.25">
      <c r="A78" s="58" t="s">
        <v>431</v>
      </c>
      <c r="B78" s="364" t="s">
        <v>642</v>
      </c>
      <c r="C78" s="368">
        <v>3</v>
      </c>
      <c r="D78" s="56"/>
    </row>
    <row r="79" spans="1:4" x14ac:dyDescent="0.25">
      <c r="A79" s="58" t="s">
        <v>431</v>
      </c>
      <c r="B79" s="364" t="s">
        <v>614</v>
      </c>
      <c r="C79" s="368">
        <v>4</v>
      </c>
      <c r="D79" s="56"/>
    </row>
    <row r="80" spans="1:4" x14ac:dyDescent="0.25">
      <c r="A80" s="58" t="s">
        <v>431</v>
      </c>
      <c r="B80" s="364" t="s">
        <v>167</v>
      </c>
      <c r="C80" s="368">
        <v>2</v>
      </c>
      <c r="D80" s="56"/>
    </row>
    <row r="81" spans="1:4" x14ac:dyDescent="0.25">
      <c r="A81" s="58" t="s">
        <v>431</v>
      </c>
      <c r="B81" s="364" t="s">
        <v>168</v>
      </c>
      <c r="C81" s="368">
        <v>66</v>
      </c>
      <c r="D81" s="56"/>
    </row>
    <row r="82" spans="1:4" x14ac:dyDescent="0.25">
      <c r="A82" s="58" t="s">
        <v>431</v>
      </c>
      <c r="B82" s="364" t="s">
        <v>643</v>
      </c>
      <c r="C82" s="368">
        <v>2</v>
      </c>
      <c r="D82" s="56"/>
    </row>
    <row r="83" spans="1:4" x14ac:dyDescent="0.25">
      <c r="A83" s="58" t="s">
        <v>431</v>
      </c>
      <c r="B83" s="364" t="s">
        <v>659</v>
      </c>
      <c r="C83" s="368">
        <v>1</v>
      </c>
      <c r="D83" s="56"/>
    </row>
    <row r="84" spans="1:4" x14ac:dyDescent="0.25">
      <c r="A84" s="58" t="s">
        <v>431</v>
      </c>
      <c r="B84" s="364" t="s">
        <v>414</v>
      </c>
      <c r="C84" s="368">
        <v>14</v>
      </c>
      <c r="D84" s="56"/>
    </row>
    <row r="85" spans="1:4" x14ac:dyDescent="0.25">
      <c r="A85" s="58" t="s">
        <v>431</v>
      </c>
      <c r="B85" s="364" t="s">
        <v>612</v>
      </c>
      <c r="C85" s="368">
        <v>1</v>
      </c>
      <c r="D85" s="56"/>
    </row>
    <row r="86" spans="1:4" x14ac:dyDescent="0.25">
      <c r="A86" s="58" t="s">
        <v>431</v>
      </c>
      <c r="B86" s="364" t="s">
        <v>169</v>
      </c>
      <c r="C86" s="368">
        <v>778</v>
      </c>
      <c r="D86" s="56"/>
    </row>
    <row r="87" spans="1:4" x14ac:dyDescent="0.25">
      <c r="A87" s="58" t="s">
        <v>431</v>
      </c>
      <c r="B87" s="364" t="s">
        <v>171</v>
      </c>
      <c r="C87" s="368">
        <v>68</v>
      </c>
      <c r="D87" s="56"/>
    </row>
    <row r="88" spans="1:4" x14ac:dyDescent="0.25">
      <c r="A88" s="58" t="s">
        <v>431</v>
      </c>
      <c r="B88" s="364" t="s">
        <v>650</v>
      </c>
      <c r="C88" s="368">
        <v>1</v>
      </c>
      <c r="D88" s="56"/>
    </row>
    <row r="89" spans="1:4" x14ac:dyDescent="0.25">
      <c r="A89" s="58" t="s">
        <v>431</v>
      </c>
      <c r="B89" s="364" t="s">
        <v>172</v>
      </c>
      <c r="C89" s="368">
        <v>1</v>
      </c>
      <c r="D89" s="56"/>
    </row>
    <row r="90" spans="1:4" x14ac:dyDescent="0.25">
      <c r="A90" s="58" t="s">
        <v>431</v>
      </c>
      <c r="B90" s="364" t="s">
        <v>658</v>
      </c>
      <c r="C90" s="368">
        <v>1</v>
      </c>
      <c r="D90" s="56"/>
    </row>
    <row r="91" spans="1:4" x14ac:dyDescent="0.25">
      <c r="A91" s="58" t="s">
        <v>431</v>
      </c>
      <c r="B91" s="364" t="s">
        <v>416</v>
      </c>
      <c r="C91" s="368">
        <v>1</v>
      </c>
      <c r="D91" s="56"/>
    </row>
    <row r="92" spans="1:4" x14ac:dyDescent="0.25">
      <c r="A92" s="58" t="s">
        <v>431</v>
      </c>
      <c r="B92" s="364" t="s">
        <v>173</v>
      </c>
      <c r="C92" s="368">
        <v>7</v>
      </c>
      <c r="D92" s="56"/>
    </row>
    <row r="93" spans="1:4" x14ac:dyDescent="0.25">
      <c r="A93" s="58" t="s">
        <v>431</v>
      </c>
      <c r="B93" s="364" t="s">
        <v>587</v>
      </c>
      <c r="C93" s="368">
        <v>1</v>
      </c>
      <c r="D93" s="56"/>
    </row>
    <row r="94" spans="1:4" x14ac:dyDescent="0.25">
      <c r="A94" s="58" t="s">
        <v>431</v>
      </c>
      <c r="B94" s="364" t="s">
        <v>603</v>
      </c>
      <c r="C94" s="368">
        <v>2</v>
      </c>
      <c r="D94" s="56"/>
    </row>
    <row r="95" spans="1:4" x14ac:dyDescent="0.25">
      <c r="A95" s="58" t="s">
        <v>431</v>
      </c>
      <c r="B95" s="364" t="s">
        <v>174</v>
      </c>
      <c r="C95" s="368">
        <v>40</v>
      </c>
      <c r="D95" s="56"/>
    </row>
    <row r="96" spans="1:4" x14ac:dyDescent="0.25">
      <c r="A96" s="58" t="s">
        <v>431</v>
      </c>
      <c r="B96" s="364" t="s">
        <v>175</v>
      </c>
      <c r="C96" s="368">
        <v>7</v>
      </c>
      <c r="D96" s="56"/>
    </row>
    <row r="97" spans="1:4" x14ac:dyDescent="0.25">
      <c r="A97" s="58" t="s">
        <v>431</v>
      </c>
      <c r="B97" s="364" t="s">
        <v>176</v>
      </c>
      <c r="C97" s="368">
        <v>27</v>
      </c>
      <c r="D97" s="56"/>
    </row>
    <row r="98" spans="1:4" x14ac:dyDescent="0.25">
      <c r="A98" s="58" t="s">
        <v>431</v>
      </c>
      <c r="B98" s="364" t="s">
        <v>496</v>
      </c>
      <c r="C98" s="368">
        <v>8</v>
      </c>
      <c r="D98" s="56"/>
    </row>
    <row r="99" spans="1:4" x14ac:dyDescent="0.25">
      <c r="A99" s="58" t="s">
        <v>431</v>
      </c>
      <c r="B99" s="364" t="s">
        <v>177</v>
      </c>
      <c r="C99" s="368">
        <v>27</v>
      </c>
      <c r="D99" s="56"/>
    </row>
    <row r="100" spans="1:4" x14ac:dyDescent="0.25">
      <c r="A100" s="58" t="s">
        <v>431</v>
      </c>
      <c r="B100" s="364" t="s">
        <v>178</v>
      </c>
      <c r="C100" s="368">
        <v>324</v>
      </c>
      <c r="D100" s="56"/>
    </row>
    <row r="101" spans="1:4" x14ac:dyDescent="0.25">
      <c r="A101" s="58" t="s">
        <v>431</v>
      </c>
      <c r="B101" s="364" t="s">
        <v>656</v>
      </c>
      <c r="C101" s="368">
        <v>1</v>
      </c>
      <c r="D101" s="56"/>
    </row>
    <row r="102" spans="1:4" x14ac:dyDescent="0.25">
      <c r="A102" s="58" t="s">
        <v>431</v>
      </c>
      <c r="B102" s="364" t="s">
        <v>179</v>
      </c>
      <c r="C102" s="368">
        <v>45</v>
      </c>
      <c r="D102" s="56"/>
    </row>
    <row r="103" spans="1:4" x14ac:dyDescent="0.25">
      <c r="A103" s="58" t="s">
        <v>431</v>
      </c>
      <c r="B103" s="364" t="s">
        <v>180</v>
      </c>
      <c r="C103" s="368">
        <v>5</v>
      </c>
    </row>
    <row r="104" spans="1:4" x14ac:dyDescent="0.25">
      <c r="A104" s="58" t="s">
        <v>431</v>
      </c>
      <c r="B104" s="364" t="s">
        <v>181</v>
      </c>
      <c r="C104" s="368">
        <v>91</v>
      </c>
    </row>
    <row r="105" spans="1:4" x14ac:dyDescent="0.25">
      <c r="A105" s="58" t="s">
        <v>431</v>
      </c>
      <c r="B105" s="364" t="s">
        <v>182</v>
      </c>
      <c r="C105" s="368">
        <v>2236</v>
      </c>
    </row>
    <row r="106" spans="1:4" x14ac:dyDescent="0.25">
      <c r="A106" s="58" t="s">
        <v>431</v>
      </c>
      <c r="B106" s="364" t="s">
        <v>183</v>
      </c>
      <c r="C106" s="368">
        <v>5</v>
      </c>
    </row>
    <row r="107" spans="1:4" x14ac:dyDescent="0.25">
      <c r="A107" s="58" t="s">
        <v>431</v>
      </c>
      <c r="B107" s="364" t="s">
        <v>184</v>
      </c>
      <c r="C107" s="368">
        <v>923</v>
      </c>
    </row>
    <row r="108" spans="1:4" x14ac:dyDescent="0.25">
      <c r="A108" s="58" t="s">
        <v>431</v>
      </c>
      <c r="B108" s="364" t="s">
        <v>653</v>
      </c>
      <c r="C108" s="368">
        <v>4</v>
      </c>
    </row>
    <row r="109" spans="1:4" x14ac:dyDescent="0.25">
      <c r="A109" s="58" t="s">
        <v>431</v>
      </c>
      <c r="B109" s="364" t="s">
        <v>185</v>
      </c>
      <c r="C109" s="368">
        <v>5</v>
      </c>
    </row>
    <row r="110" spans="1:4" x14ac:dyDescent="0.25">
      <c r="A110" s="58" t="s">
        <v>431</v>
      </c>
      <c r="B110" s="364" t="s">
        <v>649</v>
      </c>
      <c r="C110" s="368">
        <v>2</v>
      </c>
    </row>
    <row r="111" spans="1:4" x14ac:dyDescent="0.25">
      <c r="A111" s="58" t="s">
        <v>431</v>
      </c>
      <c r="B111" s="364" t="s">
        <v>186</v>
      </c>
      <c r="C111" s="368">
        <v>9</v>
      </c>
    </row>
    <row r="112" spans="1:4" x14ac:dyDescent="0.25">
      <c r="A112" s="58" t="s">
        <v>431</v>
      </c>
      <c r="B112" s="364" t="s">
        <v>187</v>
      </c>
      <c r="C112" s="368">
        <v>7</v>
      </c>
    </row>
    <row r="113" spans="1:4" x14ac:dyDescent="0.25">
      <c r="A113" s="58" t="s">
        <v>431</v>
      </c>
      <c r="B113" s="364" t="s">
        <v>188</v>
      </c>
      <c r="C113" s="368">
        <v>1261</v>
      </c>
    </row>
    <row r="114" spans="1:4" x14ac:dyDescent="0.25">
      <c r="A114" s="58" t="s">
        <v>431</v>
      </c>
      <c r="B114" s="364" t="s">
        <v>497</v>
      </c>
      <c r="C114" s="368">
        <v>23</v>
      </c>
    </row>
    <row r="115" spans="1:4" x14ac:dyDescent="0.25">
      <c r="A115" s="58" t="s">
        <v>431</v>
      </c>
      <c r="B115" s="364" t="s">
        <v>428</v>
      </c>
      <c r="C115" s="368">
        <v>7</v>
      </c>
      <c r="D115" s="38"/>
    </row>
    <row r="116" spans="1:4" x14ac:dyDescent="0.25">
      <c r="A116" s="353" t="s">
        <v>431</v>
      </c>
      <c r="B116" s="364" t="s">
        <v>616</v>
      </c>
      <c r="C116" s="368">
        <v>4</v>
      </c>
    </row>
    <row r="117" spans="1:4" x14ac:dyDescent="0.25">
      <c r="A117" s="1" t="s">
        <v>431</v>
      </c>
      <c r="B117" s="364" t="s">
        <v>189</v>
      </c>
      <c r="C117" s="368">
        <v>2078</v>
      </c>
    </row>
    <row r="118" spans="1:4" x14ac:dyDescent="0.25">
      <c r="A118" s="7" t="s">
        <v>431</v>
      </c>
      <c r="B118" s="364" t="s">
        <v>190</v>
      </c>
      <c r="C118" s="368">
        <v>1798</v>
      </c>
    </row>
    <row r="119" spans="1:4" x14ac:dyDescent="0.25">
      <c r="A119" s="58" t="s">
        <v>431</v>
      </c>
      <c r="B119" s="364" t="s">
        <v>429</v>
      </c>
      <c r="C119" s="368">
        <v>1</v>
      </c>
    </row>
    <row r="120" spans="1:4" x14ac:dyDescent="0.25">
      <c r="A120" s="58" t="s">
        <v>431</v>
      </c>
      <c r="B120" s="364" t="s">
        <v>648</v>
      </c>
      <c r="C120" s="368">
        <v>1</v>
      </c>
    </row>
    <row r="121" spans="1:4" x14ac:dyDescent="0.25">
      <c r="A121" s="1" t="s">
        <v>431</v>
      </c>
      <c r="B121" s="364" t="s">
        <v>191</v>
      </c>
      <c r="C121" s="368">
        <v>138</v>
      </c>
    </row>
    <row r="122" spans="1:4" x14ac:dyDescent="0.25">
      <c r="A122" s="7" t="s">
        <v>431</v>
      </c>
      <c r="B122" s="364" t="s">
        <v>192</v>
      </c>
      <c r="C122" s="368">
        <v>6</v>
      </c>
    </row>
    <row r="123" spans="1:4" x14ac:dyDescent="0.25">
      <c r="A123" s="7" t="s">
        <v>431</v>
      </c>
      <c r="B123" s="364" t="s">
        <v>572</v>
      </c>
      <c r="C123" s="368">
        <v>5</v>
      </c>
    </row>
    <row r="124" spans="1:4" x14ac:dyDescent="0.25">
      <c r="A124" s="7" t="s">
        <v>431</v>
      </c>
      <c r="B124" s="364" t="s">
        <v>193</v>
      </c>
      <c r="C124" s="368">
        <v>4</v>
      </c>
    </row>
    <row r="125" spans="1:4" x14ac:dyDescent="0.25">
      <c r="A125" s="7" t="s">
        <v>431</v>
      </c>
      <c r="B125" s="364" t="s">
        <v>194</v>
      </c>
      <c r="C125" s="368">
        <v>40</v>
      </c>
    </row>
    <row r="126" spans="1:4" x14ac:dyDescent="0.25">
      <c r="A126" s="7" t="s">
        <v>431</v>
      </c>
      <c r="B126" s="364" t="s">
        <v>424</v>
      </c>
      <c r="C126" s="368">
        <v>15</v>
      </c>
    </row>
    <row r="127" spans="1:4" x14ac:dyDescent="0.25">
      <c r="A127" s="7" t="s">
        <v>431</v>
      </c>
      <c r="B127" s="364" t="s">
        <v>195</v>
      </c>
      <c r="C127" s="368">
        <v>26</v>
      </c>
    </row>
    <row r="128" spans="1:4" x14ac:dyDescent="0.25">
      <c r="A128" s="7"/>
      <c r="B128" s="364" t="s">
        <v>196</v>
      </c>
      <c r="C128" s="368">
        <v>139</v>
      </c>
    </row>
    <row r="129" spans="1:3" x14ac:dyDescent="0.25">
      <c r="A129" s="7"/>
      <c r="B129" s="364" t="s">
        <v>197</v>
      </c>
      <c r="C129" s="368">
        <v>123</v>
      </c>
    </row>
    <row r="130" spans="1:3" x14ac:dyDescent="0.25">
      <c r="A130" s="7"/>
      <c r="B130" s="364" t="s">
        <v>198</v>
      </c>
      <c r="C130" s="368">
        <v>150</v>
      </c>
    </row>
    <row r="131" spans="1:3" x14ac:dyDescent="0.25">
      <c r="A131" s="58"/>
      <c r="B131" s="7" t="s">
        <v>567</v>
      </c>
      <c r="C131" s="368">
        <v>29</v>
      </c>
    </row>
    <row r="132" spans="1:3" x14ac:dyDescent="0.25">
      <c r="A132" s="58"/>
      <c r="B132" s="7" t="s">
        <v>199</v>
      </c>
      <c r="C132" s="368">
        <v>6</v>
      </c>
    </row>
    <row r="133" spans="1:3" x14ac:dyDescent="0.25">
      <c r="A133" s="58"/>
      <c r="B133" s="7" t="s">
        <v>200</v>
      </c>
      <c r="C133" s="368">
        <v>28</v>
      </c>
    </row>
    <row r="134" spans="1:3" x14ac:dyDescent="0.25">
      <c r="A134" s="58"/>
      <c r="B134" s="7" t="s">
        <v>633</v>
      </c>
      <c r="C134" s="17">
        <v>1</v>
      </c>
    </row>
    <row r="135" spans="1:3" x14ac:dyDescent="0.25">
      <c r="A135" s="58"/>
      <c r="B135" s="7" t="s">
        <v>201</v>
      </c>
      <c r="C135" s="17">
        <v>1137</v>
      </c>
    </row>
    <row r="136" spans="1:3" x14ac:dyDescent="0.25">
      <c r="A136" s="58"/>
      <c r="B136" s="7" t="s">
        <v>202</v>
      </c>
      <c r="C136" s="17">
        <v>66</v>
      </c>
    </row>
    <row r="137" spans="1:3" x14ac:dyDescent="0.25">
      <c r="A137" s="58"/>
      <c r="B137" s="7" t="s">
        <v>203</v>
      </c>
      <c r="C137" s="17">
        <v>22</v>
      </c>
    </row>
    <row r="138" spans="1:3" x14ac:dyDescent="0.25">
      <c r="A138" s="58"/>
      <c r="B138" s="7" t="s">
        <v>577</v>
      </c>
      <c r="C138" s="17">
        <v>7</v>
      </c>
    </row>
    <row r="139" spans="1:3" x14ac:dyDescent="0.25">
      <c r="A139" s="58"/>
      <c r="B139" s="7" t="s">
        <v>204</v>
      </c>
      <c r="C139" s="17">
        <v>1430</v>
      </c>
    </row>
    <row r="140" spans="1:3" x14ac:dyDescent="0.25">
      <c r="A140" s="58"/>
      <c r="B140" s="7" t="s">
        <v>205</v>
      </c>
      <c r="C140" s="17">
        <v>99</v>
      </c>
    </row>
    <row r="141" spans="1:3" x14ac:dyDescent="0.25">
      <c r="A141" s="58"/>
      <c r="B141" s="7" t="s">
        <v>206</v>
      </c>
      <c r="C141" s="17">
        <v>87</v>
      </c>
    </row>
    <row r="142" spans="1:3" x14ac:dyDescent="0.25">
      <c r="A142" s="58"/>
      <c r="B142" s="7" t="s">
        <v>207</v>
      </c>
      <c r="C142" s="17">
        <v>23</v>
      </c>
    </row>
    <row r="143" spans="1:3" x14ac:dyDescent="0.25">
      <c r="A143" s="369"/>
      <c r="B143" s="45" t="s">
        <v>10</v>
      </c>
      <c r="C143" s="53">
        <f>SUM(C4:C142)</f>
        <v>4736952</v>
      </c>
    </row>
    <row r="145" spans="1:2" x14ac:dyDescent="0.25">
      <c r="A145" s="132" t="s">
        <v>46</v>
      </c>
      <c r="B145" s="44" t="s">
        <v>425</v>
      </c>
    </row>
    <row r="146" spans="1:2" x14ac:dyDescent="0.25">
      <c r="A146" s="132" t="s">
        <v>47</v>
      </c>
      <c r="B146" s="44" t="s">
        <v>81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6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9"/>
  <sheetViews>
    <sheetView workbookViewId="0">
      <selection sqref="A1:F1"/>
    </sheetView>
  </sheetViews>
  <sheetFormatPr defaultColWidth="9.140625" defaultRowHeight="15" x14ac:dyDescent="0.25"/>
  <cols>
    <col min="1" max="1" width="37.5703125" customWidth="1"/>
    <col min="2" max="2" width="17.5703125" bestFit="1" customWidth="1"/>
    <col min="3" max="3" width="23.140625" bestFit="1" customWidth="1"/>
    <col min="4" max="4" width="15.85546875" customWidth="1"/>
    <col min="5" max="5" width="18.7109375" customWidth="1"/>
    <col min="6" max="6" width="17.5703125" customWidth="1"/>
  </cols>
  <sheetData>
    <row r="1" spans="1:6" s="38" customFormat="1" ht="15.75" x14ac:dyDescent="0.25">
      <c r="A1" s="403" t="s">
        <v>704</v>
      </c>
      <c r="B1" s="403"/>
      <c r="C1" s="403"/>
      <c r="D1" s="403"/>
      <c r="E1" s="403"/>
      <c r="F1" s="403"/>
    </row>
    <row r="2" spans="1:6" ht="15.75" thickBot="1" x14ac:dyDescent="0.3"/>
    <row r="3" spans="1:6" s="38" customFormat="1" ht="16.5" thickBot="1" x14ac:dyDescent="0.3">
      <c r="A3" s="376" t="s">
        <v>35</v>
      </c>
      <c r="B3" s="117" t="s">
        <v>37</v>
      </c>
      <c r="C3" s="117" t="s">
        <v>38</v>
      </c>
      <c r="D3" s="117" t="s">
        <v>435</v>
      </c>
      <c r="E3" s="117" t="s">
        <v>39</v>
      </c>
      <c r="F3" s="236" t="s">
        <v>1</v>
      </c>
    </row>
    <row r="4" spans="1:6" x14ac:dyDescent="0.25">
      <c r="A4" s="373">
        <v>10</v>
      </c>
      <c r="B4" s="374">
        <v>5</v>
      </c>
      <c r="C4" s="374">
        <v>3</v>
      </c>
      <c r="D4" s="374">
        <v>2</v>
      </c>
      <c r="E4" s="374">
        <v>0</v>
      </c>
      <c r="F4" s="375">
        <v>1</v>
      </c>
    </row>
    <row r="5" spans="1:6" x14ac:dyDescent="0.25">
      <c r="A5" s="365">
        <v>10</v>
      </c>
      <c r="B5" s="28">
        <v>4</v>
      </c>
      <c r="C5" s="28">
        <v>4</v>
      </c>
      <c r="D5" s="28">
        <v>2</v>
      </c>
      <c r="E5" s="28">
        <v>0</v>
      </c>
      <c r="F5" s="366">
        <v>2</v>
      </c>
    </row>
    <row r="6" spans="1:6" x14ac:dyDescent="0.25">
      <c r="A6" s="365">
        <v>9</v>
      </c>
      <c r="B6" s="28">
        <v>5</v>
      </c>
      <c r="C6" s="28">
        <v>2</v>
      </c>
      <c r="D6" s="28">
        <v>2</v>
      </c>
      <c r="E6" s="28">
        <v>0</v>
      </c>
      <c r="F6" s="366">
        <v>1</v>
      </c>
    </row>
    <row r="7" spans="1:6" x14ac:dyDescent="0.25">
      <c r="A7" s="365">
        <v>9</v>
      </c>
      <c r="B7" s="28">
        <v>4</v>
      </c>
      <c r="C7" s="28">
        <v>3</v>
      </c>
      <c r="D7" s="28">
        <v>2</v>
      </c>
      <c r="E7" s="28">
        <v>0</v>
      </c>
      <c r="F7" s="366">
        <v>5</v>
      </c>
    </row>
    <row r="8" spans="1:6" x14ac:dyDescent="0.25">
      <c r="A8" s="365">
        <v>9</v>
      </c>
      <c r="B8" s="28">
        <v>3</v>
      </c>
      <c r="C8" s="28">
        <v>2</v>
      </c>
      <c r="D8" s="28">
        <v>4</v>
      </c>
      <c r="E8" s="28">
        <v>0</v>
      </c>
      <c r="F8" s="366">
        <v>1</v>
      </c>
    </row>
    <row r="9" spans="1:6" x14ac:dyDescent="0.25">
      <c r="A9" s="365">
        <v>8</v>
      </c>
      <c r="B9" s="28">
        <v>5</v>
      </c>
      <c r="C9" s="28">
        <v>1</v>
      </c>
      <c r="D9" s="28">
        <v>2</v>
      </c>
      <c r="E9" s="28">
        <v>0</v>
      </c>
      <c r="F9" s="366">
        <v>2</v>
      </c>
    </row>
    <row r="10" spans="1:6" x14ac:dyDescent="0.25">
      <c r="A10" s="365">
        <v>8</v>
      </c>
      <c r="B10" s="28">
        <v>5</v>
      </c>
      <c r="C10" s="28">
        <v>2</v>
      </c>
      <c r="D10" s="28">
        <v>1</v>
      </c>
      <c r="E10" s="28">
        <v>0</v>
      </c>
      <c r="F10" s="366">
        <v>5</v>
      </c>
    </row>
    <row r="11" spans="1:6" x14ac:dyDescent="0.25">
      <c r="A11" s="365">
        <v>8</v>
      </c>
      <c r="B11" s="28">
        <v>5</v>
      </c>
      <c r="C11" s="28">
        <v>3</v>
      </c>
      <c r="D11" s="28">
        <v>0</v>
      </c>
      <c r="E11" s="28">
        <v>0</v>
      </c>
      <c r="F11" s="366">
        <v>1</v>
      </c>
    </row>
    <row r="12" spans="1:6" x14ac:dyDescent="0.25">
      <c r="A12" s="365">
        <v>8</v>
      </c>
      <c r="B12" s="28">
        <v>4</v>
      </c>
      <c r="C12" s="28">
        <v>1</v>
      </c>
      <c r="D12" s="28">
        <v>3</v>
      </c>
      <c r="E12" s="28">
        <v>0</v>
      </c>
      <c r="F12" s="366">
        <v>4</v>
      </c>
    </row>
    <row r="13" spans="1:6" s="2" customFormat="1" x14ac:dyDescent="0.25">
      <c r="A13" s="365">
        <v>8</v>
      </c>
      <c r="B13" s="28">
        <v>4</v>
      </c>
      <c r="C13" s="28">
        <v>2</v>
      </c>
      <c r="D13" s="28">
        <v>2</v>
      </c>
      <c r="E13" s="28">
        <v>0</v>
      </c>
      <c r="F13" s="366">
        <v>77</v>
      </c>
    </row>
    <row r="14" spans="1:6" x14ac:dyDescent="0.25">
      <c r="A14" s="365">
        <v>8</v>
      </c>
      <c r="B14" s="28">
        <v>4</v>
      </c>
      <c r="C14" s="28">
        <v>3</v>
      </c>
      <c r="D14" s="28">
        <v>1</v>
      </c>
      <c r="E14" s="28">
        <v>0</v>
      </c>
      <c r="F14" s="366">
        <v>11</v>
      </c>
    </row>
    <row r="15" spans="1:6" x14ac:dyDescent="0.25">
      <c r="A15" s="365">
        <v>8</v>
      </c>
      <c r="B15" s="28">
        <v>3</v>
      </c>
      <c r="C15" s="28">
        <v>1</v>
      </c>
      <c r="D15" s="28">
        <v>4</v>
      </c>
      <c r="E15" s="28">
        <v>0</v>
      </c>
      <c r="F15" s="366">
        <v>2</v>
      </c>
    </row>
    <row r="16" spans="1:6" x14ac:dyDescent="0.25">
      <c r="A16" s="365">
        <v>8</v>
      </c>
      <c r="B16" s="28">
        <v>3</v>
      </c>
      <c r="C16" s="28">
        <v>2</v>
      </c>
      <c r="D16" s="28">
        <v>3</v>
      </c>
      <c r="E16" s="28">
        <v>0</v>
      </c>
      <c r="F16" s="366">
        <v>4</v>
      </c>
    </row>
    <row r="17" spans="1:6" x14ac:dyDescent="0.25">
      <c r="A17" s="365">
        <v>8</v>
      </c>
      <c r="B17" s="28">
        <v>3</v>
      </c>
      <c r="C17" s="28">
        <v>3</v>
      </c>
      <c r="D17" s="28">
        <v>2</v>
      </c>
      <c r="E17" s="28">
        <v>0</v>
      </c>
      <c r="F17" s="366">
        <v>23</v>
      </c>
    </row>
    <row r="18" spans="1:6" x14ac:dyDescent="0.25">
      <c r="A18" s="365">
        <v>8</v>
      </c>
      <c r="B18" s="28">
        <v>3</v>
      </c>
      <c r="C18" s="28">
        <v>4</v>
      </c>
      <c r="D18" s="28">
        <v>1</v>
      </c>
      <c r="E18" s="28">
        <v>0</v>
      </c>
      <c r="F18" s="366">
        <v>1</v>
      </c>
    </row>
    <row r="19" spans="1:6" x14ac:dyDescent="0.25">
      <c r="A19" s="365">
        <v>8</v>
      </c>
      <c r="B19" s="28">
        <v>2</v>
      </c>
      <c r="C19" s="28">
        <v>1</v>
      </c>
      <c r="D19" s="28">
        <v>5</v>
      </c>
      <c r="E19" s="28">
        <v>0</v>
      </c>
      <c r="F19" s="366">
        <v>1</v>
      </c>
    </row>
    <row r="20" spans="1:6" x14ac:dyDescent="0.25">
      <c r="A20" s="365">
        <v>8</v>
      </c>
      <c r="B20" s="28">
        <v>2</v>
      </c>
      <c r="C20" s="28">
        <v>4</v>
      </c>
      <c r="D20" s="28">
        <v>2</v>
      </c>
      <c r="E20" s="28">
        <v>0</v>
      </c>
      <c r="F20" s="366">
        <v>3</v>
      </c>
    </row>
    <row r="21" spans="1:6" x14ac:dyDescent="0.25">
      <c r="A21" s="365">
        <v>7</v>
      </c>
      <c r="B21" s="28">
        <v>5</v>
      </c>
      <c r="C21" s="28">
        <v>1</v>
      </c>
      <c r="D21" s="28">
        <v>1</v>
      </c>
      <c r="E21" s="28">
        <v>0</v>
      </c>
      <c r="F21" s="366">
        <v>2</v>
      </c>
    </row>
    <row r="22" spans="1:6" x14ac:dyDescent="0.25">
      <c r="A22" s="365">
        <v>7</v>
      </c>
      <c r="B22" s="28">
        <v>5</v>
      </c>
      <c r="C22" s="28">
        <v>2</v>
      </c>
      <c r="D22" s="28">
        <v>0</v>
      </c>
      <c r="E22" s="28">
        <v>0</v>
      </c>
      <c r="F22" s="366">
        <v>3</v>
      </c>
    </row>
    <row r="23" spans="1:6" x14ac:dyDescent="0.25">
      <c r="A23" s="365">
        <v>7</v>
      </c>
      <c r="B23" s="28">
        <v>4</v>
      </c>
      <c r="C23" s="28">
        <v>0</v>
      </c>
      <c r="D23" s="28">
        <v>3</v>
      </c>
      <c r="E23" s="28">
        <v>0</v>
      </c>
      <c r="F23" s="366">
        <v>1</v>
      </c>
    </row>
    <row r="24" spans="1:6" x14ac:dyDescent="0.25">
      <c r="A24" s="365">
        <v>7</v>
      </c>
      <c r="B24" s="28">
        <v>4</v>
      </c>
      <c r="C24" s="28">
        <v>1</v>
      </c>
      <c r="D24" s="28">
        <v>2</v>
      </c>
      <c r="E24" s="28">
        <v>0</v>
      </c>
      <c r="F24" s="366">
        <v>93</v>
      </c>
    </row>
    <row r="25" spans="1:6" x14ac:dyDescent="0.25">
      <c r="A25" s="365">
        <v>7</v>
      </c>
      <c r="B25" s="28">
        <v>4</v>
      </c>
      <c r="C25" s="28">
        <v>2</v>
      </c>
      <c r="D25" s="28">
        <v>1</v>
      </c>
      <c r="E25" s="28">
        <v>0</v>
      </c>
      <c r="F25" s="366">
        <v>106</v>
      </c>
    </row>
    <row r="26" spans="1:6" x14ac:dyDescent="0.25">
      <c r="A26" s="365">
        <v>7</v>
      </c>
      <c r="B26" s="28">
        <v>4</v>
      </c>
      <c r="C26" s="28">
        <v>3</v>
      </c>
      <c r="D26" s="28">
        <v>0</v>
      </c>
      <c r="E26" s="28">
        <v>0</v>
      </c>
      <c r="F26" s="366">
        <v>11</v>
      </c>
    </row>
    <row r="27" spans="1:6" x14ac:dyDescent="0.25">
      <c r="A27" s="365">
        <v>7</v>
      </c>
      <c r="B27" s="28">
        <v>3</v>
      </c>
      <c r="C27" s="28">
        <v>0</v>
      </c>
      <c r="D27" s="28">
        <v>4</v>
      </c>
      <c r="E27" s="28">
        <v>0</v>
      </c>
      <c r="F27" s="366">
        <v>11</v>
      </c>
    </row>
    <row r="28" spans="1:6" x14ac:dyDescent="0.25">
      <c r="A28" s="365">
        <v>7</v>
      </c>
      <c r="B28" s="28">
        <v>3</v>
      </c>
      <c r="C28" s="28">
        <v>1</v>
      </c>
      <c r="D28" s="28">
        <v>3</v>
      </c>
      <c r="E28" s="28">
        <v>0</v>
      </c>
      <c r="F28" s="366">
        <v>64</v>
      </c>
    </row>
    <row r="29" spans="1:6" x14ac:dyDescent="0.25">
      <c r="A29" s="365">
        <v>7</v>
      </c>
      <c r="B29" s="28">
        <v>3</v>
      </c>
      <c r="C29" s="28">
        <v>2</v>
      </c>
      <c r="D29" s="28">
        <v>2</v>
      </c>
      <c r="E29" s="28">
        <v>0</v>
      </c>
      <c r="F29" s="366">
        <v>439</v>
      </c>
    </row>
    <row r="30" spans="1:6" x14ac:dyDescent="0.25">
      <c r="A30" s="365">
        <v>7</v>
      </c>
      <c r="B30" s="28">
        <v>3</v>
      </c>
      <c r="C30" s="28">
        <v>3</v>
      </c>
      <c r="D30" s="28">
        <v>1</v>
      </c>
      <c r="E30" s="28">
        <v>0</v>
      </c>
      <c r="F30" s="366">
        <v>59</v>
      </c>
    </row>
    <row r="31" spans="1:6" x14ac:dyDescent="0.25">
      <c r="A31" s="365">
        <v>7</v>
      </c>
      <c r="B31" s="28">
        <v>3</v>
      </c>
      <c r="C31" s="28">
        <v>4</v>
      </c>
      <c r="D31" s="28">
        <v>0</v>
      </c>
      <c r="E31" s="28">
        <v>0</v>
      </c>
      <c r="F31" s="366">
        <v>1</v>
      </c>
    </row>
    <row r="32" spans="1:6" x14ac:dyDescent="0.25">
      <c r="A32" s="365">
        <v>7</v>
      </c>
      <c r="B32" s="28">
        <v>2</v>
      </c>
      <c r="C32" s="28">
        <v>1</v>
      </c>
      <c r="D32" s="28">
        <v>4</v>
      </c>
      <c r="E32" s="28">
        <v>0</v>
      </c>
      <c r="F32" s="366">
        <v>2</v>
      </c>
    </row>
    <row r="33" spans="1:6" x14ac:dyDescent="0.25">
      <c r="A33" s="365">
        <v>7</v>
      </c>
      <c r="B33" s="28">
        <v>2</v>
      </c>
      <c r="C33" s="28">
        <v>2</v>
      </c>
      <c r="D33" s="28">
        <v>3</v>
      </c>
      <c r="E33" s="28">
        <v>0</v>
      </c>
      <c r="F33" s="366">
        <v>2</v>
      </c>
    </row>
    <row r="34" spans="1:6" x14ac:dyDescent="0.25">
      <c r="A34" s="365">
        <v>7</v>
      </c>
      <c r="B34" s="28">
        <v>2</v>
      </c>
      <c r="C34" s="28">
        <v>3</v>
      </c>
      <c r="D34" s="28">
        <v>2</v>
      </c>
      <c r="E34" s="28">
        <v>0</v>
      </c>
      <c r="F34" s="366">
        <v>26</v>
      </c>
    </row>
    <row r="35" spans="1:6" x14ac:dyDescent="0.25">
      <c r="A35" s="365">
        <v>6</v>
      </c>
      <c r="B35" s="28">
        <v>5</v>
      </c>
      <c r="C35" s="28">
        <v>0</v>
      </c>
      <c r="D35" s="28">
        <v>1</v>
      </c>
      <c r="E35" s="28">
        <v>0</v>
      </c>
      <c r="F35" s="366">
        <v>1</v>
      </c>
    </row>
    <row r="36" spans="1:6" x14ac:dyDescent="0.25">
      <c r="A36" s="365">
        <v>6</v>
      </c>
      <c r="B36" s="28">
        <v>5</v>
      </c>
      <c r="C36" s="28">
        <v>1</v>
      </c>
      <c r="D36" s="28">
        <v>0</v>
      </c>
      <c r="E36" s="28">
        <v>0</v>
      </c>
      <c r="F36" s="366">
        <v>5</v>
      </c>
    </row>
    <row r="37" spans="1:6" x14ac:dyDescent="0.25">
      <c r="A37" s="365">
        <v>6</v>
      </c>
      <c r="B37" s="28">
        <v>4</v>
      </c>
      <c r="C37" s="28">
        <v>0</v>
      </c>
      <c r="D37" s="28">
        <v>2</v>
      </c>
      <c r="E37" s="28">
        <v>0</v>
      </c>
      <c r="F37" s="366">
        <v>32</v>
      </c>
    </row>
    <row r="38" spans="1:6" x14ac:dyDescent="0.25">
      <c r="A38" s="365">
        <v>6</v>
      </c>
      <c r="B38" s="28">
        <v>4</v>
      </c>
      <c r="C38" s="28">
        <v>1</v>
      </c>
      <c r="D38" s="28">
        <v>1</v>
      </c>
      <c r="E38" s="28">
        <v>0</v>
      </c>
      <c r="F38" s="366">
        <v>124</v>
      </c>
    </row>
    <row r="39" spans="1:6" x14ac:dyDescent="0.25">
      <c r="A39" s="365">
        <v>6</v>
      </c>
      <c r="B39" s="28">
        <v>4</v>
      </c>
      <c r="C39" s="28">
        <v>2</v>
      </c>
      <c r="D39" s="28">
        <v>0</v>
      </c>
      <c r="E39" s="28">
        <v>0</v>
      </c>
      <c r="F39" s="366">
        <v>177</v>
      </c>
    </row>
    <row r="40" spans="1:6" x14ac:dyDescent="0.25">
      <c r="A40" s="365">
        <v>6</v>
      </c>
      <c r="B40" s="28">
        <v>3</v>
      </c>
      <c r="C40" s="28">
        <v>0</v>
      </c>
      <c r="D40" s="28">
        <v>3</v>
      </c>
      <c r="E40" s="28">
        <v>0</v>
      </c>
      <c r="F40" s="366">
        <v>20</v>
      </c>
    </row>
    <row r="41" spans="1:6" x14ac:dyDescent="0.25">
      <c r="A41" s="365">
        <v>6</v>
      </c>
      <c r="B41" s="28">
        <v>3</v>
      </c>
      <c r="C41" s="28">
        <v>1</v>
      </c>
      <c r="D41" s="28">
        <v>2</v>
      </c>
      <c r="E41" s="28">
        <v>0</v>
      </c>
      <c r="F41" s="366">
        <v>498</v>
      </c>
    </row>
    <row r="42" spans="1:6" x14ac:dyDescent="0.25">
      <c r="A42" s="365">
        <v>6</v>
      </c>
      <c r="B42" s="28">
        <v>3</v>
      </c>
      <c r="C42" s="28">
        <v>2</v>
      </c>
      <c r="D42" s="28">
        <v>1</v>
      </c>
      <c r="E42" s="28">
        <v>0</v>
      </c>
      <c r="F42" s="366">
        <v>1290</v>
      </c>
    </row>
    <row r="43" spans="1:6" x14ac:dyDescent="0.25">
      <c r="A43" s="365">
        <v>6</v>
      </c>
      <c r="B43" s="28">
        <v>3</v>
      </c>
      <c r="C43" s="28">
        <v>3</v>
      </c>
      <c r="D43" s="28">
        <v>0</v>
      </c>
      <c r="E43" s="28">
        <v>0</v>
      </c>
      <c r="F43" s="366">
        <v>86</v>
      </c>
    </row>
    <row r="44" spans="1:6" x14ac:dyDescent="0.25">
      <c r="A44" s="365">
        <v>6</v>
      </c>
      <c r="B44" s="28">
        <v>2</v>
      </c>
      <c r="C44" s="28">
        <v>0</v>
      </c>
      <c r="D44" s="28">
        <v>4</v>
      </c>
      <c r="E44" s="28">
        <v>0</v>
      </c>
      <c r="F44" s="366">
        <v>69</v>
      </c>
    </row>
    <row r="45" spans="1:6" x14ac:dyDescent="0.25">
      <c r="A45" s="365">
        <v>6</v>
      </c>
      <c r="B45" s="28">
        <v>2</v>
      </c>
      <c r="C45" s="28">
        <v>1</v>
      </c>
      <c r="D45" s="28">
        <v>3</v>
      </c>
      <c r="E45" s="28">
        <v>0</v>
      </c>
      <c r="F45" s="366">
        <v>614</v>
      </c>
    </row>
    <row r="46" spans="1:6" x14ac:dyDescent="0.25">
      <c r="A46" s="365">
        <v>6</v>
      </c>
      <c r="B46" s="28">
        <v>2</v>
      </c>
      <c r="C46" s="28">
        <v>2</v>
      </c>
      <c r="D46" s="28">
        <v>2</v>
      </c>
      <c r="E46" s="28">
        <v>0</v>
      </c>
      <c r="F46" s="366">
        <v>7512</v>
      </c>
    </row>
    <row r="47" spans="1:6" x14ac:dyDescent="0.25">
      <c r="A47" s="365">
        <v>6</v>
      </c>
      <c r="B47" s="28">
        <v>2</v>
      </c>
      <c r="C47" s="28">
        <v>3</v>
      </c>
      <c r="D47" s="28">
        <v>1</v>
      </c>
      <c r="E47" s="28">
        <v>0</v>
      </c>
      <c r="F47" s="366">
        <v>75</v>
      </c>
    </row>
    <row r="48" spans="1:6" x14ac:dyDescent="0.25">
      <c r="A48" s="365">
        <v>6</v>
      </c>
      <c r="B48" s="28">
        <v>2</v>
      </c>
      <c r="C48" s="28">
        <v>4</v>
      </c>
      <c r="D48" s="28">
        <v>0</v>
      </c>
      <c r="E48" s="28">
        <v>0</v>
      </c>
      <c r="F48" s="366">
        <v>3</v>
      </c>
    </row>
    <row r="49" spans="1:6" x14ac:dyDescent="0.25">
      <c r="A49" s="365">
        <v>5</v>
      </c>
      <c r="B49" s="28">
        <v>5</v>
      </c>
      <c r="C49" s="28">
        <v>0</v>
      </c>
      <c r="D49" s="28">
        <v>0</v>
      </c>
      <c r="E49" s="28">
        <v>0</v>
      </c>
      <c r="F49" s="366">
        <v>3</v>
      </c>
    </row>
    <row r="50" spans="1:6" x14ac:dyDescent="0.25">
      <c r="A50" s="365">
        <v>5</v>
      </c>
      <c r="B50" s="28">
        <v>4</v>
      </c>
      <c r="C50" s="28">
        <v>0</v>
      </c>
      <c r="D50" s="28">
        <v>1</v>
      </c>
      <c r="E50" s="28">
        <v>0</v>
      </c>
      <c r="F50" s="366">
        <v>26</v>
      </c>
    </row>
    <row r="51" spans="1:6" x14ac:dyDescent="0.25">
      <c r="A51" s="365">
        <v>5</v>
      </c>
      <c r="B51" s="28">
        <v>4</v>
      </c>
      <c r="C51" s="28">
        <v>1</v>
      </c>
      <c r="D51" s="28">
        <v>0</v>
      </c>
      <c r="E51" s="28">
        <v>0</v>
      </c>
      <c r="F51" s="366">
        <v>192</v>
      </c>
    </row>
    <row r="52" spans="1:6" x14ac:dyDescent="0.25">
      <c r="A52" s="365">
        <v>5</v>
      </c>
      <c r="B52" s="28">
        <v>3</v>
      </c>
      <c r="C52" s="28">
        <v>0</v>
      </c>
      <c r="D52" s="28">
        <v>2</v>
      </c>
      <c r="E52" s="28">
        <v>0</v>
      </c>
      <c r="F52" s="366">
        <v>194</v>
      </c>
    </row>
    <row r="53" spans="1:6" x14ac:dyDescent="0.25">
      <c r="A53" s="365">
        <v>5</v>
      </c>
      <c r="B53" s="28">
        <v>3</v>
      </c>
      <c r="C53" s="28">
        <v>1</v>
      </c>
      <c r="D53" s="28">
        <v>1</v>
      </c>
      <c r="E53" s="28">
        <v>0</v>
      </c>
      <c r="F53" s="366">
        <v>1955</v>
      </c>
    </row>
    <row r="54" spans="1:6" x14ac:dyDescent="0.25">
      <c r="A54" s="365">
        <v>5</v>
      </c>
      <c r="B54" s="28">
        <v>3</v>
      </c>
      <c r="C54" s="28">
        <v>2</v>
      </c>
      <c r="D54" s="28">
        <v>0</v>
      </c>
      <c r="E54" s="28">
        <v>0</v>
      </c>
      <c r="F54" s="366">
        <v>2695</v>
      </c>
    </row>
    <row r="55" spans="1:6" x14ac:dyDescent="0.25">
      <c r="A55" s="365">
        <v>5</v>
      </c>
      <c r="B55" s="28">
        <v>2</v>
      </c>
      <c r="C55" s="28">
        <v>0</v>
      </c>
      <c r="D55" s="28">
        <v>3</v>
      </c>
      <c r="E55" s="28">
        <v>0</v>
      </c>
      <c r="F55" s="366">
        <v>139</v>
      </c>
    </row>
    <row r="56" spans="1:6" x14ac:dyDescent="0.25">
      <c r="A56" s="365">
        <v>5</v>
      </c>
      <c r="B56" s="28">
        <v>2</v>
      </c>
      <c r="C56" s="28">
        <v>1</v>
      </c>
      <c r="D56" s="28">
        <v>2</v>
      </c>
      <c r="E56" s="28">
        <v>0</v>
      </c>
      <c r="F56" s="366">
        <v>4265</v>
      </c>
    </row>
    <row r="57" spans="1:6" x14ac:dyDescent="0.25">
      <c r="A57" s="365">
        <v>5</v>
      </c>
      <c r="B57" s="28">
        <v>2</v>
      </c>
      <c r="C57" s="28">
        <v>2</v>
      </c>
      <c r="D57" s="28">
        <v>1</v>
      </c>
      <c r="E57" s="28">
        <v>0</v>
      </c>
      <c r="F57" s="366">
        <v>14231</v>
      </c>
    </row>
    <row r="58" spans="1:6" x14ac:dyDescent="0.25">
      <c r="A58" s="365">
        <v>5</v>
      </c>
      <c r="B58" s="28">
        <v>2</v>
      </c>
      <c r="C58" s="28">
        <v>3</v>
      </c>
      <c r="D58" s="28">
        <v>0</v>
      </c>
      <c r="E58" s="28">
        <v>0</v>
      </c>
      <c r="F58" s="366">
        <v>160</v>
      </c>
    </row>
    <row r="59" spans="1:6" x14ac:dyDescent="0.25">
      <c r="A59" s="365">
        <v>5</v>
      </c>
      <c r="B59" s="28">
        <v>1</v>
      </c>
      <c r="C59" s="28">
        <v>0</v>
      </c>
      <c r="D59" s="28">
        <v>4</v>
      </c>
      <c r="E59" s="28">
        <v>0</v>
      </c>
      <c r="F59" s="366">
        <v>13</v>
      </c>
    </row>
    <row r="60" spans="1:6" x14ac:dyDescent="0.25">
      <c r="A60" s="365">
        <v>5</v>
      </c>
      <c r="B60" s="28">
        <v>1</v>
      </c>
      <c r="C60" s="28">
        <v>1</v>
      </c>
      <c r="D60" s="28">
        <v>3</v>
      </c>
      <c r="E60" s="28">
        <v>0</v>
      </c>
      <c r="F60" s="366">
        <v>65</v>
      </c>
    </row>
    <row r="61" spans="1:6" x14ac:dyDescent="0.25">
      <c r="A61" s="365">
        <v>5</v>
      </c>
      <c r="B61" s="28">
        <v>1</v>
      </c>
      <c r="C61" s="28">
        <v>2</v>
      </c>
      <c r="D61" s="28">
        <v>2</v>
      </c>
      <c r="E61" s="28">
        <v>0</v>
      </c>
      <c r="F61" s="366">
        <v>56</v>
      </c>
    </row>
    <row r="62" spans="1:6" x14ac:dyDescent="0.25">
      <c r="A62" s="365">
        <v>5</v>
      </c>
      <c r="B62" s="28">
        <v>1</v>
      </c>
      <c r="C62" s="28">
        <v>3</v>
      </c>
      <c r="D62" s="28">
        <v>1</v>
      </c>
      <c r="E62" s="28">
        <v>0</v>
      </c>
      <c r="F62" s="366">
        <v>1</v>
      </c>
    </row>
    <row r="63" spans="1:6" x14ac:dyDescent="0.25">
      <c r="A63" s="365">
        <v>4</v>
      </c>
      <c r="B63" s="28">
        <v>4</v>
      </c>
      <c r="C63" s="28">
        <v>0</v>
      </c>
      <c r="D63" s="28">
        <v>0</v>
      </c>
      <c r="E63" s="28">
        <v>0</v>
      </c>
      <c r="F63" s="366">
        <v>137</v>
      </c>
    </row>
    <row r="64" spans="1:6" x14ac:dyDescent="0.25">
      <c r="A64" s="365">
        <v>4</v>
      </c>
      <c r="B64" s="28">
        <v>3</v>
      </c>
      <c r="C64" s="28">
        <v>0</v>
      </c>
      <c r="D64" s="28">
        <v>1</v>
      </c>
      <c r="E64" s="28">
        <v>0</v>
      </c>
      <c r="F64" s="366">
        <v>504</v>
      </c>
    </row>
    <row r="65" spans="1:6" x14ac:dyDescent="0.25">
      <c r="A65" s="365">
        <v>4</v>
      </c>
      <c r="B65" s="28">
        <v>3</v>
      </c>
      <c r="C65" s="28">
        <v>1</v>
      </c>
      <c r="D65" s="28">
        <v>0</v>
      </c>
      <c r="E65" s="28">
        <v>0</v>
      </c>
      <c r="F65" s="366">
        <v>5349</v>
      </c>
    </row>
    <row r="66" spans="1:6" x14ac:dyDescent="0.25">
      <c r="A66" s="365">
        <v>4</v>
      </c>
      <c r="B66" s="28">
        <v>2</v>
      </c>
      <c r="C66" s="28">
        <v>0</v>
      </c>
      <c r="D66" s="28">
        <v>2</v>
      </c>
      <c r="E66" s="28">
        <v>0</v>
      </c>
      <c r="F66" s="366">
        <v>2828</v>
      </c>
    </row>
    <row r="67" spans="1:6" x14ac:dyDescent="0.25">
      <c r="A67" s="365">
        <v>4</v>
      </c>
      <c r="B67" s="28">
        <v>2</v>
      </c>
      <c r="C67" s="28">
        <v>1</v>
      </c>
      <c r="D67" s="28">
        <v>1</v>
      </c>
      <c r="E67" s="28">
        <v>0</v>
      </c>
      <c r="F67" s="366">
        <v>27874</v>
      </c>
    </row>
    <row r="68" spans="1:6" x14ac:dyDescent="0.25">
      <c r="A68" s="365">
        <v>4</v>
      </c>
      <c r="B68" s="28">
        <v>2</v>
      </c>
      <c r="C68" s="28">
        <v>2</v>
      </c>
      <c r="D68" s="28">
        <v>0</v>
      </c>
      <c r="E68" s="28">
        <v>0</v>
      </c>
      <c r="F68" s="366">
        <v>48231</v>
      </c>
    </row>
    <row r="69" spans="1:6" s="37" customFormat="1" x14ac:dyDescent="0.25">
      <c r="A69" s="367">
        <v>4</v>
      </c>
      <c r="B69" s="244">
        <v>1</v>
      </c>
      <c r="C69" s="244">
        <v>0</v>
      </c>
      <c r="D69" s="244">
        <v>3</v>
      </c>
      <c r="E69" s="244">
        <v>0</v>
      </c>
      <c r="F69" s="366">
        <v>51</v>
      </c>
    </row>
    <row r="70" spans="1:6" x14ac:dyDescent="0.25">
      <c r="A70" s="365">
        <v>4</v>
      </c>
      <c r="B70" s="7">
        <v>1</v>
      </c>
      <c r="C70" s="7">
        <v>1</v>
      </c>
      <c r="D70" s="7">
        <v>2</v>
      </c>
      <c r="E70" s="7">
        <v>0</v>
      </c>
      <c r="F70" s="366">
        <v>842</v>
      </c>
    </row>
    <row r="71" spans="1:6" x14ac:dyDescent="0.25">
      <c r="A71" s="365">
        <v>4</v>
      </c>
      <c r="B71" s="7">
        <v>1</v>
      </c>
      <c r="C71" s="7">
        <v>2</v>
      </c>
      <c r="D71" s="7">
        <v>1</v>
      </c>
      <c r="E71" s="7">
        <v>0</v>
      </c>
      <c r="F71" s="366">
        <v>438</v>
      </c>
    </row>
    <row r="72" spans="1:6" x14ac:dyDescent="0.25">
      <c r="A72" s="365">
        <v>4</v>
      </c>
      <c r="B72" s="7">
        <v>1</v>
      </c>
      <c r="C72" s="7">
        <v>3</v>
      </c>
      <c r="D72" s="7">
        <v>0</v>
      </c>
      <c r="E72" s="7">
        <v>0</v>
      </c>
      <c r="F72" s="366">
        <v>7</v>
      </c>
    </row>
    <row r="73" spans="1:6" x14ac:dyDescent="0.25">
      <c r="A73" s="365">
        <v>3</v>
      </c>
      <c r="B73" s="7">
        <v>3</v>
      </c>
      <c r="C73" s="7">
        <v>0</v>
      </c>
      <c r="D73" s="7">
        <v>0</v>
      </c>
      <c r="E73" s="7">
        <v>0</v>
      </c>
      <c r="F73" s="366">
        <v>4306</v>
      </c>
    </row>
    <row r="74" spans="1:6" x14ac:dyDescent="0.25">
      <c r="A74" s="365">
        <v>3</v>
      </c>
      <c r="B74" s="7">
        <v>2</v>
      </c>
      <c r="C74" s="7">
        <v>0</v>
      </c>
      <c r="D74" s="7">
        <v>1</v>
      </c>
      <c r="E74" s="7">
        <v>0</v>
      </c>
      <c r="F74" s="366">
        <v>6202</v>
      </c>
    </row>
    <row r="75" spans="1:6" x14ac:dyDescent="0.25">
      <c r="A75" s="365">
        <v>3</v>
      </c>
      <c r="B75" s="7">
        <v>2</v>
      </c>
      <c r="C75" s="7">
        <v>1</v>
      </c>
      <c r="D75" s="7">
        <v>0</v>
      </c>
      <c r="E75" s="7">
        <v>0</v>
      </c>
      <c r="F75" s="366">
        <v>110804</v>
      </c>
    </row>
    <row r="76" spans="1:6" x14ac:dyDescent="0.25">
      <c r="A76" s="365">
        <v>3</v>
      </c>
      <c r="B76" s="7">
        <v>1</v>
      </c>
      <c r="C76" s="7">
        <v>0</v>
      </c>
      <c r="D76" s="7">
        <v>2</v>
      </c>
      <c r="E76" s="7">
        <v>0</v>
      </c>
      <c r="F76" s="366">
        <v>37882</v>
      </c>
    </row>
    <row r="77" spans="1:6" x14ac:dyDescent="0.25">
      <c r="A77" s="365">
        <v>3</v>
      </c>
      <c r="B77" s="7">
        <v>1</v>
      </c>
      <c r="C77" s="7">
        <v>1</v>
      </c>
      <c r="D77" s="7">
        <v>1</v>
      </c>
      <c r="E77" s="7">
        <v>0</v>
      </c>
      <c r="F77" s="366">
        <v>241315</v>
      </c>
    </row>
    <row r="78" spans="1:6" x14ac:dyDescent="0.25">
      <c r="A78" s="365">
        <v>3</v>
      </c>
      <c r="B78" s="7">
        <v>1</v>
      </c>
      <c r="C78" s="7">
        <v>2</v>
      </c>
      <c r="D78" s="7">
        <v>0</v>
      </c>
      <c r="E78" s="7">
        <v>0</v>
      </c>
      <c r="F78" s="366">
        <v>1571</v>
      </c>
    </row>
    <row r="79" spans="1:6" x14ac:dyDescent="0.25">
      <c r="A79" s="365">
        <v>3</v>
      </c>
      <c r="B79" s="7">
        <v>0</v>
      </c>
      <c r="C79" s="7">
        <v>1</v>
      </c>
      <c r="D79" s="7">
        <v>2</v>
      </c>
      <c r="E79" s="7">
        <v>0</v>
      </c>
      <c r="F79" s="366">
        <v>1</v>
      </c>
    </row>
    <row r="80" spans="1:6" x14ac:dyDescent="0.25">
      <c r="A80" s="365">
        <v>2</v>
      </c>
      <c r="B80" s="7">
        <v>2</v>
      </c>
      <c r="C80" s="7">
        <v>0</v>
      </c>
      <c r="D80" s="7">
        <v>0</v>
      </c>
      <c r="E80" s="7">
        <v>0</v>
      </c>
      <c r="F80" s="366">
        <v>109808</v>
      </c>
    </row>
    <row r="81" spans="1:6" x14ac:dyDescent="0.25">
      <c r="A81" s="365">
        <v>2</v>
      </c>
      <c r="B81" s="7">
        <v>1</v>
      </c>
      <c r="C81" s="7">
        <v>0</v>
      </c>
      <c r="D81" s="7">
        <v>1</v>
      </c>
      <c r="E81" s="7">
        <v>0</v>
      </c>
      <c r="F81" s="366">
        <v>35200</v>
      </c>
    </row>
    <row r="82" spans="1:6" x14ac:dyDescent="0.25">
      <c r="A82" s="365">
        <v>2</v>
      </c>
      <c r="B82" s="7">
        <v>1</v>
      </c>
      <c r="C82" s="7">
        <v>1</v>
      </c>
      <c r="D82" s="7">
        <v>0</v>
      </c>
      <c r="E82" s="7">
        <v>0</v>
      </c>
      <c r="F82" s="366">
        <v>848317</v>
      </c>
    </row>
    <row r="83" spans="1:6" x14ac:dyDescent="0.25">
      <c r="A83" s="365">
        <v>2</v>
      </c>
      <c r="B83" s="7">
        <v>0</v>
      </c>
      <c r="C83" s="7">
        <v>0</v>
      </c>
      <c r="D83" s="7">
        <v>2</v>
      </c>
      <c r="E83" s="7">
        <v>0</v>
      </c>
      <c r="F83" s="366">
        <v>296</v>
      </c>
    </row>
    <row r="84" spans="1:6" x14ac:dyDescent="0.25">
      <c r="A84" s="365">
        <v>2</v>
      </c>
      <c r="B84" s="7">
        <v>0</v>
      </c>
      <c r="C84" s="7">
        <v>1</v>
      </c>
      <c r="D84" s="7">
        <v>1</v>
      </c>
      <c r="E84" s="7">
        <v>0</v>
      </c>
      <c r="F84" s="366">
        <v>84</v>
      </c>
    </row>
    <row r="85" spans="1:6" x14ac:dyDescent="0.25">
      <c r="A85" s="365">
        <v>2</v>
      </c>
      <c r="B85" s="7">
        <v>0</v>
      </c>
      <c r="C85" s="7">
        <v>2</v>
      </c>
      <c r="D85" s="7">
        <v>0</v>
      </c>
      <c r="E85" s="7">
        <v>0</v>
      </c>
      <c r="F85" s="366">
        <v>19</v>
      </c>
    </row>
    <row r="86" spans="1:6" x14ac:dyDescent="0.25">
      <c r="A86" s="365">
        <v>1</v>
      </c>
      <c r="B86" s="7">
        <v>1</v>
      </c>
      <c r="C86" s="7">
        <v>0</v>
      </c>
      <c r="D86" s="7">
        <v>0</v>
      </c>
      <c r="E86" s="7">
        <v>0</v>
      </c>
      <c r="F86" s="366">
        <v>1005601</v>
      </c>
    </row>
    <row r="87" spans="1:6" x14ac:dyDescent="0.25">
      <c r="A87" s="365">
        <v>1</v>
      </c>
      <c r="B87" s="7">
        <v>0</v>
      </c>
      <c r="C87" s="7">
        <v>0</v>
      </c>
      <c r="D87" s="7">
        <v>1</v>
      </c>
      <c r="E87" s="7">
        <v>0</v>
      </c>
      <c r="F87" s="366">
        <v>1226</v>
      </c>
    </row>
    <row r="88" spans="1:6" ht="15.75" thickBot="1" x14ac:dyDescent="0.3">
      <c r="A88" s="365">
        <v>1</v>
      </c>
      <c r="B88" s="7">
        <v>0</v>
      </c>
      <c r="C88" s="7">
        <v>1</v>
      </c>
      <c r="D88" s="7">
        <v>0</v>
      </c>
      <c r="E88" s="7">
        <v>0</v>
      </c>
      <c r="F88" s="366">
        <v>1474</v>
      </c>
    </row>
    <row r="89" spans="1:6" ht="16.5" thickBot="1" x14ac:dyDescent="0.3">
      <c r="A89" s="371"/>
      <c r="B89" s="372"/>
      <c r="C89" s="372"/>
      <c r="D89" s="372"/>
      <c r="E89" s="372"/>
      <c r="F89" s="202">
        <f>SUM(F4:F88)</f>
        <v>2525832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A35FD-3B9F-4F92-A253-BEBA298D6FA8}">
  <dimension ref="A1:D17"/>
  <sheetViews>
    <sheetView workbookViewId="0">
      <selection activeCell="D4" sqref="D4:D16"/>
    </sheetView>
  </sheetViews>
  <sheetFormatPr defaultRowHeight="15" x14ac:dyDescent="0.25"/>
  <cols>
    <col min="1" max="1" width="22.140625" customWidth="1"/>
    <col min="2" max="2" width="22" customWidth="1"/>
    <col min="3" max="3" width="16" customWidth="1"/>
    <col min="4" max="4" width="12.28515625" customWidth="1"/>
  </cols>
  <sheetData>
    <row r="1" spans="1:4" ht="18.75" x14ac:dyDescent="0.3">
      <c r="A1" s="483" t="s">
        <v>793</v>
      </c>
      <c r="B1" s="483"/>
      <c r="C1" s="483"/>
      <c r="D1" s="483"/>
    </row>
    <row r="2" spans="1:4" ht="18.75" x14ac:dyDescent="0.3">
      <c r="A2" s="484"/>
      <c r="B2" s="484"/>
      <c r="C2" s="484"/>
      <c r="D2" s="484"/>
    </row>
    <row r="3" spans="1:4" ht="30" x14ac:dyDescent="0.25">
      <c r="A3" s="485" t="s">
        <v>794</v>
      </c>
      <c r="B3" s="486" t="s">
        <v>795</v>
      </c>
      <c r="C3" s="486" t="s">
        <v>796</v>
      </c>
      <c r="D3" s="485" t="s">
        <v>797</v>
      </c>
    </row>
    <row r="4" spans="1:4" ht="30" x14ac:dyDescent="0.25">
      <c r="A4" s="487" t="s">
        <v>798</v>
      </c>
      <c r="B4" s="489">
        <v>132245149.86999997</v>
      </c>
      <c r="C4" s="490">
        <v>6813.3348880025633</v>
      </c>
      <c r="D4" s="491">
        <v>0.23291704055739385</v>
      </c>
    </row>
    <row r="5" spans="1:4" x14ac:dyDescent="0.25">
      <c r="A5" s="488" t="s">
        <v>799</v>
      </c>
      <c r="B5" s="489">
        <v>441474246.69</v>
      </c>
      <c r="C5" s="490">
        <v>24063.301055864631</v>
      </c>
      <c r="D5" s="491">
        <v>0.2201564510197932</v>
      </c>
    </row>
    <row r="6" spans="1:4" x14ac:dyDescent="0.25">
      <c r="A6" s="488" t="s">
        <v>800</v>
      </c>
      <c r="B6" s="489">
        <v>73343958.49000001</v>
      </c>
      <c r="C6" s="490">
        <v>4302.2949893594669</v>
      </c>
      <c r="D6" s="491">
        <v>0.20457163073586337</v>
      </c>
    </row>
    <row r="7" spans="1:4" x14ac:dyDescent="0.25">
      <c r="A7" s="488" t="s">
        <v>801</v>
      </c>
      <c r="B7" s="489">
        <v>179778118.96000001</v>
      </c>
      <c r="C7" s="490">
        <v>8927.3802822550115</v>
      </c>
      <c r="D7" s="491">
        <v>0.24165403055677465</v>
      </c>
    </row>
    <row r="8" spans="1:4" x14ac:dyDescent="0.25">
      <c r="A8" s="488" t="s">
        <v>802</v>
      </c>
      <c r="B8" s="489">
        <v>85992026.75999999</v>
      </c>
      <c r="C8" s="490">
        <v>3875.338019013695</v>
      </c>
      <c r="D8" s="491">
        <v>0.26627466199261451</v>
      </c>
    </row>
    <row r="9" spans="1:4" x14ac:dyDescent="0.25">
      <c r="A9" s="488" t="s">
        <v>803</v>
      </c>
      <c r="B9" s="489">
        <v>45448597.370000005</v>
      </c>
      <c r="C9" s="490">
        <v>3058.6299573186388</v>
      </c>
      <c r="D9" s="491">
        <v>0.1783096275294814</v>
      </c>
    </row>
    <row r="10" spans="1:4" x14ac:dyDescent="0.25">
      <c r="A10" s="488" t="s">
        <v>804</v>
      </c>
      <c r="B10" s="489">
        <v>153772119.02000001</v>
      </c>
      <c r="C10" s="490">
        <v>7844.9310180569337</v>
      </c>
      <c r="D10" s="491">
        <v>0.23521754671809003</v>
      </c>
    </row>
    <row r="11" spans="1:4" x14ac:dyDescent="0.25">
      <c r="A11" s="488" t="s">
        <v>805</v>
      </c>
      <c r="B11" s="489">
        <v>129993186.66999999</v>
      </c>
      <c r="C11" s="490">
        <v>8322.0699854293744</v>
      </c>
      <c r="D11" s="491">
        <v>0.18744353781825551</v>
      </c>
    </row>
    <row r="12" spans="1:4" x14ac:dyDescent="0.25">
      <c r="A12" s="488" t="s">
        <v>806</v>
      </c>
      <c r="B12" s="489">
        <v>137642282.49000001</v>
      </c>
      <c r="C12" s="490">
        <v>8070.6227307902109</v>
      </c>
      <c r="D12" s="491">
        <v>0.20465674644641432</v>
      </c>
    </row>
    <row r="13" spans="1:4" x14ac:dyDescent="0.25">
      <c r="A13" s="488" t="s">
        <v>807</v>
      </c>
      <c r="B13" s="489">
        <v>1131463194.6199999</v>
      </c>
      <c r="C13" s="490">
        <v>84650.945796552798</v>
      </c>
      <c r="D13" s="491">
        <v>0.16039464423790184</v>
      </c>
    </row>
    <row r="14" spans="1:4" x14ac:dyDescent="0.25">
      <c r="A14" s="488" t="s">
        <v>808</v>
      </c>
      <c r="B14" s="489">
        <v>46754227.310000002</v>
      </c>
      <c r="C14" s="490">
        <v>2436.3046050421085</v>
      </c>
      <c r="D14" s="491">
        <v>0.23028759481013375</v>
      </c>
    </row>
    <row r="15" spans="1:4" x14ac:dyDescent="0.25">
      <c r="A15" s="488" t="s">
        <v>809</v>
      </c>
      <c r="B15" s="489">
        <v>64969902.989999995</v>
      </c>
      <c r="C15" s="490">
        <v>5939.5582737491231</v>
      </c>
      <c r="D15" s="491">
        <v>0.13126209053722815</v>
      </c>
    </row>
    <row r="16" spans="1:4" x14ac:dyDescent="0.25">
      <c r="A16" s="488" t="s">
        <v>810</v>
      </c>
      <c r="B16" s="489">
        <v>138572363.35000002</v>
      </c>
      <c r="C16" s="490">
        <v>8847.1620176212655</v>
      </c>
      <c r="D16" s="491">
        <v>0.18795500261982265</v>
      </c>
    </row>
    <row r="17" spans="2:2" x14ac:dyDescent="0.25">
      <c r="B17" s="9"/>
    </row>
  </sheetData>
  <mergeCells count="1">
    <mergeCell ref="A1:D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zoomScaleNormal="100" workbookViewId="0">
      <selection sqref="A1:E1"/>
    </sheetView>
  </sheetViews>
  <sheetFormatPr defaultRowHeight="15" x14ac:dyDescent="0.25"/>
  <cols>
    <col min="1" max="1" width="35.28515625" bestFit="1" customWidth="1"/>
    <col min="2" max="2" width="15.140625" customWidth="1"/>
    <col min="3" max="3" width="21" customWidth="1"/>
    <col min="4" max="4" width="15.5703125" customWidth="1"/>
    <col min="5" max="5" width="14.85546875" customWidth="1"/>
  </cols>
  <sheetData>
    <row r="1" spans="1:5" s="2" customFormat="1" ht="15.75" x14ac:dyDescent="0.25">
      <c r="A1" s="403" t="s">
        <v>683</v>
      </c>
      <c r="B1" s="403"/>
      <c r="C1" s="403"/>
      <c r="D1" s="403"/>
      <c r="E1" s="403"/>
    </row>
    <row r="2" spans="1:5" x14ac:dyDescent="0.25">
      <c r="A2" s="39"/>
    </row>
    <row r="3" spans="1:5" s="38" customFormat="1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433</v>
      </c>
    </row>
    <row r="4" spans="1:5" x14ac:dyDescent="0.25">
      <c r="A4" s="10" t="s">
        <v>4</v>
      </c>
      <c r="B4" s="23">
        <f>B5+B6+B7+B8+B9</f>
        <v>2893675</v>
      </c>
      <c r="C4" s="24">
        <f>C5+C6+C7+C8+C9</f>
        <v>2506864750.0500002</v>
      </c>
      <c r="D4" s="24">
        <f>C4/B4</f>
        <v>866.32560672846819</v>
      </c>
      <c r="E4" s="24"/>
    </row>
    <row r="5" spans="1:5" x14ac:dyDescent="0.25">
      <c r="A5" s="16" t="s">
        <v>5</v>
      </c>
      <c r="B5" s="20">
        <v>1953511</v>
      </c>
      <c r="C5" s="21">
        <v>1910223897.02</v>
      </c>
      <c r="D5" s="21">
        <v>977.84</v>
      </c>
      <c r="E5" s="21">
        <v>870.25</v>
      </c>
    </row>
    <row r="6" spans="1:5" x14ac:dyDescent="0.25">
      <c r="A6" s="16" t="s">
        <v>6</v>
      </c>
      <c r="B6" s="20">
        <v>657045</v>
      </c>
      <c r="C6" s="21">
        <v>414413525.74000001</v>
      </c>
      <c r="D6" s="21">
        <v>630.72</v>
      </c>
      <c r="E6" s="21">
        <v>526.5</v>
      </c>
    </row>
    <row r="7" spans="1:5" x14ac:dyDescent="0.25">
      <c r="A7" s="16" t="s">
        <v>7</v>
      </c>
      <c r="B7" s="20">
        <v>204234</v>
      </c>
      <c r="C7" s="21">
        <v>133898172.72</v>
      </c>
      <c r="D7" s="21">
        <v>655.61</v>
      </c>
      <c r="E7" s="21">
        <v>564.85</v>
      </c>
    </row>
    <row r="8" spans="1:5" x14ac:dyDescent="0.25">
      <c r="A8" s="16" t="s">
        <v>8</v>
      </c>
      <c r="B8" s="20">
        <v>43636</v>
      </c>
      <c r="C8" s="21">
        <v>35087542.789999999</v>
      </c>
      <c r="D8" s="21">
        <v>804.1</v>
      </c>
      <c r="E8" s="21">
        <v>846</v>
      </c>
    </row>
    <row r="9" spans="1:5" x14ac:dyDescent="0.25">
      <c r="A9" s="223" t="s">
        <v>602</v>
      </c>
      <c r="B9" s="20">
        <v>35249</v>
      </c>
      <c r="C9" s="21">
        <v>13241611.779999999</v>
      </c>
      <c r="D9" s="21">
        <v>375.66</v>
      </c>
      <c r="E9" s="21">
        <v>418.95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1399102</v>
      </c>
      <c r="C11" s="24">
        <f>C12+C13+C14+C15</f>
        <v>274917607.25</v>
      </c>
      <c r="D11" s="24">
        <f>C11/B11</f>
        <v>196.4957574572833</v>
      </c>
      <c r="E11" s="7"/>
    </row>
    <row r="12" spans="1:5" x14ac:dyDescent="0.25">
      <c r="A12" s="16" t="s">
        <v>5</v>
      </c>
      <c r="B12" s="20">
        <v>1013783</v>
      </c>
      <c r="C12" s="21">
        <v>224550899.56</v>
      </c>
      <c r="D12" s="21">
        <v>221.5</v>
      </c>
      <c r="E12" s="21">
        <v>199.96</v>
      </c>
    </row>
    <row r="13" spans="1:5" x14ac:dyDescent="0.25">
      <c r="A13" s="16" t="s">
        <v>6</v>
      </c>
      <c r="B13" s="20">
        <v>312790</v>
      </c>
      <c r="C13" s="21">
        <v>40299175.369999997</v>
      </c>
      <c r="D13" s="21">
        <v>128.84</v>
      </c>
      <c r="E13" s="21">
        <v>120.08</v>
      </c>
    </row>
    <row r="14" spans="1:5" x14ac:dyDescent="0.25">
      <c r="A14" s="16" t="s">
        <v>7</v>
      </c>
      <c r="B14" s="20">
        <v>72529</v>
      </c>
      <c r="C14" s="21">
        <v>10067532.32</v>
      </c>
      <c r="D14" s="21">
        <v>138.81</v>
      </c>
      <c r="E14" s="21">
        <v>126.97</v>
      </c>
    </row>
    <row r="15" spans="1:5" x14ac:dyDescent="0.25">
      <c r="A15" s="16" t="s">
        <v>8</v>
      </c>
      <c r="B15" s="20">
        <v>0</v>
      </c>
      <c r="C15" s="21">
        <v>0</v>
      </c>
      <c r="D15" s="21">
        <v>0</v>
      </c>
      <c r="E15" s="21" t="s">
        <v>431</v>
      </c>
    </row>
    <row r="16" spans="1:5" x14ac:dyDescent="0.25">
      <c r="A16" s="16"/>
      <c r="B16" s="20"/>
      <c r="C16" s="21"/>
      <c r="D16" s="21"/>
      <c r="E16" s="7"/>
    </row>
    <row r="17" spans="1:5" x14ac:dyDescent="0.25">
      <c r="A17" s="10" t="s">
        <v>434</v>
      </c>
      <c r="B17" s="23">
        <f>B18+B19+B20</f>
        <v>444175</v>
      </c>
      <c r="C17" s="24">
        <f>C18+C19+C20</f>
        <v>50958130.810000002</v>
      </c>
      <c r="D17" s="24">
        <f>C17/B17</f>
        <v>114.72534656385434</v>
      </c>
      <c r="E17" s="7"/>
    </row>
    <row r="18" spans="1:5" x14ac:dyDescent="0.25">
      <c r="A18" s="16" t="s">
        <v>5</v>
      </c>
      <c r="B18" s="20">
        <v>367060</v>
      </c>
      <c r="C18" s="21">
        <v>45174006.890000001</v>
      </c>
      <c r="D18" s="21">
        <v>123.07</v>
      </c>
      <c r="E18" s="21">
        <v>105.35</v>
      </c>
    </row>
    <row r="19" spans="1:5" x14ac:dyDescent="0.25">
      <c r="A19" s="16" t="s">
        <v>6</v>
      </c>
      <c r="B19" s="20">
        <v>77099</v>
      </c>
      <c r="C19" s="21">
        <v>5777646.4800000004</v>
      </c>
      <c r="D19" s="21">
        <v>74.94</v>
      </c>
      <c r="E19" s="21">
        <v>50.64</v>
      </c>
    </row>
    <row r="20" spans="1:5" x14ac:dyDescent="0.25">
      <c r="A20" s="16" t="s">
        <v>7</v>
      </c>
      <c r="B20" s="20">
        <v>16</v>
      </c>
      <c r="C20" s="21">
        <v>6477.44</v>
      </c>
      <c r="D20" s="21">
        <v>404.84</v>
      </c>
      <c r="E20" s="21">
        <v>440</v>
      </c>
    </row>
    <row r="21" spans="1:5" x14ac:dyDescent="0.25">
      <c r="A21" s="16" t="s">
        <v>8</v>
      </c>
      <c r="B21" s="20">
        <v>0</v>
      </c>
      <c r="C21" s="21">
        <v>0</v>
      </c>
      <c r="D21" s="21">
        <v>0</v>
      </c>
      <c r="E21" s="212" t="s">
        <v>431</v>
      </c>
    </row>
    <row r="22" spans="1:5" x14ac:dyDescent="0.25">
      <c r="A22" s="16"/>
      <c r="B22" s="85"/>
      <c r="C22" s="86"/>
      <c r="D22" s="86"/>
      <c r="E22" s="74"/>
    </row>
    <row r="23" spans="1:5" s="2" customFormat="1" x14ac:dyDescent="0.25">
      <c r="A23" s="10" t="s">
        <v>637</v>
      </c>
      <c r="B23" s="23">
        <v>0</v>
      </c>
      <c r="C23" s="24">
        <v>0</v>
      </c>
      <c r="D23" s="24">
        <v>0</v>
      </c>
      <c r="E23" s="20" t="s">
        <v>431</v>
      </c>
    </row>
    <row r="24" spans="1:5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431</v>
      </c>
    </row>
    <row r="25" spans="1:5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431</v>
      </c>
    </row>
    <row r="26" spans="1:5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431</v>
      </c>
    </row>
    <row r="27" spans="1:5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431</v>
      </c>
    </row>
    <row r="28" spans="1:5" ht="15.75" x14ac:dyDescent="0.25">
      <c r="A28" s="66" t="s">
        <v>10</v>
      </c>
      <c r="B28" s="67">
        <f>B4+B11+B17+B23</f>
        <v>4736952</v>
      </c>
      <c r="C28" s="68">
        <f>C4+C11+C17+C23</f>
        <v>2832740488.1100001</v>
      </c>
      <c r="D28" s="95"/>
      <c r="E28" s="95"/>
    </row>
    <row r="29" spans="1:5" x14ac:dyDescent="0.25">
      <c r="E29" s="19"/>
    </row>
    <row r="30" spans="1:5" x14ac:dyDescent="0.25">
      <c r="A30" s="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F28"/>
  <sheetViews>
    <sheetView workbookViewId="0">
      <selection activeCell="G24" sqref="G24"/>
    </sheetView>
  </sheetViews>
  <sheetFormatPr defaultRowHeight="15" x14ac:dyDescent="0.25"/>
  <cols>
    <col min="1" max="1" width="35.28515625" bestFit="1" customWidth="1"/>
    <col min="2" max="2" width="14.85546875" customWidth="1"/>
    <col min="3" max="3" width="20.7109375" customWidth="1"/>
    <col min="4" max="4" width="15.140625" bestFit="1" customWidth="1"/>
    <col min="5" max="5" width="12.7109375" customWidth="1"/>
  </cols>
  <sheetData>
    <row r="1" spans="1:5" ht="15.75" x14ac:dyDescent="0.25">
      <c r="A1" s="403" t="s">
        <v>684</v>
      </c>
      <c r="B1" s="403"/>
      <c r="C1" s="403"/>
      <c r="D1" s="403"/>
      <c r="E1" s="403"/>
    </row>
    <row r="2" spans="1:5" x14ac:dyDescent="0.25">
      <c r="A2" s="39"/>
    </row>
    <row r="3" spans="1:5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433</v>
      </c>
    </row>
    <row r="4" spans="1:5" x14ac:dyDescent="0.25">
      <c r="A4" s="10" t="s">
        <v>4</v>
      </c>
      <c r="B4" s="23">
        <f>B5+B6+B7+B8+B9</f>
        <v>2893675</v>
      </c>
      <c r="C4" s="24">
        <f>C5+C6+C7+C8+C9</f>
        <v>2324447020.6100001</v>
      </c>
      <c r="D4" s="24">
        <f>C4/B4</f>
        <v>803.28544864575326</v>
      </c>
      <c r="E4" s="24"/>
    </row>
    <row r="5" spans="1:5" x14ac:dyDescent="0.25">
      <c r="A5" s="16" t="s">
        <v>5</v>
      </c>
      <c r="B5" s="20">
        <v>1953511</v>
      </c>
      <c r="C5" s="21">
        <v>1764166630.3299999</v>
      </c>
      <c r="D5" s="21">
        <v>903.07</v>
      </c>
      <c r="E5" s="21">
        <v>814.97</v>
      </c>
    </row>
    <row r="6" spans="1:5" x14ac:dyDescent="0.25">
      <c r="A6" s="16" t="s">
        <v>6</v>
      </c>
      <c r="B6" s="20">
        <v>657045</v>
      </c>
      <c r="C6" s="21">
        <v>386067329.25999999</v>
      </c>
      <c r="D6" s="21">
        <v>587.58000000000004</v>
      </c>
      <c r="E6" s="21">
        <v>493.16</v>
      </c>
    </row>
    <row r="7" spans="1:5" x14ac:dyDescent="0.25">
      <c r="A7" s="16" t="s">
        <v>7</v>
      </c>
      <c r="B7" s="20">
        <v>204234</v>
      </c>
      <c r="C7" s="21">
        <v>126575243.94</v>
      </c>
      <c r="D7" s="21">
        <v>619.76</v>
      </c>
      <c r="E7" s="21">
        <v>530.96</v>
      </c>
    </row>
    <row r="8" spans="1:5" x14ac:dyDescent="0.25">
      <c r="A8" s="16" t="s">
        <v>8</v>
      </c>
      <c r="B8" s="20">
        <v>43636</v>
      </c>
      <c r="C8" s="21">
        <v>34704873.359999999</v>
      </c>
      <c r="D8" s="21">
        <v>795.33</v>
      </c>
      <c r="E8" s="21">
        <v>846</v>
      </c>
    </row>
    <row r="9" spans="1:5" x14ac:dyDescent="0.25">
      <c r="A9" s="223" t="s">
        <v>602</v>
      </c>
      <c r="B9" s="20">
        <v>35249</v>
      </c>
      <c r="C9" s="21">
        <v>12932943.720000001</v>
      </c>
      <c r="D9" s="21">
        <v>366.9</v>
      </c>
      <c r="E9" s="21">
        <v>393.81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1399102</v>
      </c>
      <c r="C11" s="24">
        <f>C12+C13+C14+C15</f>
        <v>249794200.92000002</v>
      </c>
      <c r="D11" s="24">
        <f>C11/B11</f>
        <v>178.53894921170865</v>
      </c>
      <c r="E11" s="7"/>
    </row>
    <row r="12" spans="1:5" x14ac:dyDescent="0.25">
      <c r="A12" s="16" t="s">
        <v>5</v>
      </c>
      <c r="B12" s="20">
        <v>1013783</v>
      </c>
      <c r="C12" s="21">
        <v>202932021.58000001</v>
      </c>
      <c r="D12" s="21">
        <v>200.17</v>
      </c>
      <c r="E12" s="21">
        <v>187.42</v>
      </c>
    </row>
    <row r="13" spans="1:5" x14ac:dyDescent="0.25">
      <c r="A13" s="16" t="s">
        <v>6</v>
      </c>
      <c r="B13" s="20">
        <v>312790</v>
      </c>
      <c r="C13" s="21">
        <v>37534014.590000004</v>
      </c>
      <c r="D13" s="21">
        <v>120</v>
      </c>
      <c r="E13" s="21">
        <v>112.92</v>
      </c>
    </row>
    <row r="14" spans="1:5" x14ac:dyDescent="0.25">
      <c r="A14" s="16" t="s">
        <v>7</v>
      </c>
      <c r="B14" s="20">
        <v>72529</v>
      </c>
      <c r="C14" s="21">
        <v>9328164.75</v>
      </c>
      <c r="D14" s="21">
        <v>128.61000000000001</v>
      </c>
      <c r="E14" s="21">
        <v>119.35</v>
      </c>
    </row>
    <row r="15" spans="1:5" x14ac:dyDescent="0.25">
      <c r="A15" s="16" t="s">
        <v>8</v>
      </c>
      <c r="B15" s="20">
        <v>0</v>
      </c>
      <c r="C15" s="21">
        <v>0</v>
      </c>
      <c r="D15" s="21">
        <v>0</v>
      </c>
      <c r="E15" s="21" t="s">
        <v>431</v>
      </c>
    </row>
    <row r="16" spans="1:5" x14ac:dyDescent="0.25">
      <c r="A16" s="16"/>
      <c r="B16" s="20"/>
      <c r="C16" s="21"/>
      <c r="D16" s="21"/>
      <c r="E16" s="7"/>
    </row>
    <row r="17" spans="1:6" x14ac:dyDescent="0.25">
      <c r="A17" s="10" t="s">
        <v>434</v>
      </c>
      <c r="B17" s="23">
        <f>B18+B19+B20</f>
        <v>444175</v>
      </c>
      <c r="C17" s="24">
        <f>C18+C19+C20</f>
        <v>50603353.599999994</v>
      </c>
      <c r="D17" s="24">
        <f>C17/B17</f>
        <v>113.92661360950075</v>
      </c>
      <c r="E17" s="7"/>
    </row>
    <row r="18" spans="1:6" x14ac:dyDescent="0.25">
      <c r="A18" s="16" t="s">
        <v>5</v>
      </c>
      <c r="B18" s="20">
        <v>367060</v>
      </c>
      <c r="C18" s="21">
        <v>44853736.859999999</v>
      </c>
      <c r="D18" s="21">
        <v>122.2</v>
      </c>
      <c r="E18" s="21">
        <v>105.02</v>
      </c>
    </row>
    <row r="19" spans="1:6" x14ac:dyDescent="0.25">
      <c r="A19" s="16" t="s">
        <v>6</v>
      </c>
      <c r="B19" s="20">
        <v>77099</v>
      </c>
      <c r="C19" s="21">
        <v>5743164.4400000004</v>
      </c>
      <c r="D19" s="21">
        <v>74.489999999999995</v>
      </c>
      <c r="E19" s="21">
        <v>50.6</v>
      </c>
    </row>
    <row r="20" spans="1:6" x14ac:dyDescent="0.25">
      <c r="A20" s="16" t="s">
        <v>7</v>
      </c>
      <c r="B20" s="20">
        <v>16</v>
      </c>
      <c r="C20" s="21">
        <v>6452.3</v>
      </c>
      <c r="D20" s="21">
        <v>403.27</v>
      </c>
      <c r="E20" s="21">
        <v>440</v>
      </c>
    </row>
    <row r="21" spans="1:6" x14ac:dyDescent="0.25">
      <c r="A21" s="16" t="s">
        <v>8</v>
      </c>
      <c r="B21" s="20">
        <v>0</v>
      </c>
      <c r="C21" s="21">
        <v>0</v>
      </c>
      <c r="D21" s="21">
        <v>0</v>
      </c>
      <c r="E21" s="21" t="s">
        <v>431</v>
      </c>
    </row>
    <row r="22" spans="1:6" x14ac:dyDescent="0.25">
      <c r="A22" s="16"/>
      <c r="B22" s="85"/>
      <c r="C22" s="86"/>
      <c r="D22" s="86"/>
      <c r="E22" s="74"/>
    </row>
    <row r="23" spans="1:6" x14ac:dyDescent="0.25">
      <c r="A23" s="10" t="s">
        <v>637</v>
      </c>
      <c r="B23" s="23">
        <v>0</v>
      </c>
      <c r="C23" s="24">
        <v>0</v>
      </c>
      <c r="D23" s="24">
        <v>0</v>
      </c>
      <c r="E23" s="20" t="s">
        <v>431</v>
      </c>
    </row>
    <row r="24" spans="1:6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431</v>
      </c>
      <c r="F24" t="s">
        <v>431</v>
      </c>
    </row>
    <row r="25" spans="1:6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431</v>
      </c>
      <c r="F25" t="s">
        <v>431</v>
      </c>
    </row>
    <row r="26" spans="1:6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431</v>
      </c>
      <c r="F26" t="s">
        <v>431</v>
      </c>
    </row>
    <row r="27" spans="1:6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431</v>
      </c>
      <c r="F27" t="s">
        <v>431</v>
      </c>
    </row>
    <row r="28" spans="1:6" ht="15.75" x14ac:dyDescent="0.25">
      <c r="A28" s="66" t="s">
        <v>10</v>
      </c>
      <c r="B28" s="67">
        <f>B4+B11+B17+B23</f>
        <v>4736952</v>
      </c>
      <c r="C28" s="68">
        <f>C4+C11+C17+C23</f>
        <v>2624844575.1300001</v>
      </c>
      <c r="D28" s="95"/>
      <c r="E28" s="95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9"/>
  <sheetViews>
    <sheetView workbookViewId="0">
      <selection sqref="A1:F1"/>
    </sheetView>
  </sheetViews>
  <sheetFormatPr defaultColWidth="9.140625" defaultRowHeight="15" x14ac:dyDescent="0.25"/>
  <cols>
    <col min="1" max="1" width="32.28515625" customWidth="1"/>
    <col min="2" max="2" width="15.42578125" customWidth="1"/>
    <col min="3" max="3" width="22" customWidth="1"/>
    <col min="4" max="4" width="19" customWidth="1"/>
    <col min="5" max="5" width="20.140625" customWidth="1"/>
    <col min="6" max="6" width="19.5703125" customWidth="1"/>
  </cols>
  <sheetData>
    <row r="1" spans="1:10" s="2" customFormat="1" ht="15.75" x14ac:dyDescent="0.25">
      <c r="A1" s="403" t="s">
        <v>695</v>
      </c>
      <c r="B1" s="403"/>
      <c r="C1" s="403"/>
      <c r="D1" s="403"/>
      <c r="E1" s="403"/>
      <c r="F1" s="403"/>
    </row>
    <row r="2" spans="1:10" x14ac:dyDescent="0.25">
      <c r="A2" s="39"/>
    </row>
    <row r="3" spans="1:10" s="42" customFormat="1" ht="47.25" x14ac:dyDescent="0.25">
      <c r="A3" s="87" t="s">
        <v>11</v>
      </c>
      <c r="B3" s="87" t="s">
        <v>604</v>
      </c>
      <c r="C3" s="87" t="s">
        <v>605</v>
      </c>
      <c r="D3" s="224" t="s">
        <v>606</v>
      </c>
      <c r="E3" s="224" t="s">
        <v>607</v>
      </c>
      <c r="F3" s="224" t="s">
        <v>608</v>
      </c>
    </row>
    <row r="4" spans="1:10" x14ac:dyDescent="0.25">
      <c r="A4" s="1" t="s">
        <v>5</v>
      </c>
      <c r="B4" s="316">
        <v>1926721</v>
      </c>
      <c r="C4" s="317">
        <v>2338467846.71</v>
      </c>
      <c r="D4" s="318" t="s">
        <v>685</v>
      </c>
      <c r="E4" s="317">
        <v>132261187.45</v>
      </c>
      <c r="F4" s="318" t="s">
        <v>686</v>
      </c>
    </row>
    <row r="5" spans="1:10" x14ac:dyDescent="0.25">
      <c r="A5" s="1" t="s">
        <v>6</v>
      </c>
      <c r="B5" s="316">
        <v>383725</v>
      </c>
      <c r="C5" s="317">
        <v>294944363.81999999</v>
      </c>
      <c r="D5" s="318" t="s">
        <v>689</v>
      </c>
      <c r="E5" s="317">
        <v>16262071.43</v>
      </c>
      <c r="F5" s="318" t="s">
        <v>690</v>
      </c>
    </row>
    <row r="6" spans="1:10" ht="15" customHeight="1" x14ac:dyDescent="0.25">
      <c r="A6" s="1" t="s">
        <v>45</v>
      </c>
      <c r="B6" s="316">
        <v>174084</v>
      </c>
      <c r="C6" s="317">
        <v>128710312.34</v>
      </c>
      <c r="D6" s="318" t="s">
        <v>691</v>
      </c>
      <c r="E6" s="317">
        <v>6599354.3700000001</v>
      </c>
      <c r="F6" s="318" t="s">
        <v>692</v>
      </c>
    </row>
    <row r="7" spans="1:10" x14ac:dyDescent="0.25">
      <c r="A7" s="1" t="s">
        <v>602</v>
      </c>
      <c r="B7" s="316">
        <v>12413</v>
      </c>
      <c r="C7" s="317">
        <v>5267422.92</v>
      </c>
      <c r="D7" s="318" t="s">
        <v>687</v>
      </c>
      <c r="E7" s="317">
        <v>313762.71000000002</v>
      </c>
      <c r="F7" s="318" t="s">
        <v>688</v>
      </c>
    </row>
    <row r="8" spans="1:10" ht="15" customHeight="1" x14ac:dyDescent="0.25">
      <c r="A8" s="1" t="s">
        <v>8</v>
      </c>
      <c r="B8" s="316">
        <v>28889</v>
      </c>
      <c r="C8" s="317">
        <v>13178342.369999999</v>
      </c>
      <c r="D8" s="318" t="s">
        <v>693</v>
      </c>
      <c r="E8" s="317">
        <v>287337.07</v>
      </c>
      <c r="F8" s="318" t="s">
        <v>694</v>
      </c>
    </row>
    <row r="9" spans="1:10" ht="15.75" x14ac:dyDescent="0.25">
      <c r="A9" s="66" t="s">
        <v>10</v>
      </c>
      <c r="B9" s="326">
        <v>2525832</v>
      </c>
      <c r="C9" s="325">
        <v>2780568288.1600003</v>
      </c>
      <c r="D9" s="335"/>
      <c r="E9" s="325">
        <v>155723713.03</v>
      </c>
      <c r="F9" s="311"/>
    </row>
    <row r="10" spans="1:10" ht="15" customHeight="1" x14ac:dyDescent="0.25"/>
    <row r="11" spans="1:10" ht="15.75" x14ac:dyDescent="0.25">
      <c r="A11" s="403" t="s">
        <v>682</v>
      </c>
      <c r="B11" s="403"/>
      <c r="C11" s="403"/>
      <c r="D11" s="403"/>
      <c r="E11" s="403"/>
      <c r="F11" s="403"/>
    </row>
    <row r="12" spans="1:10" x14ac:dyDescent="0.25">
      <c r="A12" s="39"/>
    </row>
    <row r="13" spans="1:10" ht="47.25" x14ac:dyDescent="0.25">
      <c r="A13" s="87" t="s">
        <v>11</v>
      </c>
      <c r="B13" s="87" t="s">
        <v>604</v>
      </c>
      <c r="C13" s="87" t="s">
        <v>605</v>
      </c>
      <c r="D13" s="224" t="s">
        <v>606</v>
      </c>
      <c r="E13" s="224" t="s">
        <v>607</v>
      </c>
      <c r="F13" s="224" t="s">
        <v>608</v>
      </c>
      <c r="J13" s="9"/>
    </row>
    <row r="14" spans="1:10" x14ac:dyDescent="0.25">
      <c r="A14" s="1" t="s">
        <v>5</v>
      </c>
      <c r="B14" s="316">
        <v>1930282</v>
      </c>
      <c r="C14" s="317">
        <v>2339645865.29</v>
      </c>
      <c r="D14" s="317" t="s">
        <v>672</v>
      </c>
      <c r="E14" s="317">
        <v>132446063.09</v>
      </c>
      <c r="F14" s="317" t="s">
        <v>673</v>
      </c>
    </row>
    <row r="15" spans="1:10" x14ac:dyDescent="0.25">
      <c r="A15" s="1" t="s">
        <v>6</v>
      </c>
      <c r="B15" s="316">
        <v>383491</v>
      </c>
      <c r="C15" s="317">
        <v>294822206.11000001</v>
      </c>
      <c r="D15" s="317" t="s">
        <v>676</v>
      </c>
      <c r="E15" s="317">
        <v>16267322.529999999</v>
      </c>
      <c r="F15" s="317" t="s">
        <v>677</v>
      </c>
    </row>
    <row r="16" spans="1:10" x14ac:dyDescent="0.25">
      <c r="A16" s="1" t="s">
        <v>45</v>
      </c>
      <c r="B16" s="316">
        <v>174605</v>
      </c>
      <c r="C16" s="317">
        <v>129084383.98</v>
      </c>
      <c r="D16" s="317" t="s">
        <v>678</v>
      </c>
      <c r="E16" s="317">
        <v>6618524.8200000003</v>
      </c>
      <c r="F16" s="317" t="s">
        <v>679</v>
      </c>
    </row>
    <row r="17" spans="1:6" x14ac:dyDescent="0.25">
      <c r="A17" s="1" t="s">
        <v>602</v>
      </c>
      <c r="B17" s="316">
        <v>12604</v>
      </c>
      <c r="C17" s="317">
        <v>5360274.75</v>
      </c>
      <c r="D17" s="317" t="s">
        <v>674</v>
      </c>
      <c r="E17" s="317">
        <v>318863.05</v>
      </c>
      <c r="F17" s="317" t="s">
        <v>675</v>
      </c>
    </row>
    <row r="18" spans="1:6" x14ac:dyDescent="0.25">
      <c r="A18" s="1" t="s">
        <v>8</v>
      </c>
      <c r="B18" s="316">
        <v>28713</v>
      </c>
      <c r="C18" s="317">
        <v>13103855.710000001</v>
      </c>
      <c r="D18" s="317" t="s">
        <v>680</v>
      </c>
      <c r="E18" s="317">
        <v>286609.83</v>
      </c>
      <c r="F18" s="317" t="s">
        <v>681</v>
      </c>
    </row>
    <row r="19" spans="1:6" ht="15.75" x14ac:dyDescent="0.25">
      <c r="A19" s="66" t="s">
        <v>10</v>
      </c>
      <c r="B19" s="326">
        <v>2529695</v>
      </c>
      <c r="C19" s="325">
        <v>2782016585.8400002</v>
      </c>
      <c r="D19" s="370"/>
      <c r="E19" s="325">
        <v>155937383.32000002</v>
      </c>
      <c r="F19" s="370"/>
    </row>
    <row r="21" spans="1:6" ht="15.75" x14ac:dyDescent="0.25">
      <c r="A21" s="403" t="s">
        <v>671</v>
      </c>
      <c r="B21" s="403"/>
      <c r="C21" s="403"/>
      <c r="D21" s="403"/>
      <c r="E21" s="403"/>
      <c r="F21" s="403"/>
    </row>
    <row r="22" spans="1:6" x14ac:dyDescent="0.25">
      <c r="A22" s="39"/>
    </row>
    <row r="23" spans="1:6" ht="47.25" x14ac:dyDescent="0.25">
      <c r="A23" s="87" t="s">
        <v>11</v>
      </c>
      <c r="B23" s="87" t="s">
        <v>604</v>
      </c>
      <c r="C23" s="87" t="s">
        <v>605</v>
      </c>
      <c r="D23" s="224" t="s">
        <v>606</v>
      </c>
      <c r="E23" s="224" t="s">
        <v>607</v>
      </c>
      <c r="F23" s="224" t="s">
        <v>608</v>
      </c>
    </row>
    <row r="24" spans="1:6" x14ac:dyDescent="0.25">
      <c r="A24" s="1" t="s">
        <v>5</v>
      </c>
      <c r="B24" s="316">
        <v>1927915</v>
      </c>
      <c r="C24" s="317">
        <v>2292780861.6399999</v>
      </c>
      <c r="D24" s="317" t="s">
        <v>661</v>
      </c>
      <c r="E24" s="317">
        <v>129398168.94</v>
      </c>
      <c r="F24" s="317" t="s">
        <v>662</v>
      </c>
    </row>
    <row r="25" spans="1:6" x14ac:dyDescent="0.25">
      <c r="A25" s="1" t="s">
        <v>6</v>
      </c>
      <c r="B25" s="316">
        <v>383409</v>
      </c>
      <c r="C25" s="317">
        <v>289530308.56999999</v>
      </c>
      <c r="D25" s="317" t="s">
        <v>665</v>
      </c>
      <c r="E25" s="317">
        <v>15934535.42</v>
      </c>
      <c r="F25" s="317" t="s">
        <v>666</v>
      </c>
    </row>
    <row r="26" spans="1:6" x14ac:dyDescent="0.25">
      <c r="A26" s="1" t="s">
        <v>45</v>
      </c>
      <c r="B26" s="316">
        <v>175020</v>
      </c>
      <c r="C26" s="317">
        <v>127166973.54000001</v>
      </c>
      <c r="D26" s="317" t="s">
        <v>667</v>
      </c>
      <c r="E26" s="317">
        <v>6499330.3099999996</v>
      </c>
      <c r="F26" s="317" t="s">
        <v>668</v>
      </c>
    </row>
    <row r="27" spans="1:6" x14ac:dyDescent="0.25">
      <c r="A27" s="1" t="s">
        <v>602</v>
      </c>
      <c r="B27" s="316">
        <v>12697</v>
      </c>
      <c r="C27" s="317">
        <v>5269910.33</v>
      </c>
      <c r="D27" s="317" t="s">
        <v>663</v>
      </c>
      <c r="E27" s="317">
        <v>313546.36</v>
      </c>
      <c r="F27" s="317" t="s">
        <v>664</v>
      </c>
    </row>
    <row r="28" spans="1:6" x14ac:dyDescent="0.25">
      <c r="A28" s="1" t="s">
        <v>8</v>
      </c>
      <c r="B28" s="319">
        <v>28490</v>
      </c>
      <c r="C28" s="320">
        <v>12800813.17</v>
      </c>
      <c r="D28" s="320" t="s">
        <v>669</v>
      </c>
      <c r="E28" s="317">
        <v>285039.98</v>
      </c>
      <c r="F28" s="320" t="s">
        <v>670</v>
      </c>
    </row>
    <row r="29" spans="1:6" ht="15.75" x14ac:dyDescent="0.25">
      <c r="A29" s="66" t="s">
        <v>10</v>
      </c>
      <c r="B29" s="326">
        <v>2527531</v>
      </c>
      <c r="C29" s="325">
        <v>2727548867.25</v>
      </c>
      <c r="D29" s="370"/>
      <c r="E29" s="325">
        <v>152430621.00999999</v>
      </c>
      <c r="F29" s="370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53"/>
  <sheetViews>
    <sheetView workbookViewId="0">
      <selection sqref="A1:M1"/>
    </sheetView>
  </sheetViews>
  <sheetFormatPr defaultColWidth="9.140625" defaultRowHeight="15" x14ac:dyDescent="0.25"/>
  <cols>
    <col min="1" max="1" width="23.7109375" bestFit="1" customWidth="1"/>
    <col min="2" max="2" width="11.85546875" customWidth="1"/>
    <col min="3" max="3" width="11.5703125" customWidth="1"/>
    <col min="4" max="4" width="11.140625" customWidth="1"/>
    <col min="5" max="5" width="11.28515625" customWidth="1"/>
    <col min="6" max="6" width="11" customWidth="1"/>
    <col min="7" max="7" width="12.140625" customWidth="1"/>
    <col min="8" max="8" width="11" customWidth="1"/>
    <col min="9" max="9" width="11.85546875" customWidth="1"/>
    <col min="10" max="10" width="12.5703125" customWidth="1"/>
    <col min="11" max="12" width="11.85546875" customWidth="1"/>
    <col min="13" max="13" width="12.7109375" customWidth="1"/>
  </cols>
  <sheetData>
    <row r="1" spans="1:13" ht="15.75" x14ac:dyDescent="0.25">
      <c r="A1" s="403" t="s">
        <v>697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</row>
    <row r="2" spans="1:13" x14ac:dyDescent="0.25">
      <c r="A2" s="39"/>
      <c r="B2" s="8"/>
      <c r="C2" s="8"/>
      <c r="D2" s="9"/>
      <c r="E2" s="8"/>
      <c r="F2" s="9"/>
      <c r="G2" s="9"/>
      <c r="H2" s="8"/>
      <c r="I2" s="8"/>
      <c r="J2" s="9"/>
    </row>
    <row r="3" spans="1:13" ht="15.75" x14ac:dyDescent="0.25">
      <c r="A3" s="409" t="s">
        <v>18</v>
      </c>
      <c r="B3" s="411" t="s">
        <v>5</v>
      </c>
      <c r="C3" s="411"/>
      <c r="D3" s="411"/>
      <c r="E3" s="411" t="s">
        <v>6</v>
      </c>
      <c r="F3" s="411"/>
      <c r="G3" s="62"/>
      <c r="H3" s="411" t="s">
        <v>19</v>
      </c>
      <c r="I3" s="411"/>
      <c r="J3" s="411"/>
      <c r="K3" s="411" t="s">
        <v>20</v>
      </c>
      <c r="L3" s="411"/>
      <c r="M3" s="411"/>
    </row>
    <row r="4" spans="1:13" ht="15.75" x14ac:dyDescent="0.25">
      <c r="A4" s="410"/>
      <c r="B4" s="62" t="s">
        <v>1</v>
      </c>
      <c r="C4" s="69" t="s">
        <v>21</v>
      </c>
      <c r="D4" s="69" t="s">
        <v>433</v>
      </c>
      <c r="E4" s="62" t="s">
        <v>1</v>
      </c>
      <c r="F4" s="69" t="s">
        <v>21</v>
      </c>
      <c r="G4" s="69" t="s">
        <v>433</v>
      </c>
      <c r="H4" s="62" t="s">
        <v>1</v>
      </c>
      <c r="I4" s="69" t="s">
        <v>21</v>
      </c>
      <c r="J4" s="69" t="s">
        <v>433</v>
      </c>
      <c r="K4" s="62" t="s">
        <v>1</v>
      </c>
      <c r="L4" s="69" t="s">
        <v>21</v>
      </c>
      <c r="M4" s="69" t="s">
        <v>433</v>
      </c>
    </row>
    <row r="5" spans="1:13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3" x14ac:dyDescent="0.25">
      <c r="A6" s="16" t="s">
        <v>436</v>
      </c>
      <c r="B6" s="26">
        <v>333449</v>
      </c>
      <c r="C6" s="54">
        <v>363.09</v>
      </c>
      <c r="D6" s="212">
        <v>413.14</v>
      </c>
      <c r="E6" s="174">
        <v>334271</v>
      </c>
      <c r="F6" s="212">
        <v>375.81</v>
      </c>
      <c r="G6" s="212">
        <v>414.81</v>
      </c>
      <c r="H6" s="174">
        <v>89957</v>
      </c>
      <c r="I6" s="212">
        <v>394.72</v>
      </c>
      <c r="J6" s="212">
        <v>396.93</v>
      </c>
      <c r="K6" s="174">
        <v>3114</v>
      </c>
      <c r="L6" s="212">
        <v>248.62</v>
      </c>
      <c r="M6" s="212">
        <v>200</v>
      </c>
    </row>
    <row r="7" spans="1:13" x14ac:dyDescent="0.25">
      <c r="A7" s="16" t="s">
        <v>437</v>
      </c>
      <c r="B7" s="26">
        <v>861520</v>
      </c>
      <c r="C7" s="54">
        <v>703.33</v>
      </c>
      <c r="D7" s="212">
        <v>672.69</v>
      </c>
      <c r="E7" s="174">
        <v>264866</v>
      </c>
      <c r="F7" s="212">
        <v>718.34</v>
      </c>
      <c r="G7" s="212">
        <v>710.21</v>
      </c>
      <c r="H7" s="174">
        <v>93501</v>
      </c>
      <c r="I7" s="212">
        <v>690.51</v>
      </c>
      <c r="J7" s="212">
        <v>668.55</v>
      </c>
      <c r="K7" s="174">
        <v>40503</v>
      </c>
      <c r="L7" s="212">
        <v>836.96</v>
      </c>
      <c r="M7" s="212">
        <v>846</v>
      </c>
    </row>
    <row r="8" spans="1:13" x14ac:dyDescent="0.25">
      <c r="A8" s="16" t="s">
        <v>438</v>
      </c>
      <c r="B8" s="26">
        <v>587681</v>
      </c>
      <c r="C8" s="54">
        <v>1214.9100000000001</v>
      </c>
      <c r="D8" s="212">
        <v>1200.45</v>
      </c>
      <c r="E8" s="174">
        <v>52978</v>
      </c>
      <c r="F8" s="212">
        <v>1153.6099999999999</v>
      </c>
      <c r="G8" s="212">
        <v>1128.54</v>
      </c>
      <c r="H8" s="174">
        <v>17732</v>
      </c>
      <c r="I8" s="212">
        <v>1184.3599999999999</v>
      </c>
      <c r="J8" s="212">
        <v>1161.1400000000001</v>
      </c>
      <c r="K8" s="174">
        <v>1</v>
      </c>
      <c r="L8" s="212">
        <v>1216.25</v>
      </c>
      <c r="M8" s="212">
        <v>1216.25</v>
      </c>
    </row>
    <row r="9" spans="1:13" x14ac:dyDescent="0.25">
      <c r="A9" s="16" t="s">
        <v>439</v>
      </c>
      <c r="B9" s="26">
        <v>123964</v>
      </c>
      <c r="C9" s="54">
        <v>1673.8</v>
      </c>
      <c r="D9" s="212">
        <v>1632.52</v>
      </c>
      <c r="E9" s="174">
        <v>3853</v>
      </c>
      <c r="F9" s="212">
        <v>1672.21</v>
      </c>
      <c r="G9" s="212">
        <v>1632.35</v>
      </c>
      <c r="H9" s="174">
        <v>2510</v>
      </c>
      <c r="I9" s="212">
        <v>1678.4</v>
      </c>
      <c r="J9" s="212">
        <v>1641.92</v>
      </c>
      <c r="K9" s="174">
        <v>18</v>
      </c>
      <c r="L9" s="212">
        <v>1680.23</v>
      </c>
      <c r="M9" s="212">
        <v>1680.23</v>
      </c>
    </row>
    <row r="10" spans="1:13" x14ac:dyDescent="0.25">
      <c r="A10" s="16" t="s">
        <v>440</v>
      </c>
      <c r="B10" s="26">
        <v>30989</v>
      </c>
      <c r="C10" s="54">
        <v>2185.88</v>
      </c>
      <c r="D10" s="212">
        <v>2146.48</v>
      </c>
      <c r="E10" s="174">
        <v>720</v>
      </c>
      <c r="F10" s="212">
        <v>2197.73</v>
      </c>
      <c r="G10" s="212">
        <v>2167.19</v>
      </c>
      <c r="H10" s="174">
        <v>387</v>
      </c>
      <c r="I10" s="212">
        <v>2186.0300000000002</v>
      </c>
      <c r="J10" s="212">
        <v>2157.31</v>
      </c>
      <c r="K10" s="174">
        <v>0</v>
      </c>
      <c r="L10" s="212">
        <v>0</v>
      </c>
      <c r="M10" s="212" t="s">
        <v>431</v>
      </c>
    </row>
    <row r="11" spans="1:13" x14ac:dyDescent="0.25">
      <c r="A11" s="16" t="s">
        <v>441</v>
      </c>
      <c r="B11" s="26">
        <v>15908</v>
      </c>
      <c r="C11" s="54">
        <v>3014.73</v>
      </c>
      <c r="D11" s="212">
        <v>2843.92</v>
      </c>
      <c r="E11" s="174">
        <v>357</v>
      </c>
      <c r="F11" s="212">
        <v>2910.76</v>
      </c>
      <c r="G11" s="212">
        <v>2822.77</v>
      </c>
      <c r="H11" s="174">
        <v>147</v>
      </c>
      <c r="I11" s="212">
        <v>3023.9</v>
      </c>
      <c r="J11" s="212">
        <v>2822.52</v>
      </c>
      <c r="K11" s="174">
        <v>0</v>
      </c>
      <c r="L11" s="212">
        <v>0</v>
      </c>
      <c r="M11" s="212" t="s">
        <v>431</v>
      </c>
    </row>
    <row r="12" spans="1:13" ht="15.75" x14ac:dyDescent="0.25">
      <c r="A12" s="70" t="s">
        <v>26</v>
      </c>
      <c r="B12" s="53">
        <f>SUM(B6:B11)</f>
        <v>1953511</v>
      </c>
      <c r="C12" s="71"/>
      <c r="D12" s="71"/>
      <c r="E12" s="53">
        <f>SUM(E6:E11)</f>
        <v>657045</v>
      </c>
      <c r="F12" s="71"/>
      <c r="G12" s="71"/>
      <c r="H12" s="53">
        <f>SUM(H6:H11)</f>
        <v>204234</v>
      </c>
      <c r="I12" s="71"/>
      <c r="J12" s="71"/>
      <c r="K12" s="53">
        <f>SUM(K6:K11)</f>
        <v>43636</v>
      </c>
      <c r="L12" s="71"/>
      <c r="M12" s="71"/>
    </row>
    <row r="13" spans="1:13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</row>
    <row r="14" spans="1:13" x14ac:dyDescent="0.25">
      <c r="A14" s="16" t="s">
        <v>442</v>
      </c>
      <c r="B14" s="26">
        <v>98253</v>
      </c>
      <c r="C14" s="173">
        <v>71.77</v>
      </c>
      <c r="D14" s="173">
        <v>76.44</v>
      </c>
      <c r="E14" s="26">
        <v>134591</v>
      </c>
      <c r="F14" s="173">
        <v>65.11</v>
      </c>
      <c r="G14" s="173">
        <v>69.819999999999993</v>
      </c>
      <c r="H14" s="26">
        <v>27298</v>
      </c>
      <c r="I14" s="173">
        <v>58.16</v>
      </c>
      <c r="J14" s="173">
        <v>60.26</v>
      </c>
      <c r="K14" s="173">
        <v>0</v>
      </c>
      <c r="L14" s="173">
        <v>0</v>
      </c>
      <c r="M14" s="173" t="s">
        <v>431</v>
      </c>
    </row>
    <row r="15" spans="1:13" x14ac:dyDescent="0.25">
      <c r="A15" s="16" t="s">
        <v>443</v>
      </c>
      <c r="B15" s="26">
        <v>489955</v>
      </c>
      <c r="C15" s="173">
        <v>159.74</v>
      </c>
      <c r="D15" s="173">
        <v>167.41</v>
      </c>
      <c r="E15" s="26">
        <v>151494</v>
      </c>
      <c r="F15" s="173">
        <v>144.41</v>
      </c>
      <c r="G15" s="173">
        <v>142.97999999999999</v>
      </c>
      <c r="H15" s="26">
        <v>35044</v>
      </c>
      <c r="I15" s="173">
        <v>144.59</v>
      </c>
      <c r="J15" s="173">
        <v>143.21</v>
      </c>
      <c r="K15" s="173">
        <v>0</v>
      </c>
      <c r="L15" s="173">
        <v>0</v>
      </c>
      <c r="M15" s="173" t="s">
        <v>431</v>
      </c>
    </row>
    <row r="16" spans="1:13" x14ac:dyDescent="0.25">
      <c r="A16" s="16" t="s">
        <v>444</v>
      </c>
      <c r="B16" s="26">
        <v>319803</v>
      </c>
      <c r="C16" s="173">
        <v>235.12</v>
      </c>
      <c r="D16" s="173">
        <v>228.16</v>
      </c>
      <c r="E16" s="26">
        <v>21900</v>
      </c>
      <c r="F16" s="173">
        <v>232.87</v>
      </c>
      <c r="G16" s="173">
        <v>225.12</v>
      </c>
      <c r="H16" s="26">
        <v>8248</v>
      </c>
      <c r="I16" s="173">
        <v>233.4</v>
      </c>
      <c r="J16" s="173">
        <v>229.36</v>
      </c>
      <c r="K16" s="173">
        <v>0</v>
      </c>
      <c r="L16" s="173">
        <v>0</v>
      </c>
      <c r="M16" s="173" t="s">
        <v>431</v>
      </c>
    </row>
    <row r="17" spans="1:13" x14ac:dyDescent="0.25">
      <c r="A17" s="16" t="s">
        <v>445</v>
      </c>
      <c r="B17" s="26">
        <v>68734</v>
      </c>
      <c r="C17" s="173">
        <v>341.93</v>
      </c>
      <c r="D17" s="173">
        <v>339.66</v>
      </c>
      <c r="E17" s="26">
        <v>3548</v>
      </c>
      <c r="F17" s="173">
        <v>335.49</v>
      </c>
      <c r="G17" s="173">
        <v>326.67</v>
      </c>
      <c r="H17" s="26">
        <v>1382</v>
      </c>
      <c r="I17" s="173">
        <v>341.28</v>
      </c>
      <c r="J17" s="173">
        <v>337.26</v>
      </c>
      <c r="K17" s="173">
        <v>0</v>
      </c>
      <c r="L17" s="173">
        <v>0</v>
      </c>
      <c r="M17" s="173" t="s">
        <v>431</v>
      </c>
    </row>
    <row r="18" spans="1:13" x14ac:dyDescent="0.25">
      <c r="A18" s="16" t="s">
        <v>446</v>
      </c>
      <c r="B18" s="26">
        <v>22174</v>
      </c>
      <c r="C18" s="173">
        <v>443.79</v>
      </c>
      <c r="D18" s="173">
        <v>440.62</v>
      </c>
      <c r="E18" s="26">
        <v>944</v>
      </c>
      <c r="F18" s="173">
        <v>439.25</v>
      </c>
      <c r="G18" s="173">
        <v>439.37</v>
      </c>
      <c r="H18" s="26">
        <v>379</v>
      </c>
      <c r="I18" s="173">
        <v>442.25</v>
      </c>
      <c r="J18" s="173">
        <v>438.28</v>
      </c>
      <c r="K18" s="173">
        <v>0</v>
      </c>
      <c r="L18" s="173">
        <v>0</v>
      </c>
      <c r="M18" s="173" t="s">
        <v>431</v>
      </c>
    </row>
    <row r="19" spans="1:13" x14ac:dyDescent="0.25">
      <c r="A19" s="75" t="s">
        <v>447</v>
      </c>
      <c r="B19" s="26">
        <v>14532</v>
      </c>
      <c r="C19" s="173">
        <v>597.91</v>
      </c>
      <c r="D19" s="173">
        <v>562.20000000000005</v>
      </c>
      <c r="E19" s="26">
        <v>306</v>
      </c>
      <c r="F19" s="173">
        <v>592.72</v>
      </c>
      <c r="G19" s="173">
        <v>552.64</v>
      </c>
      <c r="H19" s="26">
        <v>174</v>
      </c>
      <c r="I19" s="173">
        <v>601.53</v>
      </c>
      <c r="J19" s="173">
        <v>572.14</v>
      </c>
      <c r="K19" s="173">
        <v>0</v>
      </c>
      <c r="L19" s="173">
        <v>0</v>
      </c>
      <c r="M19" s="173" t="s">
        <v>431</v>
      </c>
    </row>
    <row r="20" spans="1:13" x14ac:dyDescent="0.25">
      <c r="A20" s="16" t="s">
        <v>448</v>
      </c>
      <c r="B20" s="26">
        <v>322</v>
      </c>
      <c r="C20" s="173">
        <v>1171.8599999999999</v>
      </c>
      <c r="D20" s="173">
        <v>1134.49</v>
      </c>
      <c r="E20" s="26">
        <v>7</v>
      </c>
      <c r="F20" s="173">
        <v>1190.8599999999999</v>
      </c>
      <c r="G20" s="173">
        <v>1215.1099999999999</v>
      </c>
      <c r="H20" s="26">
        <v>4</v>
      </c>
      <c r="I20" s="173">
        <v>1123.1300000000001</v>
      </c>
      <c r="J20" s="173">
        <v>1058.3699999999999</v>
      </c>
      <c r="K20" s="173">
        <v>0</v>
      </c>
      <c r="L20" s="173">
        <v>0</v>
      </c>
      <c r="M20" s="173" t="s">
        <v>431</v>
      </c>
    </row>
    <row r="21" spans="1:13" x14ac:dyDescent="0.25">
      <c r="A21" s="16" t="s">
        <v>449</v>
      </c>
      <c r="B21" s="26">
        <v>10</v>
      </c>
      <c r="C21" s="173">
        <v>1583.67</v>
      </c>
      <c r="D21" s="173">
        <v>1576.62</v>
      </c>
      <c r="E21" s="26">
        <v>0</v>
      </c>
      <c r="F21" s="173">
        <v>0</v>
      </c>
      <c r="G21" s="173" t="s">
        <v>431</v>
      </c>
      <c r="H21" s="26">
        <v>0</v>
      </c>
      <c r="I21" s="173">
        <v>0</v>
      </c>
      <c r="J21" s="173" t="s">
        <v>431</v>
      </c>
      <c r="K21" s="173">
        <v>0</v>
      </c>
      <c r="L21" s="173">
        <v>0</v>
      </c>
      <c r="M21" s="173" t="s">
        <v>431</v>
      </c>
    </row>
    <row r="22" spans="1:13" x14ac:dyDescent="0.25">
      <c r="A22" s="16" t="s">
        <v>450</v>
      </c>
      <c r="B22" s="26">
        <v>0</v>
      </c>
      <c r="C22" s="173">
        <v>0</v>
      </c>
      <c r="D22" s="173" t="s">
        <v>431</v>
      </c>
      <c r="E22" s="26">
        <v>0</v>
      </c>
      <c r="F22" s="173">
        <v>0</v>
      </c>
      <c r="G22" s="173" t="s">
        <v>431</v>
      </c>
      <c r="H22" s="26">
        <v>0</v>
      </c>
      <c r="I22" s="173">
        <v>0</v>
      </c>
      <c r="J22" s="173" t="s">
        <v>431</v>
      </c>
      <c r="K22" s="173">
        <v>0</v>
      </c>
      <c r="L22" s="173">
        <v>0</v>
      </c>
      <c r="M22" s="173" t="s">
        <v>431</v>
      </c>
    </row>
    <row r="23" spans="1:13" x14ac:dyDescent="0.25">
      <c r="A23" s="16" t="s">
        <v>441</v>
      </c>
      <c r="B23" s="26">
        <v>0</v>
      </c>
      <c r="C23" s="173">
        <v>0</v>
      </c>
      <c r="D23" s="173" t="s">
        <v>431</v>
      </c>
      <c r="E23" s="26">
        <v>0</v>
      </c>
      <c r="F23" s="173">
        <v>0</v>
      </c>
      <c r="G23" s="173" t="s">
        <v>431</v>
      </c>
      <c r="H23" s="26">
        <v>0</v>
      </c>
      <c r="I23" s="173">
        <v>0</v>
      </c>
      <c r="J23" s="173" t="s">
        <v>431</v>
      </c>
      <c r="K23" s="173">
        <v>0</v>
      </c>
      <c r="L23" s="173">
        <v>0</v>
      </c>
      <c r="M23" s="173" t="s">
        <v>431</v>
      </c>
    </row>
    <row r="24" spans="1:13" ht="15.75" x14ac:dyDescent="0.25">
      <c r="A24" s="70" t="s">
        <v>28</v>
      </c>
      <c r="B24" s="53">
        <f>SUM(B14:B23)</f>
        <v>1013783</v>
      </c>
      <c r="C24" s="71"/>
      <c r="D24" s="71"/>
      <c r="E24" s="53">
        <f>SUM(E14:E23)</f>
        <v>312790</v>
      </c>
      <c r="F24" s="71"/>
      <c r="G24" s="71"/>
      <c r="H24" s="53">
        <f>SUM(H14:H23)</f>
        <v>72529</v>
      </c>
      <c r="I24" s="71"/>
      <c r="J24" s="71"/>
      <c r="K24" s="53">
        <f>SUM(K14:K23)</f>
        <v>0</v>
      </c>
      <c r="L24" s="71"/>
      <c r="M24" s="71"/>
    </row>
    <row r="25" spans="1:13" x14ac:dyDescent="0.25">
      <c r="A25" s="10" t="s">
        <v>434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3" x14ac:dyDescent="0.25">
      <c r="A26" s="16" t="s">
        <v>442</v>
      </c>
      <c r="B26" s="26">
        <v>162993</v>
      </c>
      <c r="C26" s="212">
        <v>73.33</v>
      </c>
      <c r="D26" s="212">
        <v>75.19</v>
      </c>
      <c r="E26" s="26">
        <v>61385</v>
      </c>
      <c r="F26" s="54">
        <v>47.57</v>
      </c>
      <c r="G26" s="54">
        <v>44.75</v>
      </c>
      <c r="H26" s="26">
        <v>1</v>
      </c>
      <c r="I26" s="54">
        <v>80</v>
      </c>
      <c r="J26" s="54">
        <v>80</v>
      </c>
      <c r="K26" s="174">
        <v>0</v>
      </c>
      <c r="L26" s="212">
        <v>0</v>
      </c>
      <c r="M26" s="212" t="s">
        <v>431</v>
      </c>
    </row>
    <row r="27" spans="1:13" x14ac:dyDescent="0.25">
      <c r="A27" s="16" t="s">
        <v>443</v>
      </c>
      <c r="B27" s="26">
        <v>169593</v>
      </c>
      <c r="C27" s="212">
        <v>129.94</v>
      </c>
      <c r="D27" s="212">
        <v>121.8</v>
      </c>
      <c r="E27" s="26">
        <v>11150</v>
      </c>
      <c r="F27" s="54">
        <v>133.4</v>
      </c>
      <c r="G27" s="54">
        <v>135.28</v>
      </c>
      <c r="H27" s="26">
        <v>1</v>
      </c>
      <c r="I27" s="54">
        <v>192</v>
      </c>
      <c r="J27" s="54">
        <v>192</v>
      </c>
      <c r="K27" s="174">
        <v>0</v>
      </c>
      <c r="L27" s="212">
        <v>0</v>
      </c>
      <c r="M27" s="212" t="s">
        <v>431</v>
      </c>
    </row>
    <row r="28" spans="1:13" x14ac:dyDescent="0.25">
      <c r="A28" s="16" t="s">
        <v>444</v>
      </c>
      <c r="B28" s="26">
        <v>20253</v>
      </c>
      <c r="C28" s="212">
        <v>225.06</v>
      </c>
      <c r="D28" s="212">
        <v>212.91</v>
      </c>
      <c r="E28" s="26">
        <v>2706</v>
      </c>
      <c r="F28" s="54">
        <v>223.37</v>
      </c>
      <c r="G28" s="54">
        <v>212.45</v>
      </c>
      <c r="H28" s="26">
        <v>1</v>
      </c>
      <c r="I28" s="54">
        <v>263.38</v>
      </c>
      <c r="J28" s="54">
        <v>263.38</v>
      </c>
      <c r="K28" s="174">
        <v>0</v>
      </c>
      <c r="L28" s="212">
        <v>0</v>
      </c>
      <c r="M28" s="212" t="s">
        <v>431</v>
      </c>
    </row>
    <row r="29" spans="1:13" x14ac:dyDescent="0.25">
      <c r="A29" s="16" t="s">
        <v>445</v>
      </c>
      <c r="B29" s="26">
        <v>4374</v>
      </c>
      <c r="C29" s="212">
        <v>345.8</v>
      </c>
      <c r="D29" s="212">
        <v>348.32</v>
      </c>
      <c r="E29" s="26">
        <v>1144</v>
      </c>
      <c r="F29" s="54">
        <v>342.99</v>
      </c>
      <c r="G29" s="54">
        <v>343.29</v>
      </c>
      <c r="H29" s="26">
        <v>1</v>
      </c>
      <c r="I29" s="54">
        <v>375.36</v>
      </c>
      <c r="J29" s="54">
        <v>375.36</v>
      </c>
      <c r="K29" s="174">
        <v>0</v>
      </c>
      <c r="L29" s="212">
        <v>0</v>
      </c>
      <c r="M29" s="212" t="s">
        <v>431</v>
      </c>
    </row>
    <row r="30" spans="1:13" x14ac:dyDescent="0.25">
      <c r="A30" s="16" t="s">
        <v>446</v>
      </c>
      <c r="B30" s="26">
        <v>6702</v>
      </c>
      <c r="C30" s="212">
        <v>460.8</v>
      </c>
      <c r="D30" s="212">
        <v>469.2</v>
      </c>
      <c r="E30" s="26">
        <v>502</v>
      </c>
      <c r="F30" s="54">
        <v>453.14</v>
      </c>
      <c r="G30" s="54">
        <v>442.96</v>
      </c>
      <c r="H30" s="26">
        <v>11</v>
      </c>
      <c r="I30" s="54">
        <v>457.23</v>
      </c>
      <c r="J30" s="54">
        <v>448</v>
      </c>
      <c r="K30" s="174">
        <v>0</v>
      </c>
      <c r="L30" s="212">
        <v>0</v>
      </c>
      <c r="M30" s="212" t="s">
        <v>431</v>
      </c>
    </row>
    <row r="31" spans="1:13" x14ac:dyDescent="0.25">
      <c r="A31" s="75" t="s">
        <v>447</v>
      </c>
      <c r="B31" s="26">
        <v>3145</v>
      </c>
      <c r="C31" s="212">
        <v>542.70000000000005</v>
      </c>
      <c r="D31" s="212">
        <v>547.4</v>
      </c>
      <c r="E31" s="26">
        <v>212</v>
      </c>
      <c r="F31" s="54">
        <v>525.62</v>
      </c>
      <c r="G31" s="54">
        <v>506.24</v>
      </c>
      <c r="H31" s="26">
        <v>1</v>
      </c>
      <c r="I31" s="54">
        <v>512</v>
      </c>
      <c r="J31" s="54">
        <v>512</v>
      </c>
      <c r="K31" s="174">
        <v>0</v>
      </c>
      <c r="L31" s="212">
        <v>0</v>
      </c>
      <c r="M31" s="212" t="s">
        <v>431</v>
      </c>
    </row>
    <row r="32" spans="1:13" x14ac:dyDescent="0.25">
      <c r="A32" s="16" t="s">
        <v>448</v>
      </c>
      <c r="B32" s="26">
        <v>0</v>
      </c>
      <c r="C32" s="212">
        <v>0</v>
      </c>
      <c r="D32" s="212" t="s">
        <v>431</v>
      </c>
      <c r="E32" s="26">
        <v>0</v>
      </c>
      <c r="F32" s="54">
        <v>0</v>
      </c>
      <c r="G32" s="54" t="s">
        <v>431</v>
      </c>
      <c r="H32" s="26">
        <v>0</v>
      </c>
      <c r="I32" s="54">
        <v>0</v>
      </c>
      <c r="J32" s="54" t="s">
        <v>431</v>
      </c>
      <c r="K32" s="26">
        <v>0</v>
      </c>
      <c r="L32" s="54">
        <v>0</v>
      </c>
      <c r="M32" s="54" t="s">
        <v>431</v>
      </c>
    </row>
    <row r="33" spans="1:14" x14ac:dyDescent="0.25">
      <c r="A33" s="16" t="s">
        <v>449</v>
      </c>
      <c r="B33" s="26">
        <v>0</v>
      </c>
      <c r="C33" s="212">
        <v>0</v>
      </c>
      <c r="D33" s="212" t="s">
        <v>431</v>
      </c>
      <c r="E33" s="26">
        <v>0</v>
      </c>
      <c r="F33" s="54">
        <v>0</v>
      </c>
      <c r="G33" s="54" t="s">
        <v>431</v>
      </c>
      <c r="H33" s="26">
        <v>0</v>
      </c>
      <c r="I33" s="54">
        <v>0</v>
      </c>
      <c r="J33" s="54" t="s">
        <v>431</v>
      </c>
      <c r="K33" s="26">
        <v>0</v>
      </c>
      <c r="L33" s="54">
        <v>0</v>
      </c>
      <c r="M33" s="54" t="s">
        <v>431</v>
      </c>
    </row>
    <row r="34" spans="1:14" x14ac:dyDescent="0.25">
      <c r="A34" s="16" t="s">
        <v>450</v>
      </c>
      <c r="B34" s="26">
        <v>0</v>
      </c>
      <c r="C34" s="212">
        <v>0</v>
      </c>
      <c r="D34" s="212" t="s">
        <v>431</v>
      </c>
      <c r="E34" s="26">
        <v>0</v>
      </c>
      <c r="F34" s="54">
        <v>0</v>
      </c>
      <c r="G34" s="54" t="s">
        <v>431</v>
      </c>
      <c r="H34" s="26">
        <v>0</v>
      </c>
      <c r="I34" s="54">
        <v>0</v>
      </c>
      <c r="J34" s="54" t="s">
        <v>431</v>
      </c>
      <c r="K34" s="26">
        <v>0</v>
      </c>
      <c r="L34" s="54">
        <v>0</v>
      </c>
      <c r="M34" s="54" t="s">
        <v>431</v>
      </c>
    </row>
    <row r="35" spans="1:14" x14ac:dyDescent="0.25">
      <c r="A35" s="16" t="s">
        <v>441</v>
      </c>
      <c r="B35" s="26">
        <v>0</v>
      </c>
      <c r="C35" s="212">
        <v>0</v>
      </c>
      <c r="D35" s="212" t="s">
        <v>431</v>
      </c>
      <c r="E35" s="26">
        <v>0</v>
      </c>
      <c r="F35" s="54">
        <v>0</v>
      </c>
      <c r="G35" s="54" t="s">
        <v>431</v>
      </c>
      <c r="H35" s="26">
        <v>0</v>
      </c>
      <c r="I35" s="54">
        <v>0</v>
      </c>
      <c r="J35" s="54" t="s">
        <v>431</v>
      </c>
      <c r="K35" s="26">
        <v>0</v>
      </c>
      <c r="L35" s="54">
        <v>0</v>
      </c>
      <c r="M35" s="54" t="s">
        <v>431</v>
      </c>
    </row>
    <row r="36" spans="1:14" ht="15.75" x14ac:dyDescent="0.25">
      <c r="A36" s="70" t="s">
        <v>638</v>
      </c>
      <c r="B36" s="53">
        <f>SUM(B26:B35)</f>
        <v>367060</v>
      </c>
      <c r="C36" s="71"/>
      <c r="D36" s="71"/>
      <c r="E36" s="53">
        <f>SUM(E26:E35)</f>
        <v>77099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4" x14ac:dyDescent="0.25">
      <c r="A37" s="10" t="s">
        <v>591</v>
      </c>
      <c r="B37" s="29"/>
      <c r="C37" s="225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4" x14ac:dyDescent="0.25">
      <c r="A38" s="16" t="s">
        <v>436</v>
      </c>
      <c r="B38" s="26">
        <v>12276</v>
      </c>
      <c r="C38" s="212">
        <v>393.84</v>
      </c>
      <c r="D38" s="212">
        <v>393.81</v>
      </c>
      <c r="E38" s="26">
        <v>0</v>
      </c>
      <c r="F38" s="54">
        <v>0</v>
      </c>
      <c r="G38" s="54" t="s">
        <v>431</v>
      </c>
      <c r="H38" s="26">
        <v>0</v>
      </c>
      <c r="I38" s="54">
        <v>0</v>
      </c>
      <c r="J38" s="54" t="s">
        <v>431</v>
      </c>
      <c r="K38" s="26">
        <v>22973</v>
      </c>
      <c r="L38" s="54">
        <v>352.51</v>
      </c>
      <c r="M38" s="54">
        <v>418.95</v>
      </c>
    </row>
    <row r="39" spans="1:14" x14ac:dyDescent="0.25">
      <c r="A39" s="16" t="s">
        <v>437</v>
      </c>
      <c r="B39" s="174">
        <v>0</v>
      </c>
      <c r="C39" s="212">
        <v>0</v>
      </c>
      <c r="D39" s="212" t="s">
        <v>431</v>
      </c>
      <c r="E39" s="17">
        <v>0</v>
      </c>
      <c r="F39" s="18">
        <v>0</v>
      </c>
      <c r="G39" s="18" t="s">
        <v>431</v>
      </c>
      <c r="H39" s="17">
        <v>0</v>
      </c>
      <c r="I39" s="18">
        <v>0</v>
      </c>
      <c r="J39" s="18" t="s">
        <v>431</v>
      </c>
      <c r="K39" s="17">
        <v>0</v>
      </c>
      <c r="L39" s="18">
        <v>0</v>
      </c>
      <c r="M39" s="18" t="s">
        <v>431</v>
      </c>
    </row>
    <row r="40" spans="1:14" x14ac:dyDescent="0.25">
      <c r="A40" s="16" t="s">
        <v>438</v>
      </c>
      <c r="B40" s="174">
        <v>0</v>
      </c>
      <c r="C40" s="212">
        <v>0</v>
      </c>
      <c r="D40" s="212" t="s">
        <v>431</v>
      </c>
      <c r="E40" s="17">
        <v>0</v>
      </c>
      <c r="F40" s="18">
        <v>0</v>
      </c>
      <c r="G40" s="18" t="s">
        <v>431</v>
      </c>
      <c r="H40" s="17">
        <v>0</v>
      </c>
      <c r="I40" s="18">
        <v>0</v>
      </c>
      <c r="J40" s="18" t="s">
        <v>431</v>
      </c>
      <c r="K40" s="17">
        <v>0</v>
      </c>
      <c r="L40" s="18">
        <v>0</v>
      </c>
      <c r="M40" s="18" t="s">
        <v>431</v>
      </c>
    </row>
    <row r="41" spans="1:14" x14ac:dyDescent="0.25">
      <c r="A41" s="16" t="s">
        <v>439</v>
      </c>
      <c r="B41" s="174">
        <v>0</v>
      </c>
      <c r="C41" s="212">
        <v>0</v>
      </c>
      <c r="D41" s="212" t="s">
        <v>431</v>
      </c>
      <c r="E41" s="17">
        <v>0</v>
      </c>
      <c r="F41" s="18">
        <v>0</v>
      </c>
      <c r="G41" s="18" t="s">
        <v>431</v>
      </c>
      <c r="H41" s="17">
        <v>0</v>
      </c>
      <c r="I41" s="18">
        <v>0</v>
      </c>
      <c r="J41" s="18" t="s">
        <v>431</v>
      </c>
      <c r="K41" s="17">
        <v>0</v>
      </c>
      <c r="L41" s="18">
        <v>0</v>
      </c>
      <c r="M41" s="18" t="s">
        <v>431</v>
      </c>
    </row>
    <row r="42" spans="1:14" x14ac:dyDescent="0.25">
      <c r="A42" s="16" t="s">
        <v>440</v>
      </c>
      <c r="B42" s="174">
        <v>0</v>
      </c>
      <c r="C42" s="212">
        <v>0</v>
      </c>
      <c r="D42" s="212" t="s">
        <v>431</v>
      </c>
      <c r="E42" s="17">
        <v>0</v>
      </c>
      <c r="F42" s="18">
        <v>0</v>
      </c>
      <c r="G42" s="18" t="s">
        <v>431</v>
      </c>
      <c r="H42" s="17">
        <v>0</v>
      </c>
      <c r="I42" s="18">
        <v>0</v>
      </c>
      <c r="J42" s="18" t="s">
        <v>431</v>
      </c>
      <c r="K42" s="17">
        <v>0</v>
      </c>
      <c r="L42" s="18">
        <v>0</v>
      </c>
      <c r="M42" s="18" t="s">
        <v>431</v>
      </c>
    </row>
    <row r="43" spans="1:14" x14ac:dyDescent="0.25">
      <c r="A43" s="16" t="s">
        <v>441</v>
      </c>
      <c r="B43" s="174">
        <v>0</v>
      </c>
      <c r="C43" s="212">
        <v>0</v>
      </c>
      <c r="D43" s="212" t="s">
        <v>431</v>
      </c>
      <c r="E43" s="17">
        <v>0</v>
      </c>
      <c r="F43" s="18">
        <v>0</v>
      </c>
      <c r="G43" s="18" t="s">
        <v>431</v>
      </c>
      <c r="H43" s="17">
        <v>0</v>
      </c>
      <c r="I43" s="18">
        <v>0</v>
      </c>
      <c r="J43" s="18" t="s">
        <v>431</v>
      </c>
      <c r="K43" s="17">
        <v>0</v>
      </c>
      <c r="L43" s="18">
        <v>0</v>
      </c>
      <c r="M43" s="18" t="s">
        <v>431</v>
      </c>
    </row>
    <row r="44" spans="1:14" ht="15.75" x14ac:dyDescent="0.25">
      <c r="A44" s="70" t="s">
        <v>601</v>
      </c>
      <c r="B44" s="72">
        <f>SUM(B38:B43)</f>
        <v>12276</v>
      </c>
      <c r="C44" s="226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22973</v>
      </c>
      <c r="L44" s="71"/>
      <c r="M44" s="71"/>
    </row>
    <row r="45" spans="1:14" x14ac:dyDescent="0.25">
      <c r="A45" s="10" t="s">
        <v>600</v>
      </c>
      <c r="B45" s="29"/>
      <c r="C45" s="225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4" x14ac:dyDescent="0.25">
      <c r="A46" s="16" t="s">
        <v>436</v>
      </c>
      <c r="B46" s="26">
        <v>0</v>
      </c>
      <c r="C46" s="212">
        <v>0</v>
      </c>
      <c r="D46" s="212" t="s">
        <v>431</v>
      </c>
      <c r="E46" s="26">
        <v>0</v>
      </c>
      <c r="F46" s="54">
        <v>0</v>
      </c>
      <c r="G46" s="54" t="s">
        <v>431</v>
      </c>
      <c r="H46" s="26">
        <v>0</v>
      </c>
      <c r="I46" s="54">
        <v>0</v>
      </c>
      <c r="J46" s="54" t="s">
        <v>431</v>
      </c>
      <c r="K46" s="26">
        <v>0</v>
      </c>
      <c r="L46" s="54">
        <v>0</v>
      </c>
      <c r="M46" s="54" t="s">
        <v>431</v>
      </c>
      <c r="N46" t="s">
        <v>431</v>
      </c>
    </row>
    <row r="47" spans="1:14" x14ac:dyDescent="0.25">
      <c r="A47" s="16" t="s">
        <v>437</v>
      </c>
      <c r="B47" s="174">
        <v>0</v>
      </c>
      <c r="C47" s="212">
        <v>0</v>
      </c>
      <c r="D47" s="212" t="s">
        <v>431</v>
      </c>
      <c r="E47" s="17">
        <v>0</v>
      </c>
      <c r="F47" s="18">
        <v>0</v>
      </c>
      <c r="G47" s="18" t="s">
        <v>431</v>
      </c>
      <c r="H47" s="17">
        <v>0</v>
      </c>
      <c r="I47" s="18">
        <v>0</v>
      </c>
      <c r="J47" s="18" t="s">
        <v>431</v>
      </c>
      <c r="K47" s="17">
        <v>0</v>
      </c>
      <c r="L47" s="18">
        <v>0</v>
      </c>
      <c r="M47" s="18" t="s">
        <v>431</v>
      </c>
      <c r="N47" t="s">
        <v>431</v>
      </c>
    </row>
    <row r="48" spans="1:14" x14ac:dyDescent="0.25">
      <c r="A48" s="16" t="s">
        <v>438</v>
      </c>
      <c r="B48" s="174">
        <v>0</v>
      </c>
      <c r="C48" s="212">
        <v>0</v>
      </c>
      <c r="D48" s="212" t="s">
        <v>431</v>
      </c>
      <c r="E48" s="17">
        <v>0</v>
      </c>
      <c r="F48" s="18">
        <v>0</v>
      </c>
      <c r="G48" s="18" t="s">
        <v>431</v>
      </c>
      <c r="H48" s="17">
        <v>0</v>
      </c>
      <c r="I48" s="18">
        <v>0</v>
      </c>
      <c r="J48" s="18" t="s">
        <v>431</v>
      </c>
      <c r="K48" s="17">
        <v>0</v>
      </c>
      <c r="L48" s="18">
        <v>0</v>
      </c>
      <c r="M48" s="18" t="s">
        <v>431</v>
      </c>
      <c r="N48" t="s">
        <v>431</v>
      </c>
    </row>
    <row r="49" spans="1:14" x14ac:dyDescent="0.25">
      <c r="A49" s="16" t="s">
        <v>439</v>
      </c>
      <c r="B49" s="174">
        <v>0</v>
      </c>
      <c r="C49" s="212">
        <v>0</v>
      </c>
      <c r="D49" s="212" t="s">
        <v>431</v>
      </c>
      <c r="E49" s="17">
        <v>0</v>
      </c>
      <c r="F49" s="18">
        <v>0</v>
      </c>
      <c r="G49" s="18" t="s">
        <v>431</v>
      </c>
      <c r="H49" s="17">
        <v>0</v>
      </c>
      <c r="I49" s="18">
        <v>0</v>
      </c>
      <c r="J49" s="18" t="s">
        <v>431</v>
      </c>
      <c r="K49" s="17">
        <v>0</v>
      </c>
      <c r="L49" s="18">
        <v>0</v>
      </c>
      <c r="M49" s="18" t="s">
        <v>431</v>
      </c>
      <c r="N49" t="s">
        <v>431</v>
      </c>
    </row>
    <row r="50" spans="1:14" x14ac:dyDescent="0.25">
      <c r="A50" s="16" t="s">
        <v>440</v>
      </c>
      <c r="B50" s="174">
        <v>0</v>
      </c>
      <c r="C50" s="212">
        <v>0</v>
      </c>
      <c r="D50" s="212" t="s">
        <v>431</v>
      </c>
      <c r="E50" s="17">
        <v>0</v>
      </c>
      <c r="F50" s="18">
        <v>0</v>
      </c>
      <c r="G50" s="18" t="s">
        <v>431</v>
      </c>
      <c r="H50" s="17">
        <v>0</v>
      </c>
      <c r="I50" s="18">
        <v>0</v>
      </c>
      <c r="J50" s="18" t="s">
        <v>431</v>
      </c>
      <c r="K50" s="17">
        <v>0</v>
      </c>
      <c r="L50" s="18">
        <v>0</v>
      </c>
      <c r="M50" s="18" t="s">
        <v>431</v>
      </c>
      <c r="N50" t="s">
        <v>431</v>
      </c>
    </row>
    <row r="51" spans="1:14" x14ac:dyDescent="0.25">
      <c r="A51" s="16" t="s">
        <v>441</v>
      </c>
      <c r="B51" s="174">
        <v>0</v>
      </c>
      <c r="C51" s="212">
        <v>0</v>
      </c>
      <c r="D51" s="212" t="s">
        <v>431</v>
      </c>
      <c r="E51" s="17">
        <v>0</v>
      </c>
      <c r="F51" s="18">
        <v>0</v>
      </c>
      <c r="G51" s="18" t="s">
        <v>431</v>
      </c>
      <c r="H51" s="17">
        <v>0</v>
      </c>
      <c r="I51" s="18">
        <v>0</v>
      </c>
      <c r="J51" s="18" t="s">
        <v>431</v>
      </c>
      <c r="K51" s="17">
        <v>0</v>
      </c>
      <c r="L51" s="18">
        <v>0</v>
      </c>
      <c r="M51" s="18" t="s">
        <v>431</v>
      </c>
      <c r="N51" t="s">
        <v>431</v>
      </c>
    </row>
    <row r="52" spans="1:14" ht="15.75" x14ac:dyDescent="0.25">
      <c r="A52" s="70" t="s">
        <v>29</v>
      </c>
      <c r="B52" s="72">
        <f>SUM(B46:B51)</f>
        <v>0</v>
      </c>
      <c r="C52" s="226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  <row r="53" spans="1:14" x14ac:dyDescent="0.25">
      <c r="B53" s="8"/>
      <c r="H53" s="8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K33"/>
  <sheetViews>
    <sheetView zoomScaleNormal="100" workbookViewId="0">
      <selection sqref="A1:G1"/>
    </sheetView>
  </sheetViews>
  <sheetFormatPr defaultRowHeight="15" x14ac:dyDescent="0.25"/>
  <cols>
    <col min="1" max="1" width="6.140625" bestFit="1" customWidth="1"/>
    <col min="2" max="2" width="50.42578125" customWidth="1"/>
    <col min="3" max="3" width="16.5703125" customWidth="1"/>
    <col min="4" max="4" width="19" customWidth="1"/>
    <col min="5" max="5" width="23.7109375" customWidth="1"/>
    <col min="6" max="6" width="17.5703125" customWidth="1"/>
    <col min="7" max="7" width="17.7109375" customWidth="1"/>
  </cols>
  <sheetData>
    <row r="1" spans="1:11" s="38" customFormat="1" ht="15.75" x14ac:dyDescent="0.25">
      <c r="A1" s="403" t="s">
        <v>703</v>
      </c>
      <c r="B1" s="403"/>
      <c r="C1" s="403"/>
      <c r="D1" s="403"/>
      <c r="E1" s="403"/>
      <c r="F1" s="403"/>
      <c r="G1" s="403"/>
    </row>
    <row r="2" spans="1:11" x14ac:dyDescent="0.25">
      <c r="A2" s="39"/>
    </row>
    <row r="3" spans="1:11" s="38" customFormat="1" ht="15.75" x14ac:dyDescent="0.25">
      <c r="A3" s="60" t="s">
        <v>17</v>
      </c>
      <c r="B3" s="61" t="s">
        <v>35</v>
      </c>
      <c r="C3" s="60" t="s">
        <v>36</v>
      </c>
      <c r="D3" s="60" t="s">
        <v>37</v>
      </c>
      <c r="E3" s="60" t="s">
        <v>38</v>
      </c>
      <c r="F3" s="60" t="s">
        <v>435</v>
      </c>
      <c r="G3" s="60" t="s">
        <v>39</v>
      </c>
    </row>
    <row r="4" spans="1:11" x14ac:dyDescent="0.25">
      <c r="A4" s="321">
        <v>1</v>
      </c>
      <c r="B4" s="312">
        <v>10</v>
      </c>
      <c r="C4" s="313">
        <v>3</v>
      </c>
      <c r="D4" s="313">
        <v>13</v>
      </c>
      <c r="E4" s="313">
        <v>11</v>
      </c>
      <c r="F4" s="313">
        <v>6</v>
      </c>
      <c r="G4" s="313">
        <v>0</v>
      </c>
    </row>
    <row r="5" spans="1:11" x14ac:dyDescent="0.25">
      <c r="A5" s="321">
        <v>2</v>
      </c>
      <c r="B5" s="312">
        <v>9</v>
      </c>
      <c r="C5" s="313">
        <v>7</v>
      </c>
      <c r="D5" s="313">
        <v>28</v>
      </c>
      <c r="E5" s="313">
        <v>19</v>
      </c>
      <c r="F5" s="313">
        <v>16</v>
      </c>
      <c r="G5" s="313">
        <v>0</v>
      </c>
    </row>
    <row r="6" spans="1:11" x14ac:dyDescent="0.25">
      <c r="A6" s="321">
        <v>3</v>
      </c>
      <c r="B6" s="312">
        <v>8</v>
      </c>
      <c r="C6" s="313">
        <v>134</v>
      </c>
      <c r="D6" s="313">
        <v>506</v>
      </c>
      <c r="E6" s="313">
        <v>302</v>
      </c>
      <c r="F6" s="313">
        <v>264</v>
      </c>
      <c r="G6" s="313">
        <v>0</v>
      </c>
    </row>
    <row r="7" spans="1:11" x14ac:dyDescent="0.25">
      <c r="A7" s="321">
        <v>4</v>
      </c>
      <c r="B7" s="312">
        <v>7</v>
      </c>
      <c r="C7" s="313">
        <v>820</v>
      </c>
      <c r="D7" s="313">
        <v>2651</v>
      </c>
      <c r="E7" s="313">
        <v>1553</v>
      </c>
      <c r="F7" s="313">
        <v>1536</v>
      </c>
      <c r="G7" s="313">
        <v>0</v>
      </c>
    </row>
    <row r="8" spans="1:11" x14ac:dyDescent="0.25">
      <c r="A8" s="321">
        <v>5</v>
      </c>
      <c r="B8" s="312">
        <v>6</v>
      </c>
      <c r="C8" s="313">
        <v>10506</v>
      </c>
      <c r="D8" s="313">
        <v>23590</v>
      </c>
      <c r="E8" s="313">
        <v>19694</v>
      </c>
      <c r="F8" s="313">
        <v>19752</v>
      </c>
      <c r="G8" s="313">
        <v>0</v>
      </c>
    </row>
    <row r="9" spans="1:11" x14ac:dyDescent="0.25">
      <c r="A9" s="321">
        <v>6</v>
      </c>
      <c r="B9" s="312">
        <v>5</v>
      </c>
      <c r="C9" s="313">
        <v>23995</v>
      </c>
      <c r="D9" s="313">
        <v>53144</v>
      </c>
      <c r="E9" s="313">
        <v>40924</v>
      </c>
      <c r="F9" s="313">
        <v>25907</v>
      </c>
      <c r="G9" s="313">
        <v>0</v>
      </c>
    </row>
    <row r="10" spans="1:11" x14ac:dyDescent="0.25">
      <c r="A10" s="321">
        <v>7</v>
      </c>
      <c r="B10" s="312">
        <v>4</v>
      </c>
      <c r="C10" s="313">
        <v>86261</v>
      </c>
      <c r="D10" s="313">
        <v>177311</v>
      </c>
      <c r="E10" s="313">
        <v>131424</v>
      </c>
      <c r="F10" s="313">
        <v>36309</v>
      </c>
      <c r="G10" s="313">
        <v>0</v>
      </c>
    </row>
    <row r="11" spans="1:11" x14ac:dyDescent="0.25">
      <c r="A11" s="321">
        <v>8</v>
      </c>
      <c r="B11" s="312">
        <v>3</v>
      </c>
      <c r="C11" s="313">
        <v>402081</v>
      </c>
      <c r="D11" s="313">
        <v>527698</v>
      </c>
      <c r="E11" s="313">
        <v>355262</v>
      </c>
      <c r="F11" s="313">
        <v>323283</v>
      </c>
      <c r="G11" s="313">
        <v>0</v>
      </c>
    </row>
    <row r="12" spans="1:11" x14ac:dyDescent="0.25">
      <c r="A12" s="321">
        <v>9</v>
      </c>
      <c r="B12" s="312">
        <v>2</v>
      </c>
      <c r="C12" s="313">
        <v>993724</v>
      </c>
      <c r="D12" s="313">
        <v>1103133</v>
      </c>
      <c r="E12" s="313">
        <v>848439</v>
      </c>
      <c r="F12" s="313">
        <v>35876</v>
      </c>
      <c r="G12" s="313">
        <v>0</v>
      </c>
    </row>
    <row r="13" spans="1:11" x14ac:dyDescent="0.25">
      <c r="A13" s="321">
        <v>10</v>
      </c>
      <c r="B13" s="312">
        <v>1</v>
      </c>
      <c r="C13" s="313">
        <v>1008301</v>
      </c>
      <c r="D13" s="313">
        <v>1005601</v>
      </c>
      <c r="E13" s="313">
        <v>1474</v>
      </c>
      <c r="F13" s="313">
        <v>1226</v>
      </c>
      <c r="G13" s="313">
        <v>0</v>
      </c>
    </row>
    <row r="14" spans="1:11" s="2" customFormat="1" ht="15.75" x14ac:dyDescent="0.25">
      <c r="A14" s="201"/>
      <c r="B14" s="314" t="s">
        <v>432</v>
      </c>
      <c r="C14" s="315">
        <f>SUM(C4:C13)</f>
        <v>2525832</v>
      </c>
      <c r="D14" s="315">
        <f>SUM(D4:D13)</f>
        <v>2893675</v>
      </c>
      <c r="E14" s="341">
        <f>SUM(E4:E13)</f>
        <v>1399102</v>
      </c>
      <c r="F14" s="315">
        <f>SUM(F4:F13)</f>
        <v>444175</v>
      </c>
      <c r="G14" s="315">
        <v>0</v>
      </c>
      <c r="K14" s="36"/>
    </row>
    <row r="15" spans="1:11" x14ac:dyDescent="0.25">
      <c r="C15" s="8"/>
    </row>
    <row r="16" spans="1:11" s="42" customFormat="1" ht="15.75" x14ac:dyDescent="0.25">
      <c r="A16" s="38" t="s">
        <v>42</v>
      </c>
      <c r="D16" s="134"/>
      <c r="E16" s="134"/>
      <c r="G16" s="172"/>
    </row>
    <row r="17" spans="1:8" x14ac:dyDescent="0.25">
      <c r="E17" s="8"/>
    </row>
    <row r="18" spans="1:8" s="42" customFormat="1" ht="15.75" x14ac:dyDescent="0.25">
      <c r="A18" s="60" t="s">
        <v>17</v>
      </c>
      <c r="B18" s="61" t="s">
        <v>40</v>
      </c>
      <c r="C18" s="60" t="s">
        <v>36</v>
      </c>
      <c r="E18" s="203"/>
      <c r="F18" s="203"/>
      <c r="G18"/>
      <c r="H18"/>
    </row>
    <row r="19" spans="1:8" x14ac:dyDescent="0.25">
      <c r="A19" s="235">
        <v>1</v>
      </c>
      <c r="B19" s="173">
        <v>5</v>
      </c>
      <c r="C19" s="174">
        <v>24</v>
      </c>
      <c r="D19" s="82"/>
      <c r="E19" s="210"/>
      <c r="F19" s="203"/>
      <c r="G19" s="210"/>
    </row>
    <row r="20" spans="1:8" x14ac:dyDescent="0.25">
      <c r="A20" s="235">
        <v>2</v>
      </c>
      <c r="B20" s="173">
        <v>4</v>
      </c>
      <c r="C20" s="174">
        <v>998</v>
      </c>
      <c r="D20" s="82"/>
      <c r="E20" s="210"/>
      <c r="F20" s="210"/>
      <c r="G20" s="210"/>
    </row>
    <row r="21" spans="1:8" x14ac:dyDescent="0.25">
      <c r="A21" s="235">
        <v>3</v>
      </c>
      <c r="B21" s="173">
        <v>3</v>
      </c>
      <c r="C21" s="174">
        <v>17502</v>
      </c>
      <c r="D21" s="82"/>
      <c r="E21" s="210"/>
      <c r="F21" s="203"/>
      <c r="G21" s="210"/>
      <c r="H21" s="203"/>
    </row>
    <row r="22" spans="1:8" x14ac:dyDescent="0.25">
      <c r="A22" s="235">
        <v>4</v>
      </c>
      <c r="B22" s="173">
        <v>2</v>
      </c>
      <c r="C22" s="174">
        <v>332849</v>
      </c>
      <c r="D22" s="82"/>
      <c r="E22" s="210"/>
      <c r="F22" s="203"/>
      <c r="G22" s="210"/>
      <c r="H22" s="210"/>
    </row>
    <row r="23" spans="1:8" x14ac:dyDescent="0.25">
      <c r="A23" s="235">
        <v>5</v>
      </c>
      <c r="B23" s="173">
        <v>1</v>
      </c>
      <c r="C23" s="174">
        <v>2171359</v>
      </c>
      <c r="D23" s="8"/>
      <c r="E23" s="210"/>
      <c r="F23" s="210"/>
      <c r="G23" s="210"/>
      <c r="H23" s="210"/>
    </row>
    <row r="24" spans="1:8" ht="15.75" x14ac:dyDescent="0.25">
      <c r="A24" s="201"/>
      <c r="B24" s="47" t="s">
        <v>432</v>
      </c>
      <c r="C24" s="47">
        <f>SUM(C19:C23)</f>
        <v>2522732</v>
      </c>
      <c r="D24" s="171"/>
      <c r="E24" s="210"/>
      <c r="F24" s="211"/>
      <c r="G24" s="234"/>
    </row>
    <row r="25" spans="1:8" x14ac:dyDescent="0.25">
      <c r="D25" s="171"/>
      <c r="E25" s="8"/>
    </row>
    <row r="26" spans="1:8" ht="15.75" x14ac:dyDescent="0.25">
      <c r="A26" s="38" t="s">
        <v>613</v>
      </c>
      <c r="D26" s="171"/>
      <c r="E26" s="8"/>
    </row>
    <row r="27" spans="1:8" x14ac:dyDescent="0.25">
      <c r="E27" s="8"/>
      <c r="F27" s="8"/>
    </row>
    <row r="28" spans="1:8" ht="15.75" x14ac:dyDescent="0.25">
      <c r="A28" s="60" t="s">
        <v>17</v>
      </c>
      <c r="B28" s="61" t="s">
        <v>41</v>
      </c>
      <c r="C28" s="60" t="s">
        <v>36</v>
      </c>
    </row>
    <row r="29" spans="1:8" x14ac:dyDescent="0.25">
      <c r="A29" s="85">
        <v>1</v>
      </c>
      <c r="B29" s="109">
        <v>4</v>
      </c>
      <c r="C29" s="109">
        <v>10</v>
      </c>
      <c r="E29" s="8"/>
    </row>
    <row r="30" spans="1:8" x14ac:dyDescent="0.25">
      <c r="A30" s="85">
        <v>2</v>
      </c>
      <c r="B30" s="109">
        <v>3</v>
      </c>
      <c r="C30" s="109">
        <v>466</v>
      </c>
    </row>
    <row r="31" spans="1:8" x14ac:dyDescent="0.25">
      <c r="A31" s="85">
        <v>3</v>
      </c>
      <c r="B31" s="109">
        <v>2</v>
      </c>
      <c r="C31" s="109">
        <v>76858</v>
      </c>
    </row>
    <row r="32" spans="1:8" x14ac:dyDescent="0.25">
      <c r="A32" s="85">
        <v>4</v>
      </c>
      <c r="B32" s="6">
        <v>1</v>
      </c>
      <c r="C32" s="6">
        <v>1243948</v>
      </c>
    </row>
    <row r="33" spans="1:3" ht="15.75" x14ac:dyDescent="0.25">
      <c r="A33" s="201"/>
      <c r="B33" s="47" t="s">
        <v>432</v>
      </c>
      <c r="C33" s="47">
        <f>SUM(C29:C32)</f>
        <v>1321282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5"/>
  <sheetViews>
    <sheetView workbookViewId="0">
      <selection sqref="A1:H1"/>
    </sheetView>
  </sheetViews>
  <sheetFormatPr defaultRowHeight="15" x14ac:dyDescent="0.25"/>
  <cols>
    <col min="1" max="1" width="4.85546875" bestFit="1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38" customFormat="1" ht="15.75" x14ac:dyDescent="0.25">
      <c r="A1" s="403" t="s">
        <v>705</v>
      </c>
      <c r="B1" s="403"/>
      <c r="C1" s="403"/>
      <c r="D1" s="403"/>
      <c r="E1" s="403"/>
      <c r="F1" s="403"/>
      <c r="G1" s="403"/>
      <c r="H1" s="403"/>
    </row>
    <row r="2" spans="1:8" x14ac:dyDescent="0.25">
      <c r="A2" s="39"/>
    </row>
    <row r="3" spans="1:8" s="38" customFormat="1" ht="31.5" x14ac:dyDescent="0.25">
      <c r="A3" s="180" t="s">
        <v>52</v>
      </c>
      <c r="B3" s="180" t="s">
        <v>30</v>
      </c>
      <c r="C3" s="180" t="s">
        <v>54</v>
      </c>
      <c r="D3" s="180" t="s">
        <v>5</v>
      </c>
      <c r="E3" s="180" t="s">
        <v>6</v>
      </c>
      <c r="F3" s="180" t="s">
        <v>45</v>
      </c>
      <c r="G3" s="87" t="s">
        <v>53</v>
      </c>
      <c r="H3" s="87" t="s">
        <v>33</v>
      </c>
    </row>
    <row r="4" spans="1:8" x14ac:dyDescent="0.25">
      <c r="A4" s="35">
        <v>1</v>
      </c>
      <c r="B4" s="7" t="s">
        <v>34</v>
      </c>
      <c r="C4" s="6">
        <v>80134</v>
      </c>
      <c r="D4" s="6">
        <v>54547</v>
      </c>
      <c r="E4" s="6">
        <v>16507</v>
      </c>
      <c r="F4" s="6">
        <v>6816</v>
      </c>
      <c r="G4" s="6">
        <v>2264</v>
      </c>
      <c r="H4" s="6">
        <v>0</v>
      </c>
    </row>
    <row r="5" spans="1:8" x14ac:dyDescent="0.25">
      <c r="A5" s="35">
        <v>2</v>
      </c>
      <c r="B5" s="7" t="s">
        <v>208</v>
      </c>
      <c r="C5" s="6">
        <v>38226</v>
      </c>
      <c r="D5" s="6">
        <v>27324</v>
      </c>
      <c r="E5" s="6">
        <v>7720</v>
      </c>
      <c r="F5" s="6">
        <v>2518</v>
      </c>
      <c r="G5" s="6">
        <v>664</v>
      </c>
      <c r="H5" s="6">
        <v>0</v>
      </c>
    </row>
    <row r="6" spans="1:8" x14ac:dyDescent="0.25">
      <c r="A6" s="35">
        <v>3</v>
      </c>
      <c r="B6" s="7" t="s">
        <v>209</v>
      </c>
      <c r="C6" s="6">
        <v>35586</v>
      </c>
      <c r="D6" s="6">
        <v>26570</v>
      </c>
      <c r="E6" s="6">
        <v>6660</v>
      </c>
      <c r="F6" s="6">
        <v>1889</v>
      </c>
      <c r="G6" s="6">
        <v>467</v>
      </c>
      <c r="H6" s="6">
        <v>0</v>
      </c>
    </row>
    <row r="7" spans="1:8" x14ac:dyDescent="0.25">
      <c r="A7" s="35">
        <v>4</v>
      </c>
      <c r="B7" s="7" t="s">
        <v>210</v>
      </c>
      <c r="C7" s="6">
        <v>32276</v>
      </c>
      <c r="D7" s="6">
        <v>22260</v>
      </c>
      <c r="E7" s="6">
        <v>6472</v>
      </c>
      <c r="F7" s="6">
        <v>2738</v>
      </c>
      <c r="G7" s="6">
        <v>806</v>
      </c>
      <c r="H7" s="6">
        <v>0</v>
      </c>
    </row>
    <row r="8" spans="1:8" x14ac:dyDescent="0.25">
      <c r="A8" s="35">
        <v>5</v>
      </c>
      <c r="B8" s="7" t="s">
        <v>211</v>
      </c>
      <c r="C8" s="6">
        <v>1742806</v>
      </c>
      <c r="D8" s="6">
        <v>1243439</v>
      </c>
      <c r="E8" s="6">
        <v>400989</v>
      </c>
      <c r="F8" s="6">
        <v>78531</v>
      </c>
      <c r="G8" s="6">
        <v>19847</v>
      </c>
      <c r="H8" s="6">
        <v>0</v>
      </c>
    </row>
    <row r="9" spans="1:8" x14ac:dyDescent="0.25">
      <c r="A9" s="35">
        <v>6</v>
      </c>
      <c r="B9" s="7" t="s">
        <v>212</v>
      </c>
      <c r="C9" s="6">
        <v>132500</v>
      </c>
      <c r="D9" s="6">
        <v>92989</v>
      </c>
      <c r="E9" s="6">
        <v>28755</v>
      </c>
      <c r="F9" s="6">
        <v>8434</v>
      </c>
      <c r="G9" s="6">
        <v>2322</v>
      </c>
      <c r="H9" s="6">
        <v>0</v>
      </c>
    </row>
    <row r="10" spans="1:8" x14ac:dyDescent="0.25">
      <c r="A10" s="35">
        <v>7</v>
      </c>
      <c r="B10" s="7" t="s">
        <v>213</v>
      </c>
      <c r="C10" s="6">
        <v>44167</v>
      </c>
      <c r="D10" s="6">
        <v>30610</v>
      </c>
      <c r="E10" s="6">
        <v>10234</v>
      </c>
      <c r="F10" s="6">
        <v>2628</v>
      </c>
      <c r="G10" s="6">
        <v>695</v>
      </c>
      <c r="H10" s="6">
        <v>0</v>
      </c>
    </row>
    <row r="11" spans="1:8" x14ac:dyDescent="0.25">
      <c r="A11" s="35">
        <v>8</v>
      </c>
      <c r="B11" s="7" t="s">
        <v>214</v>
      </c>
      <c r="C11" s="6">
        <v>12773</v>
      </c>
      <c r="D11" s="6">
        <v>9226</v>
      </c>
      <c r="E11" s="6">
        <v>2354</v>
      </c>
      <c r="F11" s="6">
        <v>1002</v>
      </c>
      <c r="G11" s="6">
        <v>191</v>
      </c>
      <c r="H11" s="6">
        <v>0</v>
      </c>
    </row>
    <row r="12" spans="1:8" x14ac:dyDescent="0.25">
      <c r="A12" s="35">
        <v>9</v>
      </c>
      <c r="B12" s="7" t="s">
        <v>215</v>
      </c>
      <c r="C12" s="6">
        <v>41150</v>
      </c>
      <c r="D12" s="6">
        <v>28601</v>
      </c>
      <c r="E12" s="6">
        <v>8731</v>
      </c>
      <c r="F12" s="6">
        <v>3014</v>
      </c>
      <c r="G12" s="6">
        <v>804</v>
      </c>
      <c r="H12" s="6">
        <v>0</v>
      </c>
    </row>
    <row r="13" spans="1:8" x14ac:dyDescent="0.25">
      <c r="A13" s="35">
        <v>10</v>
      </c>
      <c r="B13" s="7" t="s">
        <v>216</v>
      </c>
      <c r="C13" s="6">
        <v>69896</v>
      </c>
      <c r="D13" s="6">
        <v>50396</v>
      </c>
      <c r="E13" s="6">
        <v>14855</v>
      </c>
      <c r="F13" s="6">
        <v>4019</v>
      </c>
      <c r="G13" s="6">
        <v>626</v>
      </c>
      <c r="H13" s="6">
        <v>0</v>
      </c>
    </row>
    <row r="14" spans="1:8" x14ac:dyDescent="0.25">
      <c r="A14" s="35">
        <v>11</v>
      </c>
      <c r="B14" s="7" t="s">
        <v>217</v>
      </c>
      <c r="C14" s="6">
        <v>58223</v>
      </c>
      <c r="D14" s="6">
        <v>41864</v>
      </c>
      <c r="E14" s="6">
        <v>10721</v>
      </c>
      <c r="F14" s="6">
        <v>4489</v>
      </c>
      <c r="G14" s="6">
        <v>1149</v>
      </c>
      <c r="H14" s="6">
        <v>0</v>
      </c>
    </row>
    <row r="15" spans="1:8" x14ac:dyDescent="0.25">
      <c r="A15" s="35">
        <v>12</v>
      </c>
      <c r="B15" s="7" t="s">
        <v>218</v>
      </c>
      <c r="C15" s="6">
        <v>86704</v>
      </c>
      <c r="D15" s="6">
        <v>58886</v>
      </c>
      <c r="E15" s="6">
        <v>21773</v>
      </c>
      <c r="F15" s="6">
        <v>4743</v>
      </c>
      <c r="G15" s="6">
        <v>1302</v>
      </c>
      <c r="H15" s="6">
        <v>0</v>
      </c>
    </row>
    <row r="16" spans="1:8" x14ac:dyDescent="0.25">
      <c r="A16" s="35">
        <v>13</v>
      </c>
      <c r="B16" s="7" t="s">
        <v>219</v>
      </c>
      <c r="C16" s="6">
        <v>6797</v>
      </c>
      <c r="D16" s="6">
        <v>4894</v>
      </c>
      <c r="E16" s="6">
        <v>1283</v>
      </c>
      <c r="F16" s="6">
        <v>486</v>
      </c>
      <c r="G16" s="6">
        <v>134</v>
      </c>
      <c r="H16" s="6">
        <v>0</v>
      </c>
    </row>
    <row r="17" spans="1:8" x14ac:dyDescent="0.25">
      <c r="A17" s="35">
        <v>14</v>
      </c>
      <c r="B17" s="7" t="s">
        <v>220</v>
      </c>
      <c r="C17" s="6">
        <v>13077</v>
      </c>
      <c r="D17" s="6">
        <v>9739</v>
      </c>
      <c r="E17" s="6">
        <v>2313</v>
      </c>
      <c r="F17" s="6">
        <v>816</v>
      </c>
      <c r="G17" s="6">
        <v>209</v>
      </c>
      <c r="H17" s="6">
        <v>0</v>
      </c>
    </row>
    <row r="18" spans="1:8" x14ac:dyDescent="0.25">
      <c r="A18" s="35">
        <v>15</v>
      </c>
      <c r="B18" s="7" t="s">
        <v>221</v>
      </c>
      <c r="C18" s="6">
        <v>53082</v>
      </c>
      <c r="D18" s="6">
        <v>37352</v>
      </c>
      <c r="E18" s="6">
        <v>10605</v>
      </c>
      <c r="F18" s="6">
        <v>3965</v>
      </c>
      <c r="G18" s="6">
        <v>1160</v>
      </c>
      <c r="H18" s="6">
        <v>0</v>
      </c>
    </row>
    <row r="19" spans="1:8" x14ac:dyDescent="0.25">
      <c r="A19" s="35">
        <v>16</v>
      </c>
      <c r="B19" s="7" t="s">
        <v>222</v>
      </c>
      <c r="C19" s="6">
        <v>57998</v>
      </c>
      <c r="D19" s="6">
        <v>40145</v>
      </c>
      <c r="E19" s="6">
        <v>12454</v>
      </c>
      <c r="F19" s="6">
        <v>4482</v>
      </c>
      <c r="G19" s="6">
        <v>917</v>
      </c>
      <c r="H19" s="6">
        <v>0</v>
      </c>
    </row>
    <row r="20" spans="1:8" x14ac:dyDescent="0.25">
      <c r="A20" s="35">
        <v>17</v>
      </c>
      <c r="B20" s="7" t="s">
        <v>223</v>
      </c>
      <c r="C20" s="6">
        <v>115834</v>
      </c>
      <c r="D20" s="6">
        <v>82052</v>
      </c>
      <c r="E20" s="6">
        <v>22406</v>
      </c>
      <c r="F20" s="6">
        <v>9828</v>
      </c>
      <c r="G20" s="6">
        <v>1548</v>
      </c>
      <c r="H20" s="6">
        <v>0</v>
      </c>
    </row>
    <row r="21" spans="1:8" x14ac:dyDescent="0.25">
      <c r="A21" s="35">
        <v>18</v>
      </c>
      <c r="B21" s="7" t="s">
        <v>224</v>
      </c>
      <c r="C21" s="6">
        <v>17601</v>
      </c>
      <c r="D21" s="6">
        <v>13051</v>
      </c>
      <c r="E21" s="6">
        <v>2811</v>
      </c>
      <c r="F21" s="6">
        <v>1411</v>
      </c>
      <c r="G21" s="6">
        <v>328</v>
      </c>
      <c r="H21" s="6">
        <v>0</v>
      </c>
    </row>
    <row r="22" spans="1:8" x14ac:dyDescent="0.25">
      <c r="A22" s="35">
        <v>19</v>
      </c>
      <c r="B22" s="7" t="s">
        <v>225</v>
      </c>
      <c r="C22" s="6">
        <v>465559</v>
      </c>
      <c r="D22" s="6">
        <v>328606</v>
      </c>
      <c r="E22" s="6">
        <v>105428</v>
      </c>
      <c r="F22" s="6">
        <v>25035</v>
      </c>
      <c r="G22" s="6">
        <v>6490</v>
      </c>
      <c r="H22" s="6">
        <v>0</v>
      </c>
    </row>
    <row r="23" spans="1:8" x14ac:dyDescent="0.25">
      <c r="A23" s="35">
        <v>20</v>
      </c>
      <c r="B23" s="7" t="s">
        <v>226</v>
      </c>
      <c r="C23" s="6">
        <v>74878</v>
      </c>
      <c r="D23" s="6">
        <v>54096</v>
      </c>
      <c r="E23" s="6">
        <v>14702</v>
      </c>
      <c r="F23" s="6">
        <v>4945</v>
      </c>
      <c r="G23" s="6">
        <v>1135</v>
      </c>
      <c r="H23" s="6">
        <v>0</v>
      </c>
    </row>
    <row r="24" spans="1:8" x14ac:dyDescent="0.25">
      <c r="A24" s="35">
        <v>21</v>
      </c>
      <c r="B24" s="7" t="s">
        <v>227</v>
      </c>
      <c r="C24" s="6">
        <v>59845</v>
      </c>
      <c r="D24" s="6">
        <v>41527</v>
      </c>
      <c r="E24" s="6">
        <v>13029</v>
      </c>
      <c r="F24" s="6">
        <v>4397</v>
      </c>
      <c r="G24" s="6">
        <v>892</v>
      </c>
      <c r="H24" s="6">
        <v>0</v>
      </c>
    </row>
    <row r="25" spans="1:8" x14ac:dyDescent="0.25">
      <c r="A25" s="35">
        <v>22</v>
      </c>
      <c r="B25" s="7" t="s">
        <v>228</v>
      </c>
      <c r="C25" s="6">
        <v>47387</v>
      </c>
      <c r="D25" s="6">
        <v>32497</v>
      </c>
      <c r="E25" s="6">
        <v>9351</v>
      </c>
      <c r="F25" s="6">
        <v>4659</v>
      </c>
      <c r="G25" s="6">
        <v>880</v>
      </c>
      <c r="H25" s="6">
        <v>0</v>
      </c>
    </row>
    <row r="26" spans="1:8" x14ac:dyDescent="0.25">
      <c r="A26" s="35">
        <v>23</v>
      </c>
      <c r="B26" s="7" t="s">
        <v>229</v>
      </c>
      <c r="C26" s="6">
        <v>19028</v>
      </c>
      <c r="D26" s="6">
        <v>13403</v>
      </c>
      <c r="E26" s="6">
        <v>3877</v>
      </c>
      <c r="F26" s="6">
        <v>1344</v>
      </c>
      <c r="G26" s="6">
        <v>404</v>
      </c>
      <c r="H26" s="6">
        <v>0</v>
      </c>
    </row>
    <row r="27" spans="1:8" x14ac:dyDescent="0.25">
      <c r="A27" s="35">
        <v>24</v>
      </c>
      <c r="B27" s="7" t="s">
        <v>230</v>
      </c>
      <c r="C27" s="6">
        <v>43147</v>
      </c>
      <c r="D27" s="6">
        <v>30679</v>
      </c>
      <c r="E27" s="6">
        <v>8925</v>
      </c>
      <c r="F27" s="6">
        <v>3041</v>
      </c>
      <c r="G27" s="6">
        <v>502</v>
      </c>
      <c r="H27" s="6">
        <v>0</v>
      </c>
    </row>
    <row r="28" spans="1:8" x14ac:dyDescent="0.25">
      <c r="A28" s="35">
        <v>25</v>
      </c>
      <c r="B28" s="7" t="s">
        <v>231</v>
      </c>
      <c r="C28" s="6">
        <v>14818</v>
      </c>
      <c r="D28" s="6">
        <v>10791</v>
      </c>
      <c r="E28" s="6">
        <v>3005</v>
      </c>
      <c r="F28" s="6">
        <v>817</v>
      </c>
      <c r="G28" s="6">
        <v>205</v>
      </c>
      <c r="H28" s="6">
        <v>0</v>
      </c>
    </row>
    <row r="29" spans="1:8" x14ac:dyDescent="0.25">
      <c r="A29" s="35">
        <v>26</v>
      </c>
      <c r="B29" s="7" t="s">
        <v>232</v>
      </c>
      <c r="C29" s="6">
        <v>28236</v>
      </c>
      <c r="D29" s="6">
        <v>20069</v>
      </c>
      <c r="E29" s="6">
        <v>5424</v>
      </c>
      <c r="F29" s="6">
        <v>2219</v>
      </c>
      <c r="G29" s="6">
        <v>524</v>
      </c>
      <c r="H29" s="6">
        <v>0</v>
      </c>
    </row>
    <row r="30" spans="1:8" x14ac:dyDescent="0.25">
      <c r="A30" s="35">
        <v>27</v>
      </c>
      <c r="B30" s="7" t="s">
        <v>233</v>
      </c>
      <c r="C30" s="6">
        <v>63548</v>
      </c>
      <c r="D30" s="6">
        <v>44859</v>
      </c>
      <c r="E30" s="6">
        <v>14317</v>
      </c>
      <c r="F30" s="6">
        <v>3574</v>
      </c>
      <c r="G30" s="6">
        <v>798</v>
      </c>
      <c r="H30" s="6">
        <v>0</v>
      </c>
    </row>
    <row r="31" spans="1:8" x14ac:dyDescent="0.25">
      <c r="A31" s="35">
        <v>28</v>
      </c>
      <c r="B31" s="7" t="s">
        <v>234</v>
      </c>
      <c r="C31" s="6">
        <v>58540</v>
      </c>
      <c r="D31" s="6">
        <v>40914</v>
      </c>
      <c r="E31" s="6">
        <v>12901</v>
      </c>
      <c r="F31" s="6">
        <v>3629</v>
      </c>
      <c r="G31" s="6">
        <v>1096</v>
      </c>
      <c r="H31" s="6">
        <v>0</v>
      </c>
    </row>
    <row r="32" spans="1:8" x14ac:dyDescent="0.25">
      <c r="A32" s="35">
        <v>29</v>
      </c>
      <c r="B32" s="7" t="s">
        <v>235</v>
      </c>
      <c r="C32" s="6">
        <v>41010</v>
      </c>
      <c r="D32" s="6">
        <v>29487</v>
      </c>
      <c r="E32" s="6">
        <v>8875</v>
      </c>
      <c r="F32" s="6">
        <v>2202</v>
      </c>
      <c r="G32" s="6">
        <v>446</v>
      </c>
      <c r="H32" s="6">
        <v>0</v>
      </c>
    </row>
    <row r="33" spans="1:8" x14ac:dyDescent="0.25">
      <c r="A33" s="35">
        <v>30</v>
      </c>
      <c r="B33" s="7" t="s">
        <v>236</v>
      </c>
      <c r="C33" s="6">
        <v>31391</v>
      </c>
      <c r="D33" s="6">
        <v>23097</v>
      </c>
      <c r="E33" s="6">
        <v>5542</v>
      </c>
      <c r="F33" s="6">
        <v>2233</v>
      </c>
      <c r="G33" s="6">
        <v>519</v>
      </c>
      <c r="H33" s="6">
        <v>0</v>
      </c>
    </row>
    <row r="34" spans="1:8" x14ac:dyDescent="0.25">
      <c r="A34" s="35">
        <v>31</v>
      </c>
      <c r="B34" s="7" t="s">
        <v>237</v>
      </c>
      <c r="C34" s="6">
        <v>117482</v>
      </c>
      <c r="D34" s="6">
        <v>83634</v>
      </c>
      <c r="E34" s="6">
        <v>23530</v>
      </c>
      <c r="F34" s="6">
        <v>8775</v>
      </c>
      <c r="G34" s="6">
        <v>1543</v>
      </c>
      <c r="H34" s="6">
        <v>0</v>
      </c>
    </row>
    <row r="35" spans="1:8" x14ac:dyDescent="0.25">
      <c r="A35" s="35">
        <v>32</v>
      </c>
      <c r="B35" s="7" t="s">
        <v>238</v>
      </c>
      <c r="C35" s="6">
        <v>32473</v>
      </c>
      <c r="D35" s="6">
        <v>23791</v>
      </c>
      <c r="E35" s="6">
        <v>5939</v>
      </c>
      <c r="F35" s="6">
        <v>2372</v>
      </c>
      <c r="G35" s="6">
        <v>371</v>
      </c>
      <c r="H35" s="6">
        <v>0</v>
      </c>
    </row>
    <row r="36" spans="1:8" x14ac:dyDescent="0.25">
      <c r="A36" s="35">
        <v>33</v>
      </c>
      <c r="B36" s="7" t="s">
        <v>239</v>
      </c>
      <c r="C36" s="6">
        <v>39809</v>
      </c>
      <c r="D36" s="6">
        <v>27935</v>
      </c>
      <c r="E36" s="6">
        <v>8234</v>
      </c>
      <c r="F36" s="6">
        <v>3098</v>
      </c>
      <c r="G36" s="6">
        <v>542</v>
      </c>
      <c r="H36" s="6">
        <v>0</v>
      </c>
    </row>
    <row r="37" spans="1:8" x14ac:dyDescent="0.25">
      <c r="A37" s="35">
        <v>34</v>
      </c>
      <c r="B37" s="7" t="s">
        <v>240</v>
      </c>
      <c r="C37" s="6">
        <v>9386</v>
      </c>
      <c r="D37" s="6">
        <v>6771</v>
      </c>
      <c r="E37" s="6">
        <v>1781</v>
      </c>
      <c r="F37" s="6">
        <v>688</v>
      </c>
      <c r="G37" s="6">
        <v>146</v>
      </c>
      <c r="H37" s="6">
        <v>0</v>
      </c>
    </row>
    <row r="38" spans="1:8" x14ac:dyDescent="0.25">
      <c r="A38" s="35">
        <v>35</v>
      </c>
      <c r="B38" s="7" t="s">
        <v>241</v>
      </c>
      <c r="C38" s="6">
        <v>86364</v>
      </c>
      <c r="D38" s="6">
        <v>59595</v>
      </c>
      <c r="E38" s="6">
        <v>20378</v>
      </c>
      <c r="F38" s="6">
        <v>5434</v>
      </c>
      <c r="G38" s="6">
        <v>957</v>
      </c>
      <c r="H38" s="6">
        <v>0</v>
      </c>
    </row>
    <row r="39" spans="1:8" x14ac:dyDescent="0.25">
      <c r="A39" s="35">
        <v>36</v>
      </c>
      <c r="B39" s="7" t="s">
        <v>242</v>
      </c>
      <c r="C39" s="6">
        <v>63882</v>
      </c>
      <c r="D39" s="6">
        <v>45822</v>
      </c>
      <c r="E39" s="6">
        <v>12452</v>
      </c>
      <c r="F39" s="6">
        <v>4394</v>
      </c>
      <c r="G39" s="6">
        <v>1214</v>
      </c>
      <c r="H39" s="6">
        <v>0</v>
      </c>
    </row>
    <row r="40" spans="1:8" x14ac:dyDescent="0.25">
      <c r="A40" s="35">
        <v>37</v>
      </c>
      <c r="B40" s="7" t="s">
        <v>243</v>
      </c>
      <c r="C40" s="6">
        <v>38939</v>
      </c>
      <c r="D40" s="6">
        <v>26492</v>
      </c>
      <c r="E40" s="6">
        <v>7695</v>
      </c>
      <c r="F40" s="6">
        <v>3527</v>
      </c>
      <c r="G40" s="6">
        <v>1225</v>
      </c>
      <c r="H40" s="6">
        <v>0</v>
      </c>
    </row>
    <row r="41" spans="1:8" x14ac:dyDescent="0.25">
      <c r="A41" s="35">
        <v>38</v>
      </c>
      <c r="B41" s="7" t="s">
        <v>244</v>
      </c>
      <c r="C41" s="6">
        <v>53057</v>
      </c>
      <c r="D41" s="6">
        <v>36337</v>
      </c>
      <c r="E41" s="6">
        <v>10504</v>
      </c>
      <c r="F41" s="6">
        <v>5165</v>
      </c>
      <c r="G41" s="6">
        <v>1051</v>
      </c>
      <c r="H41" s="6">
        <v>0</v>
      </c>
    </row>
    <row r="42" spans="1:8" x14ac:dyDescent="0.25">
      <c r="A42" s="35">
        <v>39</v>
      </c>
      <c r="B42" s="7" t="s">
        <v>245</v>
      </c>
      <c r="C42" s="6">
        <v>46934</v>
      </c>
      <c r="D42" s="6">
        <v>32600</v>
      </c>
      <c r="E42" s="6">
        <v>9646</v>
      </c>
      <c r="F42" s="6">
        <v>3851</v>
      </c>
      <c r="G42" s="6">
        <v>837</v>
      </c>
      <c r="H42" s="6">
        <v>0</v>
      </c>
    </row>
    <row r="43" spans="1:8" x14ac:dyDescent="0.25">
      <c r="A43" s="35">
        <v>40</v>
      </c>
      <c r="B43" s="7" t="s">
        <v>246</v>
      </c>
      <c r="C43" s="6">
        <v>27934</v>
      </c>
      <c r="D43" s="6">
        <v>20085</v>
      </c>
      <c r="E43" s="6">
        <v>4924</v>
      </c>
      <c r="F43" s="6">
        <v>2359</v>
      </c>
      <c r="G43" s="6">
        <v>566</v>
      </c>
      <c r="H43" s="6">
        <v>0</v>
      </c>
    </row>
    <row r="44" spans="1:8" x14ac:dyDescent="0.25">
      <c r="A44" s="35">
        <v>41</v>
      </c>
      <c r="B44" s="7" t="s">
        <v>247</v>
      </c>
      <c r="C44" s="6">
        <v>30066</v>
      </c>
      <c r="D44" s="6">
        <v>20841</v>
      </c>
      <c r="E44" s="6">
        <v>6217</v>
      </c>
      <c r="F44" s="6">
        <v>2546</v>
      </c>
      <c r="G44" s="6">
        <v>462</v>
      </c>
      <c r="H44" s="6">
        <v>0</v>
      </c>
    </row>
    <row r="45" spans="1:8" x14ac:dyDescent="0.25">
      <c r="A45" s="35">
        <v>42</v>
      </c>
      <c r="B45" s="7" t="s">
        <v>248</v>
      </c>
      <c r="C45" s="6">
        <v>40817</v>
      </c>
      <c r="D45" s="6">
        <v>27668</v>
      </c>
      <c r="E45" s="6">
        <v>7382</v>
      </c>
      <c r="F45" s="6">
        <v>4143</v>
      </c>
      <c r="G45" s="6">
        <v>1624</v>
      </c>
      <c r="H45" s="6">
        <v>0</v>
      </c>
    </row>
    <row r="46" spans="1:8" x14ac:dyDescent="0.25">
      <c r="A46" s="35">
        <v>43</v>
      </c>
      <c r="B46" s="7" t="s">
        <v>249</v>
      </c>
      <c r="C46" s="6">
        <v>16357</v>
      </c>
      <c r="D46" s="6">
        <v>12159</v>
      </c>
      <c r="E46" s="6">
        <v>3224</v>
      </c>
      <c r="F46" s="6">
        <v>821</v>
      </c>
      <c r="G46" s="6">
        <v>153</v>
      </c>
      <c r="H46" s="6">
        <v>0</v>
      </c>
    </row>
    <row r="47" spans="1:8" x14ac:dyDescent="0.25">
      <c r="A47" s="35">
        <v>44</v>
      </c>
      <c r="B47" s="7" t="s">
        <v>250</v>
      </c>
      <c r="C47" s="6">
        <v>70932</v>
      </c>
      <c r="D47" s="6">
        <v>49910</v>
      </c>
      <c r="E47" s="6">
        <v>14605</v>
      </c>
      <c r="F47" s="6">
        <v>4927</v>
      </c>
      <c r="G47" s="6">
        <v>1490</v>
      </c>
      <c r="H47" s="6">
        <v>0</v>
      </c>
    </row>
    <row r="48" spans="1:8" x14ac:dyDescent="0.25">
      <c r="A48" s="35">
        <v>45</v>
      </c>
      <c r="B48" s="7" t="s">
        <v>251</v>
      </c>
      <c r="C48" s="6">
        <v>59130</v>
      </c>
      <c r="D48" s="6">
        <v>41252</v>
      </c>
      <c r="E48" s="6">
        <v>12049</v>
      </c>
      <c r="F48" s="6">
        <v>4867</v>
      </c>
      <c r="G48" s="6">
        <v>962</v>
      </c>
      <c r="H48" s="6">
        <v>0</v>
      </c>
    </row>
    <row r="49" spans="1:9" x14ac:dyDescent="0.25">
      <c r="A49" s="35">
        <v>46</v>
      </c>
      <c r="B49" s="7" t="s">
        <v>252</v>
      </c>
      <c r="C49" s="6">
        <v>65543</v>
      </c>
      <c r="D49" s="6">
        <v>44820</v>
      </c>
      <c r="E49" s="6">
        <v>14845</v>
      </c>
      <c r="F49" s="6">
        <v>4884</v>
      </c>
      <c r="G49" s="6">
        <v>994</v>
      </c>
      <c r="H49" s="6">
        <v>0</v>
      </c>
    </row>
    <row r="50" spans="1:9" x14ac:dyDescent="0.25">
      <c r="A50" s="35">
        <v>47</v>
      </c>
      <c r="B50" s="7" t="s">
        <v>253</v>
      </c>
      <c r="C50" s="6">
        <v>19379</v>
      </c>
      <c r="D50" s="6">
        <v>14092</v>
      </c>
      <c r="E50" s="6">
        <v>3620</v>
      </c>
      <c r="F50" s="6">
        <v>1330</v>
      </c>
      <c r="G50" s="6">
        <v>337</v>
      </c>
      <c r="H50" s="6">
        <v>0</v>
      </c>
    </row>
    <row r="51" spans="1:9" x14ac:dyDescent="0.25">
      <c r="A51" s="35">
        <v>48</v>
      </c>
      <c r="B51" s="7" t="s">
        <v>254</v>
      </c>
      <c r="C51" s="6">
        <v>15087</v>
      </c>
      <c r="D51" s="6">
        <v>10390</v>
      </c>
      <c r="E51" s="6">
        <v>3715</v>
      </c>
      <c r="F51" s="6">
        <v>762</v>
      </c>
      <c r="G51" s="6">
        <v>220</v>
      </c>
      <c r="H51" s="6">
        <v>0</v>
      </c>
    </row>
    <row r="52" spans="1:9" x14ac:dyDescent="0.25">
      <c r="A52" s="35">
        <v>49</v>
      </c>
      <c r="B52" s="7" t="s">
        <v>255</v>
      </c>
      <c r="C52" s="6">
        <v>35817</v>
      </c>
      <c r="D52" s="6">
        <v>24812</v>
      </c>
      <c r="E52" s="6">
        <v>8213</v>
      </c>
      <c r="F52" s="6">
        <v>2225</v>
      </c>
      <c r="G52" s="6">
        <v>567</v>
      </c>
      <c r="H52" s="6">
        <v>0</v>
      </c>
    </row>
    <row r="53" spans="1:9" x14ac:dyDescent="0.25">
      <c r="A53" s="35">
        <v>50</v>
      </c>
      <c r="B53" s="7" t="s">
        <v>256</v>
      </c>
      <c r="C53" s="6">
        <v>59149</v>
      </c>
      <c r="D53" s="6">
        <v>41667</v>
      </c>
      <c r="E53" s="6">
        <v>12995</v>
      </c>
      <c r="F53" s="6">
        <v>3779</v>
      </c>
      <c r="G53" s="6">
        <v>708</v>
      </c>
      <c r="H53" s="6">
        <v>0</v>
      </c>
    </row>
    <row r="54" spans="1:9" x14ac:dyDescent="0.25">
      <c r="A54" s="35">
        <v>51</v>
      </c>
      <c r="B54" s="7" t="s">
        <v>257</v>
      </c>
      <c r="C54" s="6">
        <v>21666</v>
      </c>
      <c r="D54" s="6">
        <v>15165</v>
      </c>
      <c r="E54" s="6">
        <v>5169</v>
      </c>
      <c r="F54" s="6">
        <v>1082</v>
      </c>
      <c r="G54" s="6">
        <v>250</v>
      </c>
      <c r="H54" s="6">
        <v>0</v>
      </c>
    </row>
    <row r="55" spans="1:9" x14ac:dyDescent="0.25">
      <c r="A55" s="35">
        <v>52</v>
      </c>
      <c r="B55" s="12" t="s">
        <v>431</v>
      </c>
      <c r="C55" s="6">
        <v>200532</v>
      </c>
      <c r="D55" s="6">
        <v>136822</v>
      </c>
      <c r="E55" s="6">
        <v>56798</v>
      </c>
      <c r="F55" s="6">
        <v>5846</v>
      </c>
      <c r="G55" s="6">
        <v>1066</v>
      </c>
      <c r="H55" s="6">
        <v>0</v>
      </c>
    </row>
    <row r="56" spans="1:9" s="2" customFormat="1" ht="15.75" x14ac:dyDescent="0.25">
      <c r="A56" s="45"/>
      <c r="B56" s="135" t="s">
        <v>10</v>
      </c>
      <c r="C56" s="47">
        <f>SUM(C4:C55)</f>
        <v>4736952</v>
      </c>
      <c r="D56" s="47">
        <f>SUM(D4:D55)</f>
        <v>3346630</v>
      </c>
      <c r="E56" s="47">
        <f>SUM(E4:E55)</f>
        <v>1046934</v>
      </c>
      <c r="F56" s="47">
        <f>SUM(F4:F55)</f>
        <v>276779</v>
      </c>
      <c r="G56" s="47">
        <f>SUM(G4:G55)</f>
        <v>66609</v>
      </c>
      <c r="H56" s="47">
        <f t="shared" ref="H56" si="0">SUM(H4:H55)</f>
        <v>0</v>
      </c>
      <c r="I56" s="36"/>
    </row>
    <row r="57" spans="1:9" x14ac:dyDescent="0.25">
      <c r="C57" s="8"/>
      <c r="D57" s="8"/>
      <c r="E57" s="8"/>
      <c r="F57" s="8"/>
      <c r="G57" s="8"/>
      <c r="H57" s="8"/>
    </row>
    <row r="58" spans="1:9" x14ac:dyDescent="0.25">
      <c r="B58" t="s">
        <v>48</v>
      </c>
    </row>
    <row r="60" spans="1:9" x14ac:dyDescent="0.25">
      <c r="D60" s="8"/>
    </row>
    <row r="61" spans="1:9" x14ac:dyDescent="0.25">
      <c r="E61" s="8"/>
    </row>
    <row r="65" spans="4:4" x14ac:dyDescent="0.25">
      <c r="D65" s="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A1:U87"/>
  <sheetViews>
    <sheetView workbookViewId="0">
      <selection sqref="A1:Q1"/>
    </sheetView>
  </sheetViews>
  <sheetFormatPr defaultRowHeight="15" x14ac:dyDescent="0.25"/>
  <cols>
    <col min="1" max="1" width="13.42578125" customWidth="1"/>
    <col min="2" max="2" width="12" customWidth="1"/>
    <col min="3" max="3" width="17.28515625" bestFit="1" customWidth="1"/>
    <col min="4" max="4" width="11.85546875" customWidth="1"/>
    <col min="5" max="5" width="10.42578125" customWidth="1"/>
    <col min="6" max="6" width="11.28515625" customWidth="1"/>
    <col min="7" max="7" width="16.28515625" customWidth="1"/>
    <col min="8" max="8" width="11.140625" customWidth="1"/>
    <col min="9" max="9" width="10.7109375" customWidth="1"/>
    <col min="10" max="10" width="12.85546875" customWidth="1"/>
    <col min="11" max="11" width="15.42578125" bestFit="1" customWidth="1"/>
    <col min="12" max="13" width="11.42578125" customWidth="1"/>
    <col min="14" max="14" width="10.85546875" customWidth="1"/>
    <col min="15" max="15" width="14.28515625" bestFit="1" customWidth="1"/>
    <col min="16" max="16" width="10" customWidth="1"/>
    <col min="17" max="17" width="9.85546875" customWidth="1"/>
    <col min="20" max="20" width="15.42578125" bestFit="1" customWidth="1"/>
  </cols>
  <sheetData>
    <row r="1" spans="1:21" ht="15.75" x14ac:dyDescent="0.25">
      <c r="A1" s="426" t="s">
        <v>713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</row>
    <row r="2" spans="1:21" ht="15.75" thickBot="1" x14ac:dyDescent="0.3">
      <c r="L2" s="8"/>
    </row>
    <row r="3" spans="1:21" x14ac:dyDescent="0.25">
      <c r="A3" s="427" t="s">
        <v>18</v>
      </c>
      <c r="B3" s="422" t="s">
        <v>5</v>
      </c>
      <c r="C3" s="423"/>
      <c r="D3" s="423"/>
      <c r="E3" s="424"/>
      <c r="F3" s="422" t="s">
        <v>6</v>
      </c>
      <c r="G3" s="423"/>
      <c r="H3" s="423"/>
      <c r="I3" s="424"/>
      <c r="J3" s="422" t="s">
        <v>19</v>
      </c>
      <c r="K3" s="423"/>
      <c r="L3" s="423"/>
      <c r="M3" s="424"/>
      <c r="N3" s="422" t="s">
        <v>20</v>
      </c>
      <c r="O3" s="423"/>
      <c r="P3" s="423"/>
      <c r="Q3" s="425"/>
    </row>
    <row r="4" spans="1:21" ht="15.75" thickBot="1" x14ac:dyDescent="0.3">
      <c r="A4" s="436"/>
      <c r="B4" s="231" t="s">
        <v>1</v>
      </c>
      <c r="C4" s="232" t="s">
        <v>50</v>
      </c>
      <c r="D4" s="232" t="s">
        <v>21</v>
      </c>
      <c r="E4" s="232" t="s">
        <v>433</v>
      </c>
      <c r="F4" s="231" t="s">
        <v>1</v>
      </c>
      <c r="G4" s="232" t="s">
        <v>50</v>
      </c>
      <c r="H4" s="232" t="s">
        <v>21</v>
      </c>
      <c r="I4" s="232" t="s">
        <v>433</v>
      </c>
      <c r="J4" s="231" t="s">
        <v>1</v>
      </c>
      <c r="K4" s="232" t="s">
        <v>50</v>
      </c>
      <c r="L4" s="232" t="s">
        <v>21</v>
      </c>
      <c r="M4" s="232" t="s">
        <v>433</v>
      </c>
      <c r="N4" s="232" t="s">
        <v>1</v>
      </c>
      <c r="O4" s="232" t="s">
        <v>50</v>
      </c>
      <c r="P4" s="232" t="s">
        <v>21</v>
      </c>
      <c r="Q4" s="233" t="s">
        <v>433</v>
      </c>
    </row>
    <row r="5" spans="1:21" x14ac:dyDescent="0.25">
      <c r="A5" s="227" t="s">
        <v>610</v>
      </c>
      <c r="B5" s="354">
        <v>1033642</v>
      </c>
      <c r="C5" s="355">
        <v>1300024056.8199999</v>
      </c>
      <c r="D5" s="355">
        <v>1257.71</v>
      </c>
      <c r="E5" s="355">
        <v>1217.8900000000001</v>
      </c>
      <c r="F5" s="354">
        <v>35173</v>
      </c>
      <c r="G5" s="355">
        <v>17976144.739999998</v>
      </c>
      <c r="H5" s="355">
        <v>511.08</v>
      </c>
      <c r="I5" s="355">
        <v>420.06</v>
      </c>
      <c r="J5" s="354">
        <v>104951</v>
      </c>
      <c r="K5" s="355">
        <v>78908310.379999995</v>
      </c>
      <c r="L5" s="355">
        <v>751.86</v>
      </c>
      <c r="M5" s="355">
        <v>640.75</v>
      </c>
      <c r="N5" s="354">
        <v>11906</v>
      </c>
      <c r="O5" s="355">
        <v>5433525.0800000001</v>
      </c>
      <c r="P5" s="356">
        <v>456.37</v>
      </c>
      <c r="Q5" s="357">
        <v>418.95</v>
      </c>
      <c r="S5" s="8"/>
      <c r="T5" s="9"/>
    </row>
    <row r="6" spans="1:21" ht="15.75" thickBot="1" x14ac:dyDescent="0.3">
      <c r="A6" s="295" t="s">
        <v>611</v>
      </c>
      <c r="B6" s="358">
        <v>905492</v>
      </c>
      <c r="C6" s="359">
        <v>911136262.64999998</v>
      </c>
      <c r="D6" s="360">
        <v>1006.23</v>
      </c>
      <c r="E6" s="360">
        <v>883.12</v>
      </c>
      <c r="F6" s="358">
        <v>348552</v>
      </c>
      <c r="G6" s="359">
        <v>260706147.65000001</v>
      </c>
      <c r="H6" s="360">
        <v>747.97</v>
      </c>
      <c r="I6" s="360">
        <v>652.4</v>
      </c>
      <c r="J6" s="358">
        <v>69133</v>
      </c>
      <c r="K6" s="359">
        <v>43202647.590000004</v>
      </c>
      <c r="L6" s="360">
        <v>624.91999999999996</v>
      </c>
      <c r="M6" s="360">
        <v>524.07000000000005</v>
      </c>
      <c r="N6" s="358">
        <v>16983</v>
      </c>
      <c r="O6" s="359">
        <v>7457480.2199999997</v>
      </c>
      <c r="P6" s="359">
        <v>439.11</v>
      </c>
      <c r="Q6" s="361">
        <v>418.95</v>
      </c>
      <c r="S6" s="8"/>
      <c r="T6" s="9"/>
      <c r="U6" s="8"/>
    </row>
    <row r="7" spans="1:21" ht="16.5" thickBot="1" x14ac:dyDescent="0.3">
      <c r="A7" s="296" t="s">
        <v>528</v>
      </c>
      <c r="B7" s="337">
        <v>1939134</v>
      </c>
      <c r="C7" s="297">
        <v>2211160319.4699998</v>
      </c>
      <c r="D7" s="294">
        <v>1140.28</v>
      </c>
      <c r="E7" s="294">
        <v>1068.3599999999999</v>
      </c>
      <c r="F7" s="237">
        <v>383725</v>
      </c>
      <c r="G7" s="297">
        <v>278682292.38999999</v>
      </c>
      <c r="H7" s="323">
        <v>726.26</v>
      </c>
      <c r="I7" s="292">
        <v>623.66</v>
      </c>
      <c r="J7" s="237">
        <v>174084</v>
      </c>
      <c r="K7" s="297">
        <v>122110957.97</v>
      </c>
      <c r="L7" s="294">
        <v>701.45</v>
      </c>
      <c r="M7" s="323">
        <v>586.14</v>
      </c>
      <c r="N7" s="237">
        <v>28889</v>
      </c>
      <c r="O7" s="297">
        <v>12891005.300000001</v>
      </c>
      <c r="P7" s="294">
        <v>446.23</v>
      </c>
      <c r="Q7" s="250">
        <v>418.95</v>
      </c>
      <c r="S7" s="8"/>
      <c r="T7" s="9"/>
    </row>
    <row r="8" spans="1:21" x14ac:dyDescent="0.25">
      <c r="D8" s="9"/>
      <c r="H8" s="9"/>
      <c r="I8" s="9"/>
      <c r="M8" s="9"/>
      <c r="P8" s="9"/>
      <c r="Q8" s="9"/>
    </row>
    <row r="9" spans="1:21" ht="15.75" x14ac:dyDescent="0.25">
      <c r="A9" s="426" t="s">
        <v>712</v>
      </c>
      <c r="B9" s="426"/>
      <c r="C9" s="426"/>
      <c r="D9" s="426"/>
      <c r="E9" s="426"/>
      <c r="F9" s="426"/>
      <c r="G9" s="426"/>
      <c r="H9" s="426"/>
      <c r="I9" s="426"/>
      <c r="J9" s="426"/>
      <c r="K9" s="426"/>
      <c r="L9" s="426"/>
      <c r="M9" s="426"/>
      <c r="N9" s="426"/>
      <c r="O9" s="426"/>
      <c r="P9" s="426"/>
      <c r="Q9" s="426"/>
      <c r="T9" s="8"/>
    </row>
    <row r="10" spans="1:21" ht="16.5" thickBot="1" x14ac:dyDescent="0.3">
      <c r="A10" s="9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6"/>
    </row>
    <row r="11" spans="1:21" x14ac:dyDescent="0.25">
      <c r="A11" s="427" t="s">
        <v>18</v>
      </c>
      <c r="B11" s="422" t="s">
        <v>5</v>
      </c>
      <c r="C11" s="423"/>
      <c r="D11" s="423"/>
      <c r="E11" s="424"/>
      <c r="F11" s="422" t="s">
        <v>6</v>
      </c>
      <c r="G11" s="423"/>
      <c r="H11" s="423"/>
      <c r="I11" s="424"/>
      <c r="J11" s="422" t="s">
        <v>19</v>
      </c>
      <c r="K11" s="423"/>
      <c r="L11" s="423"/>
      <c r="M11" s="424"/>
      <c r="N11" s="422" t="s">
        <v>20</v>
      </c>
      <c r="O11" s="423"/>
      <c r="P11" s="423"/>
      <c r="Q11" s="425"/>
    </row>
    <row r="12" spans="1:21" ht="15.75" thickBot="1" x14ac:dyDescent="0.3">
      <c r="A12" s="428"/>
      <c r="B12" s="153" t="s">
        <v>1</v>
      </c>
      <c r="C12" s="154" t="s">
        <v>50</v>
      </c>
      <c r="D12" s="154" t="s">
        <v>21</v>
      </c>
      <c r="E12" s="154" t="s">
        <v>433</v>
      </c>
      <c r="F12" s="153" t="s">
        <v>1</v>
      </c>
      <c r="G12" s="154" t="s">
        <v>50</v>
      </c>
      <c r="H12" s="154" t="s">
        <v>21</v>
      </c>
      <c r="I12" s="154" t="s">
        <v>433</v>
      </c>
      <c r="J12" s="153" t="s">
        <v>1</v>
      </c>
      <c r="K12" s="154" t="s">
        <v>50</v>
      </c>
      <c r="L12" s="154" t="s">
        <v>21</v>
      </c>
      <c r="M12" s="154" t="s">
        <v>433</v>
      </c>
      <c r="N12" s="153" t="s">
        <v>1</v>
      </c>
      <c r="O12" s="154" t="s">
        <v>50</v>
      </c>
      <c r="P12" s="154" t="s">
        <v>21</v>
      </c>
      <c r="Q12" s="155" t="s">
        <v>433</v>
      </c>
    </row>
    <row r="13" spans="1:21" x14ac:dyDescent="0.25">
      <c r="A13" s="148" t="s">
        <v>451</v>
      </c>
      <c r="B13" s="149">
        <v>21309</v>
      </c>
      <c r="C13" s="150">
        <v>1212568.51</v>
      </c>
      <c r="D13" s="150">
        <v>56.9</v>
      </c>
      <c r="E13" s="150">
        <v>56.91</v>
      </c>
      <c r="F13" s="149">
        <v>5812</v>
      </c>
      <c r="G13" s="150">
        <v>370781</v>
      </c>
      <c r="H13" s="150">
        <v>63.8</v>
      </c>
      <c r="I13" s="150">
        <v>68.7</v>
      </c>
      <c r="J13" s="149">
        <v>1030</v>
      </c>
      <c r="K13" s="150">
        <v>61567.71</v>
      </c>
      <c r="L13" s="150">
        <v>59.77</v>
      </c>
      <c r="M13" s="150">
        <v>61.58</v>
      </c>
      <c r="N13" s="149">
        <v>898</v>
      </c>
      <c r="O13" s="150">
        <v>72132.89</v>
      </c>
      <c r="P13" s="151">
        <v>80.33</v>
      </c>
      <c r="Q13" s="152">
        <v>80.95</v>
      </c>
    </row>
    <row r="14" spans="1:21" x14ac:dyDescent="0.25">
      <c r="A14" s="141" t="s">
        <v>452</v>
      </c>
      <c r="B14" s="99">
        <v>17574</v>
      </c>
      <c r="C14" s="100">
        <v>2565246.9300000002</v>
      </c>
      <c r="D14" s="100">
        <v>145.97</v>
      </c>
      <c r="E14" s="100">
        <v>143.99</v>
      </c>
      <c r="F14" s="99">
        <v>10198</v>
      </c>
      <c r="G14" s="100">
        <v>1584145.4</v>
      </c>
      <c r="H14" s="100">
        <v>155.34</v>
      </c>
      <c r="I14" s="100">
        <v>150.37</v>
      </c>
      <c r="J14" s="99">
        <v>926</v>
      </c>
      <c r="K14" s="100">
        <v>134616.26999999999</v>
      </c>
      <c r="L14" s="100">
        <v>145.37</v>
      </c>
      <c r="M14" s="100">
        <v>141.38</v>
      </c>
      <c r="N14" s="99">
        <v>2290</v>
      </c>
      <c r="O14" s="100">
        <v>365457.3</v>
      </c>
      <c r="P14" s="98">
        <v>159.59</v>
      </c>
      <c r="Q14" s="142">
        <v>168.27</v>
      </c>
      <c r="S14" s="8"/>
    </row>
    <row r="15" spans="1:21" x14ac:dyDescent="0.25">
      <c r="A15" s="141" t="s">
        <v>453</v>
      </c>
      <c r="B15" s="99">
        <v>11735</v>
      </c>
      <c r="C15" s="100">
        <v>2913290.63</v>
      </c>
      <c r="D15" s="100">
        <v>248.26</v>
      </c>
      <c r="E15" s="100">
        <v>247.56</v>
      </c>
      <c r="F15" s="99">
        <v>14894</v>
      </c>
      <c r="G15" s="100">
        <v>3519616.8</v>
      </c>
      <c r="H15" s="100">
        <v>236.31</v>
      </c>
      <c r="I15" s="100">
        <v>229.2</v>
      </c>
      <c r="J15" s="99">
        <v>3012</v>
      </c>
      <c r="K15" s="100">
        <v>796161.96</v>
      </c>
      <c r="L15" s="100">
        <v>264.33</v>
      </c>
      <c r="M15" s="100">
        <v>269.74</v>
      </c>
      <c r="N15" s="99">
        <v>2597</v>
      </c>
      <c r="O15" s="100">
        <v>644108.24</v>
      </c>
      <c r="P15" s="98">
        <v>248.02</v>
      </c>
      <c r="Q15" s="142">
        <v>243.73</v>
      </c>
    </row>
    <row r="16" spans="1:21" x14ac:dyDescent="0.25">
      <c r="A16" s="141" t="s">
        <v>454</v>
      </c>
      <c r="B16" s="99">
        <v>49276</v>
      </c>
      <c r="C16" s="100">
        <v>18564957.539999999</v>
      </c>
      <c r="D16" s="100">
        <v>376.75</v>
      </c>
      <c r="E16" s="100">
        <v>387.52</v>
      </c>
      <c r="F16" s="99">
        <v>22346</v>
      </c>
      <c r="G16" s="100">
        <v>8527980.0299999993</v>
      </c>
      <c r="H16" s="100">
        <v>381.63</v>
      </c>
      <c r="I16" s="100">
        <v>393.81</v>
      </c>
      <c r="J16" s="99">
        <v>27732</v>
      </c>
      <c r="K16" s="100">
        <v>10435590.68</v>
      </c>
      <c r="L16" s="100">
        <v>376.3</v>
      </c>
      <c r="M16" s="100">
        <v>393.81</v>
      </c>
      <c r="N16" s="99">
        <v>2198</v>
      </c>
      <c r="O16" s="100">
        <v>762411</v>
      </c>
      <c r="P16" s="98">
        <v>346.87</v>
      </c>
      <c r="Q16" s="142">
        <v>348.95</v>
      </c>
    </row>
    <row r="17" spans="1:20" x14ac:dyDescent="0.25">
      <c r="A17" s="141" t="s">
        <v>455</v>
      </c>
      <c r="B17" s="99">
        <v>109375</v>
      </c>
      <c r="C17" s="100">
        <v>49968545</v>
      </c>
      <c r="D17" s="100">
        <v>456.86</v>
      </c>
      <c r="E17" s="100">
        <v>462.13</v>
      </c>
      <c r="F17" s="99">
        <v>70951</v>
      </c>
      <c r="G17" s="100">
        <v>31182866.23</v>
      </c>
      <c r="H17" s="100">
        <v>439.5</v>
      </c>
      <c r="I17" s="100">
        <v>423.78</v>
      </c>
      <c r="J17" s="99">
        <v>29818</v>
      </c>
      <c r="K17" s="100">
        <v>13501930.439999999</v>
      </c>
      <c r="L17" s="100">
        <v>452.81</v>
      </c>
      <c r="M17" s="100">
        <v>456.89</v>
      </c>
      <c r="N17" s="99">
        <v>14925</v>
      </c>
      <c r="O17" s="100">
        <v>6252498.5899999999</v>
      </c>
      <c r="P17" s="98">
        <v>418.93</v>
      </c>
      <c r="Q17" s="142">
        <v>418.95</v>
      </c>
      <c r="S17" s="8"/>
    </row>
    <row r="18" spans="1:20" x14ac:dyDescent="0.25">
      <c r="A18" s="141" t="s">
        <v>456</v>
      </c>
      <c r="B18" s="99">
        <v>169507</v>
      </c>
      <c r="C18" s="100">
        <v>93568295.719999999</v>
      </c>
      <c r="D18" s="100">
        <v>552</v>
      </c>
      <c r="E18" s="100">
        <v>553.48</v>
      </c>
      <c r="F18" s="99">
        <v>59214</v>
      </c>
      <c r="G18" s="100">
        <v>32019167.030000001</v>
      </c>
      <c r="H18" s="100">
        <v>540.74</v>
      </c>
      <c r="I18" s="100">
        <v>537.13</v>
      </c>
      <c r="J18" s="99">
        <v>28242</v>
      </c>
      <c r="K18" s="100">
        <v>15487945.09</v>
      </c>
      <c r="L18" s="100">
        <v>548.4</v>
      </c>
      <c r="M18" s="100">
        <v>545.6</v>
      </c>
      <c r="N18" s="99">
        <v>4</v>
      </c>
      <c r="O18" s="100">
        <v>2248.09</v>
      </c>
      <c r="P18" s="98">
        <v>562.02</v>
      </c>
      <c r="Q18" s="142">
        <v>560.02</v>
      </c>
    </row>
    <row r="19" spans="1:20" x14ac:dyDescent="0.25">
      <c r="A19" s="141" t="s">
        <v>457</v>
      </c>
      <c r="B19" s="99">
        <v>160306</v>
      </c>
      <c r="C19" s="100">
        <v>103628710.81999999</v>
      </c>
      <c r="D19" s="100">
        <v>646.44000000000005</v>
      </c>
      <c r="E19" s="100">
        <v>644</v>
      </c>
      <c r="F19" s="99">
        <v>34125</v>
      </c>
      <c r="G19" s="100">
        <v>22130406.670000002</v>
      </c>
      <c r="H19" s="100">
        <v>648.51</v>
      </c>
      <c r="I19" s="100">
        <v>647.32000000000005</v>
      </c>
      <c r="J19" s="99">
        <v>18697</v>
      </c>
      <c r="K19" s="100">
        <v>12012676.720000001</v>
      </c>
      <c r="L19" s="100">
        <v>642.49</v>
      </c>
      <c r="M19" s="100">
        <v>639.34</v>
      </c>
      <c r="N19" s="99">
        <v>14</v>
      </c>
      <c r="O19" s="100">
        <v>8665.2999999999993</v>
      </c>
      <c r="P19" s="98">
        <v>618.95000000000005</v>
      </c>
      <c r="Q19" s="142">
        <v>618.95000000000005</v>
      </c>
      <c r="T19" s="8"/>
    </row>
    <row r="20" spans="1:20" x14ac:dyDescent="0.25">
      <c r="A20" s="141" t="s">
        <v>458</v>
      </c>
      <c r="B20" s="99">
        <v>127370</v>
      </c>
      <c r="C20" s="100">
        <v>95286469.969999999</v>
      </c>
      <c r="D20" s="100">
        <v>748.11</v>
      </c>
      <c r="E20" s="100">
        <v>747.03</v>
      </c>
      <c r="F20" s="99">
        <v>29925</v>
      </c>
      <c r="G20" s="100">
        <v>22422912.649999999</v>
      </c>
      <c r="H20" s="100">
        <v>749.3</v>
      </c>
      <c r="I20" s="100">
        <v>748.26</v>
      </c>
      <c r="J20" s="99">
        <v>15676</v>
      </c>
      <c r="K20" s="100">
        <v>11939435.560000001</v>
      </c>
      <c r="L20" s="100">
        <v>761.64</v>
      </c>
      <c r="M20" s="100">
        <v>768.5</v>
      </c>
      <c r="N20" s="99">
        <v>5414</v>
      </c>
      <c r="O20" s="100">
        <v>4305429.3600000003</v>
      </c>
      <c r="P20" s="98">
        <v>795.24</v>
      </c>
      <c r="Q20" s="142">
        <v>795.24</v>
      </c>
    </row>
    <row r="21" spans="1:20" x14ac:dyDescent="0.25">
      <c r="A21" s="141" t="s">
        <v>459</v>
      </c>
      <c r="B21" s="99">
        <v>108743</v>
      </c>
      <c r="C21" s="100">
        <v>92379680.469999999</v>
      </c>
      <c r="D21" s="100">
        <v>849.52</v>
      </c>
      <c r="E21" s="100">
        <v>849.33</v>
      </c>
      <c r="F21" s="99">
        <v>26836</v>
      </c>
      <c r="G21" s="100">
        <v>22783376.190000001</v>
      </c>
      <c r="H21" s="100">
        <v>848.99</v>
      </c>
      <c r="I21" s="100">
        <v>846.25</v>
      </c>
      <c r="J21" s="99">
        <v>9704</v>
      </c>
      <c r="K21" s="100">
        <v>8224229.7599999998</v>
      </c>
      <c r="L21" s="100">
        <v>847.51</v>
      </c>
      <c r="M21" s="100">
        <v>844.18</v>
      </c>
      <c r="N21" s="99">
        <v>527</v>
      </c>
      <c r="O21" s="100">
        <v>444722.49</v>
      </c>
      <c r="P21" s="98">
        <v>843.88</v>
      </c>
      <c r="Q21" s="142">
        <v>846</v>
      </c>
      <c r="S21" s="8"/>
    </row>
    <row r="22" spans="1:20" x14ac:dyDescent="0.25">
      <c r="A22" s="141" t="s">
        <v>460</v>
      </c>
      <c r="B22" s="99">
        <v>116283</v>
      </c>
      <c r="C22" s="100">
        <v>110454086.43000001</v>
      </c>
      <c r="D22" s="100">
        <v>949.87</v>
      </c>
      <c r="E22" s="100">
        <v>949.32</v>
      </c>
      <c r="F22" s="99">
        <v>27406</v>
      </c>
      <c r="G22" s="100">
        <v>26015307.219999999</v>
      </c>
      <c r="H22" s="100">
        <v>949.26</v>
      </c>
      <c r="I22" s="100">
        <v>948.2</v>
      </c>
      <c r="J22" s="99">
        <v>8631</v>
      </c>
      <c r="K22" s="100">
        <v>8191162.6100000003</v>
      </c>
      <c r="L22" s="100">
        <v>949.04</v>
      </c>
      <c r="M22" s="100">
        <v>948.34</v>
      </c>
      <c r="N22" s="99">
        <v>1</v>
      </c>
      <c r="O22" s="100">
        <v>922.26</v>
      </c>
      <c r="P22" s="98">
        <v>922.26</v>
      </c>
      <c r="Q22" s="142">
        <v>922.26</v>
      </c>
    </row>
    <row r="23" spans="1:20" x14ac:dyDescent="0.25">
      <c r="A23" s="141" t="s">
        <v>438</v>
      </c>
      <c r="B23" s="99">
        <v>579077</v>
      </c>
      <c r="C23" s="100">
        <v>724660270.84000003</v>
      </c>
      <c r="D23" s="100">
        <v>1251.4100000000001</v>
      </c>
      <c r="E23" s="100">
        <v>1255.9100000000001</v>
      </c>
      <c r="F23" s="99">
        <v>66204</v>
      </c>
      <c r="G23" s="100">
        <v>79492538.799999997</v>
      </c>
      <c r="H23" s="100">
        <v>1200.72</v>
      </c>
      <c r="I23" s="100">
        <v>1185.92</v>
      </c>
      <c r="J23" s="99">
        <v>24046</v>
      </c>
      <c r="K23" s="100">
        <v>29351933.379999999</v>
      </c>
      <c r="L23" s="100">
        <v>1220.6600000000001</v>
      </c>
      <c r="M23" s="100">
        <v>1238.32</v>
      </c>
      <c r="N23" s="99">
        <v>6</v>
      </c>
      <c r="O23" s="100">
        <v>7206.29</v>
      </c>
      <c r="P23" s="98">
        <v>1201.05</v>
      </c>
      <c r="Q23" s="142">
        <v>1214.19</v>
      </c>
    </row>
    <row r="24" spans="1:20" x14ac:dyDescent="0.25">
      <c r="A24" s="141" t="s">
        <v>439</v>
      </c>
      <c r="B24" s="99">
        <v>320079</v>
      </c>
      <c r="C24" s="100">
        <v>542804194.83000004</v>
      </c>
      <c r="D24" s="100">
        <v>1695.84</v>
      </c>
      <c r="E24" s="100">
        <v>1671.23</v>
      </c>
      <c r="F24" s="99">
        <v>12805</v>
      </c>
      <c r="G24" s="100">
        <v>21533362</v>
      </c>
      <c r="H24" s="100">
        <v>1681.64</v>
      </c>
      <c r="I24" s="100">
        <v>1657.01</v>
      </c>
      <c r="J24" s="99">
        <v>5287</v>
      </c>
      <c r="K24" s="100">
        <v>8931851.1600000001</v>
      </c>
      <c r="L24" s="100">
        <v>1689.4</v>
      </c>
      <c r="M24" s="100">
        <v>1669.17</v>
      </c>
      <c r="N24" s="99">
        <v>15</v>
      </c>
      <c r="O24" s="100">
        <v>25203.49</v>
      </c>
      <c r="P24" s="98">
        <v>1680.23</v>
      </c>
      <c r="Q24" s="142">
        <v>1680.23</v>
      </c>
    </row>
    <row r="25" spans="1:20" x14ac:dyDescent="0.25">
      <c r="A25" s="141" t="s">
        <v>440</v>
      </c>
      <c r="B25" s="99">
        <v>93265</v>
      </c>
      <c r="C25" s="100">
        <v>206323668.56</v>
      </c>
      <c r="D25" s="100">
        <v>2212.23</v>
      </c>
      <c r="E25" s="100">
        <v>2192.77</v>
      </c>
      <c r="F25" s="99">
        <v>2276</v>
      </c>
      <c r="G25" s="100">
        <v>4979636.04</v>
      </c>
      <c r="H25" s="100">
        <v>2187.89</v>
      </c>
      <c r="I25" s="100">
        <v>2164.73</v>
      </c>
      <c r="J25" s="99">
        <v>962</v>
      </c>
      <c r="K25" s="100">
        <v>2103707.08</v>
      </c>
      <c r="L25" s="100">
        <v>2186.81</v>
      </c>
      <c r="M25" s="100">
        <v>2155.09</v>
      </c>
      <c r="N25" s="99">
        <v>0</v>
      </c>
      <c r="O25" s="100">
        <v>0</v>
      </c>
      <c r="P25" s="98">
        <v>0</v>
      </c>
      <c r="Q25" s="142" t="s">
        <v>431</v>
      </c>
    </row>
    <row r="26" spans="1:20" x14ac:dyDescent="0.25">
      <c r="A26" s="141" t="s">
        <v>487</v>
      </c>
      <c r="B26" s="99">
        <v>34539</v>
      </c>
      <c r="C26" s="100">
        <v>93510678.049999997</v>
      </c>
      <c r="D26" s="100">
        <v>2707.39</v>
      </c>
      <c r="E26" s="100">
        <v>2688.44</v>
      </c>
      <c r="F26" s="99">
        <v>523</v>
      </c>
      <c r="G26" s="100">
        <v>1408619.02</v>
      </c>
      <c r="H26" s="100">
        <v>2693.34</v>
      </c>
      <c r="I26" s="100">
        <v>2673.68</v>
      </c>
      <c r="J26" s="99">
        <v>217</v>
      </c>
      <c r="K26" s="100">
        <v>588927.41</v>
      </c>
      <c r="L26" s="100">
        <v>2713.95</v>
      </c>
      <c r="M26" s="100">
        <v>2694.39</v>
      </c>
      <c r="N26" s="99">
        <v>0</v>
      </c>
      <c r="O26" s="100">
        <v>0</v>
      </c>
      <c r="P26" s="98">
        <v>0</v>
      </c>
      <c r="Q26" s="142" t="s">
        <v>431</v>
      </c>
    </row>
    <row r="27" spans="1:20" x14ac:dyDescent="0.25">
      <c r="A27" s="141" t="s">
        <v>488</v>
      </c>
      <c r="B27" s="99">
        <v>12501</v>
      </c>
      <c r="C27" s="100">
        <v>40157620.859999999</v>
      </c>
      <c r="D27" s="100">
        <v>3212.35</v>
      </c>
      <c r="E27" s="100">
        <v>3197.27</v>
      </c>
      <c r="F27" s="99">
        <v>155</v>
      </c>
      <c r="G27" s="100">
        <v>489824.65</v>
      </c>
      <c r="H27" s="100">
        <v>3160.16</v>
      </c>
      <c r="I27" s="100">
        <v>3140.6</v>
      </c>
      <c r="J27" s="99">
        <v>79</v>
      </c>
      <c r="K27" s="100">
        <v>251263.39</v>
      </c>
      <c r="L27" s="100">
        <v>3180.55</v>
      </c>
      <c r="M27" s="100">
        <v>3199.18</v>
      </c>
      <c r="N27" s="99">
        <v>0</v>
      </c>
      <c r="O27" s="100">
        <v>0</v>
      </c>
      <c r="P27" s="98">
        <v>0</v>
      </c>
      <c r="Q27" s="142" t="s">
        <v>431</v>
      </c>
    </row>
    <row r="28" spans="1:20" x14ac:dyDescent="0.25">
      <c r="A28" s="141" t="s">
        <v>489</v>
      </c>
      <c r="B28" s="99">
        <v>4600</v>
      </c>
      <c r="C28" s="100">
        <v>17064757.710000001</v>
      </c>
      <c r="D28" s="100">
        <v>3709.73</v>
      </c>
      <c r="E28" s="100">
        <v>3694.68</v>
      </c>
      <c r="F28" s="99">
        <v>33</v>
      </c>
      <c r="G28" s="100">
        <v>122650.96</v>
      </c>
      <c r="H28" s="100">
        <v>3716.7</v>
      </c>
      <c r="I28" s="100">
        <v>3738.22</v>
      </c>
      <c r="J28" s="99">
        <v>17</v>
      </c>
      <c r="K28" s="100">
        <v>61555.64</v>
      </c>
      <c r="L28" s="100">
        <v>3620.92</v>
      </c>
      <c r="M28" s="100">
        <v>3558.73</v>
      </c>
      <c r="N28" s="99">
        <v>0</v>
      </c>
      <c r="O28" s="100">
        <v>0</v>
      </c>
      <c r="P28" s="98">
        <v>0</v>
      </c>
      <c r="Q28" s="142" t="s">
        <v>431</v>
      </c>
    </row>
    <row r="29" spans="1:20" ht="15.75" thickBot="1" x14ac:dyDescent="0.3">
      <c r="A29" s="143" t="s">
        <v>490</v>
      </c>
      <c r="B29" s="144">
        <v>3595</v>
      </c>
      <c r="C29" s="145">
        <v>16097276.6</v>
      </c>
      <c r="D29" s="145">
        <v>4477.68</v>
      </c>
      <c r="E29" s="145">
        <v>4335</v>
      </c>
      <c r="F29" s="144">
        <v>22</v>
      </c>
      <c r="G29" s="145">
        <v>99101.7</v>
      </c>
      <c r="H29" s="145">
        <v>4504.62</v>
      </c>
      <c r="I29" s="145">
        <v>4335</v>
      </c>
      <c r="J29" s="144">
        <v>8</v>
      </c>
      <c r="K29" s="145">
        <v>36403.11</v>
      </c>
      <c r="L29" s="145">
        <v>4550.3900000000003</v>
      </c>
      <c r="M29" s="145">
        <v>4572.7299999999996</v>
      </c>
      <c r="N29" s="144">
        <v>0</v>
      </c>
      <c r="O29" s="145">
        <v>0</v>
      </c>
      <c r="P29" s="146">
        <v>0</v>
      </c>
      <c r="Q29" s="147" t="s">
        <v>431</v>
      </c>
    </row>
    <row r="30" spans="1:20" ht="16.5" thickBot="1" x14ac:dyDescent="0.3">
      <c r="A30" s="137" t="s">
        <v>528</v>
      </c>
      <c r="B30" s="290">
        <v>1939134</v>
      </c>
      <c r="C30" s="291">
        <v>2211160319.4699998</v>
      </c>
      <c r="D30" s="294">
        <v>1140.28</v>
      </c>
      <c r="E30" s="294">
        <v>1068.3599999999999</v>
      </c>
      <c r="F30" s="293">
        <v>383725</v>
      </c>
      <c r="G30" s="294">
        <v>278682292.38999999</v>
      </c>
      <c r="H30" s="323">
        <v>726.26</v>
      </c>
      <c r="I30" s="292">
        <v>623.66</v>
      </c>
      <c r="J30" s="293">
        <v>174084</v>
      </c>
      <c r="K30" s="294">
        <v>122110957.97</v>
      </c>
      <c r="L30" s="294">
        <v>701.45</v>
      </c>
      <c r="M30" s="323">
        <v>586.14</v>
      </c>
      <c r="N30" s="293">
        <v>28889</v>
      </c>
      <c r="O30" s="294">
        <v>12891005.300000001</v>
      </c>
      <c r="P30" s="294">
        <v>446.23</v>
      </c>
      <c r="Q30" s="250">
        <v>418.95</v>
      </c>
      <c r="S30" s="8"/>
      <c r="T30" s="9"/>
    </row>
    <row r="32" spans="1:20" ht="15.75" x14ac:dyDescent="0.25">
      <c r="A32" s="426" t="s">
        <v>710</v>
      </c>
      <c r="B32" s="426"/>
      <c r="C32" s="426"/>
      <c r="D32" s="426"/>
      <c r="E32" s="426"/>
      <c r="F32" s="426"/>
      <c r="G32" s="426"/>
      <c r="H32" s="426"/>
      <c r="I32" s="426"/>
      <c r="J32" s="426"/>
      <c r="K32" s="426"/>
      <c r="L32" s="426"/>
      <c r="M32" s="426"/>
      <c r="N32" s="426"/>
      <c r="O32" s="426"/>
      <c r="P32" s="426"/>
      <c r="Q32" s="426"/>
    </row>
    <row r="33" spans="1:19" ht="16.5" thickBot="1" x14ac:dyDescent="0.3">
      <c r="A33" s="97"/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6"/>
    </row>
    <row r="34" spans="1:19" x14ac:dyDescent="0.25">
      <c r="A34" s="427" t="s">
        <v>18</v>
      </c>
      <c r="B34" s="422" t="s">
        <v>5</v>
      </c>
      <c r="C34" s="423"/>
      <c r="D34" s="423"/>
      <c r="E34" s="424"/>
      <c r="F34" s="422" t="s">
        <v>6</v>
      </c>
      <c r="G34" s="423"/>
      <c r="H34" s="423"/>
      <c r="I34" s="424"/>
      <c r="J34" s="422" t="s">
        <v>19</v>
      </c>
      <c r="K34" s="423"/>
      <c r="L34" s="423"/>
      <c r="M34" s="424"/>
      <c r="N34" s="422" t="s">
        <v>20</v>
      </c>
      <c r="O34" s="423"/>
      <c r="P34" s="423"/>
      <c r="Q34" s="425"/>
    </row>
    <row r="35" spans="1:19" ht="15.75" thickBot="1" x14ac:dyDescent="0.3">
      <c r="A35" s="428"/>
      <c r="B35" s="153" t="s">
        <v>1</v>
      </c>
      <c r="C35" s="154" t="s">
        <v>50</v>
      </c>
      <c r="D35" s="154" t="s">
        <v>21</v>
      </c>
      <c r="E35" s="154" t="s">
        <v>433</v>
      </c>
      <c r="F35" s="153" t="s">
        <v>1</v>
      </c>
      <c r="G35" s="154" t="s">
        <v>50</v>
      </c>
      <c r="H35" s="154" t="s">
        <v>21</v>
      </c>
      <c r="I35" s="154" t="s">
        <v>433</v>
      </c>
      <c r="J35" s="153" t="s">
        <v>1</v>
      </c>
      <c r="K35" s="154" t="s">
        <v>50</v>
      </c>
      <c r="L35" s="154" t="s">
        <v>21</v>
      </c>
      <c r="M35" s="154" t="s">
        <v>433</v>
      </c>
      <c r="N35" s="153" t="s">
        <v>1</v>
      </c>
      <c r="O35" s="154" t="s">
        <v>50</v>
      </c>
      <c r="P35" s="154" t="s">
        <v>21</v>
      </c>
      <c r="Q35" s="155" t="s">
        <v>433</v>
      </c>
    </row>
    <row r="36" spans="1:19" x14ac:dyDescent="0.25">
      <c r="A36" s="148" t="s">
        <v>451</v>
      </c>
      <c r="B36" s="149">
        <v>11978</v>
      </c>
      <c r="C36" s="150">
        <v>666909.56999999995</v>
      </c>
      <c r="D36" s="150">
        <v>55.68</v>
      </c>
      <c r="E36" s="150">
        <v>54.7</v>
      </c>
      <c r="F36" s="149">
        <v>851</v>
      </c>
      <c r="G36" s="150">
        <v>54018.43</v>
      </c>
      <c r="H36" s="150">
        <v>63.48</v>
      </c>
      <c r="I36" s="150">
        <v>69.150000000000006</v>
      </c>
      <c r="J36" s="149">
        <v>634</v>
      </c>
      <c r="K36" s="150">
        <v>37673.56</v>
      </c>
      <c r="L36" s="150">
        <v>59.42</v>
      </c>
      <c r="M36" s="150">
        <v>61.08</v>
      </c>
      <c r="N36" s="149">
        <v>408</v>
      </c>
      <c r="O36" s="150">
        <v>32400.67</v>
      </c>
      <c r="P36" s="151">
        <v>79.41</v>
      </c>
      <c r="Q36" s="152">
        <v>80.95</v>
      </c>
    </row>
    <row r="37" spans="1:19" x14ac:dyDescent="0.25">
      <c r="A37" s="141" t="s">
        <v>452</v>
      </c>
      <c r="B37" s="99">
        <v>7882</v>
      </c>
      <c r="C37" s="100">
        <v>1138642.31</v>
      </c>
      <c r="D37" s="100">
        <v>144.46</v>
      </c>
      <c r="E37" s="100">
        <v>141.77000000000001</v>
      </c>
      <c r="F37" s="99">
        <v>3396</v>
      </c>
      <c r="G37" s="100">
        <v>545216.1</v>
      </c>
      <c r="H37" s="100">
        <v>160.55000000000001</v>
      </c>
      <c r="I37" s="100">
        <v>155.33000000000001</v>
      </c>
      <c r="J37" s="99">
        <v>572</v>
      </c>
      <c r="K37" s="100">
        <v>82985.09</v>
      </c>
      <c r="L37" s="100">
        <v>145.08000000000001</v>
      </c>
      <c r="M37" s="100">
        <v>141.27000000000001</v>
      </c>
      <c r="N37" s="99">
        <v>754</v>
      </c>
      <c r="O37" s="100">
        <v>122378.75</v>
      </c>
      <c r="P37" s="98">
        <v>162.31</v>
      </c>
      <c r="Q37" s="142">
        <v>168.27</v>
      </c>
    </row>
    <row r="38" spans="1:19" x14ac:dyDescent="0.25">
      <c r="A38" s="141" t="s">
        <v>453</v>
      </c>
      <c r="B38" s="99">
        <v>5029</v>
      </c>
      <c r="C38" s="100">
        <v>1249458.3899999999</v>
      </c>
      <c r="D38" s="100">
        <v>248.45</v>
      </c>
      <c r="E38" s="100">
        <v>247.7</v>
      </c>
      <c r="F38" s="99">
        <v>5767</v>
      </c>
      <c r="G38" s="100">
        <v>1327712.99</v>
      </c>
      <c r="H38" s="100">
        <v>230.23</v>
      </c>
      <c r="I38" s="100">
        <v>221.4</v>
      </c>
      <c r="J38" s="99">
        <v>1262</v>
      </c>
      <c r="K38" s="100">
        <v>332258.78999999998</v>
      </c>
      <c r="L38" s="100">
        <v>263.27999999999997</v>
      </c>
      <c r="M38" s="100">
        <v>267.8</v>
      </c>
      <c r="N38" s="99">
        <v>764</v>
      </c>
      <c r="O38" s="100">
        <v>190557.09</v>
      </c>
      <c r="P38" s="98">
        <v>249.42</v>
      </c>
      <c r="Q38" s="142">
        <v>251.37</v>
      </c>
    </row>
    <row r="39" spans="1:19" x14ac:dyDescent="0.25">
      <c r="A39" s="141" t="s">
        <v>454</v>
      </c>
      <c r="B39" s="99">
        <v>13112</v>
      </c>
      <c r="C39" s="100">
        <v>4894965.12</v>
      </c>
      <c r="D39" s="100">
        <v>373.32</v>
      </c>
      <c r="E39" s="100">
        <v>382.61</v>
      </c>
      <c r="F39" s="99">
        <v>3303</v>
      </c>
      <c r="G39" s="100">
        <v>1256563.81</v>
      </c>
      <c r="H39" s="100">
        <v>380.43</v>
      </c>
      <c r="I39" s="100">
        <v>393.81</v>
      </c>
      <c r="J39" s="99">
        <v>13016</v>
      </c>
      <c r="K39" s="100">
        <v>4909999.0999999996</v>
      </c>
      <c r="L39" s="100">
        <v>377.23</v>
      </c>
      <c r="M39" s="100">
        <v>393.81</v>
      </c>
      <c r="N39" s="99">
        <v>772</v>
      </c>
      <c r="O39" s="100">
        <v>269716.63</v>
      </c>
      <c r="P39" s="98">
        <v>349.37</v>
      </c>
      <c r="Q39" s="142">
        <v>348.95</v>
      </c>
    </row>
    <row r="40" spans="1:19" x14ac:dyDescent="0.25">
      <c r="A40" s="141" t="s">
        <v>455</v>
      </c>
      <c r="B40" s="99">
        <v>32761</v>
      </c>
      <c r="C40" s="100">
        <v>14966831.98</v>
      </c>
      <c r="D40" s="100">
        <v>456.85</v>
      </c>
      <c r="E40" s="100">
        <v>461.44</v>
      </c>
      <c r="F40" s="99">
        <v>10814</v>
      </c>
      <c r="G40" s="100">
        <v>4718382.43</v>
      </c>
      <c r="H40" s="100">
        <v>436.32</v>
      </c>
      <c r="I40" s="100">
        <v>420.13</v>
      </c>
      <c r="J40" s="99">
        <v>15656</v>
      </c>
      <c r="K40" s="100">
        <v>7106451.25</v>
      </c>
      <c r="L40" s="100">
        <v>453.91</v>
      </c>
      <c r="M40" s="100">
        <v>459.66</v>
      </c>
      <c r="N40" s="99">
        <v>6700</v>
      </c>
      <c r="O40" s="100">
        <v>2806827.23</v>
      </c>
      <c r="P40" s="98">
        <v>418.93</v>
      </c>
      <c r="Q40" s="142">
        <v>418.95</v>
      </c>
    </row>
    <row r="41" spans="1:19" x14ac:dyDescent="0.25">
      <c r="A41" s="141" t="s">
        <v>456</v>
      </c>
      <c r="B41" s="99">
        <v>56986</v>
      </c>
      <c r="C41" s="100">
        <v>31527624.5</v>
      </c>
      <c r="D41" s="100">
        <v>553.25</v>
      </c>
      <c r="E41" s="100">
        <v>555.74</v>
      </c>
      <c r="F41" s="99">
        <v>3046</v>
      </c>
      <c r="G41" s="100">
        <v>1636987.14</v>
      </c>
      <c r="H41" s="100">
        <v>537.41999999999996</v>
      </c>
      <c r="I41" s="100">
        <v>531.96</v>
      </c>
      <c r="J41" s="99">
        <v>15147</v>
      </c>
      <c r="K41" s="100">
        <v>8328803.5199999996</v>
      </c>
      <c r="L41" s="100">
        <v>549.86</v>
      </c>
      <c r="M41" s="100">
        <v>548.23</v>
      </c>
      <c r="N41" s="99">
        <v>3</v>
      </c>
      <c r="O41" s="100">
        <v>1688.07</v>
      </c>
      <c r="P41" s="98">
        <v>562.69000000000005</v>
      </c>
      <c r="Q41" s="142">
        <v>560.02</v>
      </c>
    </row>
    <row r="42" spans="1:19" x14ac:dyDescent="0.25">
      <c r="A42" s="141" t="s">
        <v>457</v>
      </c>
      <c r="B42" s="99">
        <v>64590</v>
      </c>
      <c r="C42" s="100">
        <v>41879086.920000002</v>
      </c>
      <c r="D42" s="100">
        <v>648.38</v>
      </c>
      <c r="E42" s="100">
        <v>647.30999999999995</v>
      </c>
      <c r="F42" s="99">
        <v>1420</v>
      </c>
      <c r="G42" s="100">
        <v>917296.11</v>
      </c>
      <c r="H42" s="100">
        <v>645.98</v>
      </c>
      <c r="I42" s="100">
        <v>643.49</v>
      </c>
      <c r="J42" s="99">
        <v>12483</v>
      </c>
      <c r="K42" s="100">
        <v>8037702.25</v>
      </c>
      <c r="L42" s="100">
        <v>643.89</v>
      </c>
      <c r="M42" s="100">
        <v>640.98</v>
      </c>
      <c r="N42" s="99">
        <v>14</v>
      </c>
      <c r="O42" s="100">
        <v>8665.2999999999993</v>
      </c>
      <c r="P42" s="98">
        <v>618.95000000000005</v>
      </c>
      <c r="Q42" s="142">
        <v>618.95000000000005</v>
      </c>
    </row>
    <row r="43" spans="1:19" x14ac:dyDescent="0.25">
      <c r="A43" s="141" t="s">
        <v>458</v>
      </c>
      <c r="B43" s="99">
        <v>63981</v>
      </c>
      <c r="C43" s="100">
        <v>47941479.609999999</v>
      </c>
      <c r="D43" s="100">
        <v>749.31</v>
      </c>
      <c r="E43" s="100">
        <v>748.65</v>
      </c>
      <c r="F43" s="99">
        <v>1035</v>
      </c>
      <c r="G43" s="100">
        <v>772246.09</v>
      </c>
      <c r="H43" s="100">
        <v>746.13</v>
      </c>
      <c r="I43" s="100">
        <v>745.92</v>
      </c>
      <c r="J43" s="99">
        <v>10394</v>
      </c>
      <c r="K43" s="100">
        <v>7885654.3899999997</v>
      </c>
      <c r="L43" s="100">
        <v>758.67</v>
      </c>
      <c r="M43" s="100">
        <v>761.3</v>
      </c>
      <c r="N43" s="99">
        <v>2258</v>
      </c>
      <c r="O43" s="100">
        <v>1795651.92</v>
      </c>
      <c r="P43" s="98">
        <v>795.24</v>
      </c>
      <c r="Q43" s="142">
        <v>795.24</v>
      </c>
    </row>
    <row r="44" spans="1:19" x14ac:dyDescent="0.25">
      <c r="A44" s="141" t="s">
        <v>459</v>
      </c>
      <c r="B44" s="99">
        <v>57758</v>
      </c>
      <c r="C44" s="100">
        <v>49076732.780000001</v>
      </c>
      <c r="D44" s="100">
        <v>849.7</v>
      </c>
      <c r="E44" s="100">
        <v>849.71</v>
      </c>
      <c r="F44" s="99">
        <v>961</v>
      </c>
      <c r="G44" s="100">
        <v>816586.04</v>
      </c>
      <c r="H44" s="100">
        <v>849.73</v>
      </c>
      <c r="I44" s="100">
        <v>848.48</v>
      </c>
      <c r="J44" s="99">
        <v>7408</v>
      </c>
      <c r="K44" s="100">
        <v>6283345.2000000002</v>
      </c>
      <c r="L44" s="100">
        <v>848.18</v>
      </c>
      <c r="M44" s="100">
        <v>845.02</v>
      </c>
      <c r="N44" s="99">
        <v>219</v>
      </c>
      <c r="O44" s="100">
        <v>184685.49</v>
      </c>
      <c r="P44" s="98">
        <v>843.31</v>
      </c>
      <c r="Q44" s="142">
        <v>846</v>
      </c>
    </row>
    <row r="45" spans="1:19" x14ac:dyDescent="0.25">
      <c r="A45" s="141" t="s">
        <v>460</v>
      </c>
      <c r="B45" s="99">
        <v>63190</v>
      </c>
      <c r="C45" s="100">
        <v>60039965.350000001</v>
      </c>
      <c r="D45" s="100">
        <v>950.15</v>
      </c>
      <c r="E45" s="100">
        <v>949.58</v>
      </c>
      <c r="F45" s="99">
        <v>886</v>
      </c>
      <c r="G45" s="100">
        <v>840673.52</v>
      </c>
      <c r="H45" s="100">
        <v>948.84</v>
      </c>
      <c r="I45" s="100">
        <v>947.87</v>
      </c>
      <c r="J45" s="99">
        <v>6795</v>
      </c>
      <c r="K45" s="100">
        <v>6451228.0300000003</v>
      </c>
      <c r="L45" s="100">
        <v>949.41</v>
      </c>
      <c r="M45" s="100">
        <v>948.45</v>
      </c>
      <c r="N45" s="99">
        <v>1</v>
      </c>
      <c r="O45" s="100">
        <v>922.26</v>
      </c>
      <c r="P45" s="98">
        <v>922.26</v>
      </c>
      <c r="Q45" s="142">
        <v>922.26</v>
      </c>
      <c r="S45" s="8"/>
    </row>
    <row r="46" spans="1:19" x14ac:dyDescent="0.25">
      <c r="A46" s="141" t="s">
        <v>438</v>
      </c>
      <c r="B46" s="99">
        <v>342584</v>
      </c>
      <c r="C46" s="100">
        <v>430140442.35000002</v>
      </c>
      <c r="D46" s="100">
        <v>1255.58</v>
      </c>
      <c r="E46" s="100">
        <v>1262.3800000000001</v>
      </c>
      <c r="F46" s="99">
        <v>2771</v>
      </c>
      <c r="G46" s="100">
        <v>3364298.35</v>
      </c>
      <c r="H46" s="100">
        <v>1214.1099999999999</v>
      </c>
      <c r="I46" s="100">
        <v>1219.02</v>
      </c>
      <c r="J46" s="99">
        <v>16360</v>
      </c>
      <c r="K46" s="100">
        <v>19866058.829999998</v>
      </c>
      <c r="L46" s="100">
        <v>1214.31</v>
      </c>
      <c r="M46" s="100">
        <v>1213.28</v>
      </c>
      <c r="N46" s="99">
        <v>4</v>
      </c>
      <c r="O46" s="100">
        <v>4909.58</v>
      </c>
      <c r="P46" s="98">
        <v>1227.4000000000001</v>
      </c>
      <c r="Q46" s="142">
        <v>1215.22</v>
      </c>
    </row>
    <row r="47" spans="1:19" x14ac:dyDescent="0.25">
      <c r="A47" s="141" t="s">
        <v>439</v>
      </c>
      <c r="B47" s="99">
        <v>212393</v>
      </c>
      <c r="C47" s="100">
        <v>360625664.44999999</v>
      </c>
      <c r="D47" s="100">
        <v>1697.92</v>
      </c>
      <c r="E47" s="100">
        <v>1674.27</v>
      </c>
      <c r="F47" s="99">
        <v>707</v>
      </c>
      <c r="G47" s="100">
        <v>1202026.07</v>
      </c>
      <c r="H47" s="100">
        <v>1700.18</v>
      </c>
      <c r="I47" s="100">
        <v>1675.63</v>
      </c>
      <c r="J47" s="99">
        <v>4156</v>
      </c>
      <c r="K47" s="100">
        <v>7042501.2000000002</v>
      </c>
      <c r="L47" s="100">
        <v>1694.54</v>
      </c>
      <c r="M47" s="100">
        <v>1675.54</v>
      </c>
      <c r="N47" s="99">
        <v>9</v>
      </c>
      <c r="O47" s="100">
        <v>15122.09</v>
      </c>
      <c r="P47" s="98">
        <v>1680.23</v>
      </c>
      <c r="Q47" s="142">
        <v>1680.23</v>
      </c>
    </row>
    <row r="48" spans="1:19" x14ac:dyDescent="0.25">
      <c r="A48" s="141" t="s">
        <v>440</v>
      </c>
      <c r="B48" s="99">
        <v>62614</v>
      </c>
      <c r="C48" s="100">
        <v>138573098.80000001</v>
      </c>
      <c r="D48" s="100">
        <v>2213.13</v>
      </c>
      <c r="E48" s="100">
        <v>2193.2800000000002</v>
      </c>
      <c r="F48" s="99">
        <v>153</v>
      </c>
      <c r="G48" s="100">
        <v>336187.78</v>
      </c>
      <c r="H48" s="100">
        <v>2197.31</v>
      </c>
      <c r="I48" s="100">
        <v>2167.5</v>
      </c>
      <c r="J48" s="99">
        <v>789</v>
      </c>
      <c r="K48" s="100">
        <v>1728724.34</v>
      </c>
      <c r="L48" s="100">
        <v>2191.0300000000002</v>
      </c>
      <c r="M48" s="100">
        <v>2162.0700000000002</v>
      </c>
      <c r="N48" s="99">
        <v>0</v>
      </c>
      <c r="O48" s="100">
        <v>0</v>
      </c>
      <c r="P48" s="98">
        <v>0</v>
      </c>
      <c r="Q48" s="142" t="s">
        <v>431</v>
      </c>
    </row>
    <row r="49" spans="1:20" x14ac:dyDescent="0.25">
      <c r="A49" s="141" t="s">
        <v>487</v>
      </c>
      <c r="B49" s="99">
        <v>24082</v>
      </c>
      <c r="C49" s="100">
        <v>65264066.630000003</v>
      </c>
      <c r="D49" s="100">
        <v>2710.08</v>
      </c>
      <c r="E49" s="100">
        <v>2692.87</v>
      </c>
      <c r="F49" s="99">
        <v>42</v>
      </c>
      <c r="G49" s="100">
        <v>113811.31</v>
      </c>
      <c r="H49" s="100">
        <v>2709.79</v>
      </c>
      <c r="I49" s="100">
        <v>2676.08</v>
      </c>
      <c r="J49" s="99">
        <v>188</v>
      </c>
      <c r="K49" s="100">
        <v>509886.96</v>
      </c>
      <c r="L49" s="100">
        <v>2712.16</v>
      </c>
      <c r="M49" s="100">
        <v>2691.95</v>
      </c>
      <c r="N49" s="99">
        <v>0</v>
      </c>
      <c r="O49" s="100">
        <v>0</v>
      </c>
      <c r="P49" s="98">
        <v>0</v>
      </c>
      <c r="Q49" s="142" t="s">
        <v>431</v>
      </c>
    </row>
    <row r="50" spans="1:20" x14ac:dyDescent="0.25">
      <c r="A50" s="141" t="s">
        <v>488</v>
      </c>
      <c r="B50" s="99">
        <v>8942</v>
      </c>
      <c r="C50" s="100">
        <v>28731586.370000001</v>
      </c>
      <c r="D50" s="100">
        <v>3213.11</v>
      </c>
      <c r="E50" s="100">
        <v>3198.52</v>
      </c>
      <c r="F50" s="99">
        <v>14</v>
      </c>
      <c r="G50" s="100">
        <v>43970.91</v>
      </c>
      <c r="H50" s="100">
        <v>3140.78</v>
      </c>
      <c r="I50" s="100">
        <v>3149.59</v>
      </c>
      <c r="J50" s="99">
        <v>70</v>
      </c>
      <c r="K50" s="100">
        <v>222595.41</v>
      </c>
      <c r="L50" s="100">
        <v>3179.93</v>
      </c>
      <c r="M50" s="100">
        <v>3186.62</v>
      </c>
      <c r="N50" s="99">
        <v>0</v>
      </c>
      <c r="O50" s="100">
        <v>0</v>
      </c>
      <c r="P50" s="98">
        <v>0</v>
      </c>
      <c r="Q50" s="142" t="s">
        <v>431</v>
      </c>
    </row>
    <row r="51" spans="1:20" x14ac:dyDescent="0.25">
      <c r="A51" s="141" t="s">
        <v>489</v>
      </c>
      <c r="B51" s="99">
        <v>3197</v>
      </c>
      <c r="C51" s="100">
        <v>11864370.890000001</v>
      </c>
      <c r="D51" s="100">
        <v>3711.1</v>
      </c>
      <c r="E51" s="100">
        <v>3697.3</v>
      </c>
      <c r="F51" s="99">
        <v>3</v>
      </c>
      <c r="G51" s="100">
        <v>10973.89</v>
      </c>
      <c r="H51" s="100">
        <v>3657.96</v>
      </c>
      <c r="I51" s="100">
        <v>3617.3</v>
      </c>
      <c r="J51" s="99">
        <v>15</v>
      </c>
      <c r="K51" s="100">
        <v>54146.39</v>
      </c>
      <c r="L51" s="100">
        <v>3609.76</v>
      </c>
      <c r="M51" s="100">
        <v>3558.73</v>
      </c>
      <c r="N51" s="99">
        <v>0</v>
      </c>
      <c r="O51" s="100">
        <v>0</v>
      </c>
      <c r="P51" s="98">
        <v>0</v>
      </c>
      <c r="Q51" s="142" t="s">
        <v>431</v>
      </c>
      <c r="S51" s="8"/>
    </row>
    <row r="52" spans="1:20" ht="15.75" thickBot="1" x14ac:dyDescent="0.3">
      <c r="A52" s="143" t="s">
        <v>490</v>
      </c>
      <c r="B52" s="144">
        <v>2563</v>
      </c>
      <c r="C52" s="145">
        <v>11443130.800000001</v>
      </c>
      <c r="D52" s="145">
        <v>4464.74</v>
      </c>
      <c r="E52" s="145">
        <v>4335</v>
      </c>
      <c r="F52" s="144">
        <v>4</v>
      </c>
      <c r="G52" s="145">
        <v>19193.77</v>
      </c>
      <c r="H52" s="145">
        <v>4798.4399999999996</v>
      </c>
      <c r="I52" s="145">
        <v>4472.41</v>
      </c>
      <c r="J52" s="144">
        <v>6</v>
      </c>
      <c r="K52" s="145">
        <v>28296.07</v>
      </c>
      <c r="L52" s="145">
        <v>4716.01</v>
      </c>
      <c r="M52" s="145">
        <v>4611.7</v>
      </c>
      <c r="N52" s="144">
        <v>0</v>
      </c>
      <c r="O52" s="145">
        <v>0</v>
      </c>
      <c r="P52" s="146">
        <v>0</v>
      </c>
      <c r="Q52" s="147" t="s">
        <v>431</v>
      </c>
    </row>
    <row r="53" spans="1:20" ht="16.5" thickBot="1" x14ac:dyDescent="0.3">
      <c r="A53" s="137" t="s">
        <v>528</v>
      </c>
      <c r="B53" s="138">
        <v>1033642</v>
      </c>
      <c r="C53" s="139">
        <v>1300024056.8199999</v>
      </c>
      <c r="D53" s="139">
        <v>1257.71</v>
      </c>
      <c r="E53" s="139">
        <v>1217.8900000000001</v>
      </c>
      <c r="F53" s="138">
        <v>35173</v>
      </c>
      <c r="G53" s="139">
        <v>17976144.739999998</v>
      </c>
      <c r="H53" s="139">
        <v>511.08</v>
      </c>
      <c r="I53" s="139">
        <v>420.06</v>
      </c>
      <c r="J53" s="138">
        <v>104951</v>
      </c>
      <c r="K53" s="139">
        <v>78908310.379999995</v>
      </c>
      <c r="L53" s="139">
        <v>751.86</v>
      </c>
      <c r="M53" s="139">
        <v>640.75</v>
      </c>
      <c r="N53" s="138">
        <v>11906</v>
      </c>
      <c r="O53" s="139">
        <v>5433525.0800000001</v>
      </c>
      <c r="P53" s="140">
        <v>456.37</v>
      </c>
      <c r="Q53" s="250">
        <v>418.95</v>
      </c>
      <c r="S53" s="8"/>
      <c r="T53" s="9"/>
    </row>
    <row r="55" spans="1:20" ht="15.75" x14ac:dyDescent="0.25">
      <c r="A55" s="435" t="s">
        <v>711</v>
      </c>
      <c r="B55" s="435"/>
      <c r="C55" s="435"/>
      <c r="D55" s="435"/>
      <c r="E55" s="435"/>
      <c r="F55" s="435"/>
      <c r="G55" s="435"/>
      <c r="H55" s="435"/>
      <c r="I55" s="435"/>
      <c r="J55" s="435"/>
      <c r="K55" s="435"/>
      <c r="L55" s="435"/>
      <c r="M55" s="435"/>
      <c r="N55" s="435"/>
      <c r="O55" s="435"/>
      <c r="P55" s="435"/>
      <c r="Q55" s="435"/>
    </row>
    <row r="56" spans="1:20" ht="15.75" thickBot="1" x14ac:dyDescent="0.3"/>
    <row r="57" spans="1:20" x14ac:dyDescent="0.25">
      <c r="A57" s="429" t="s">
        <v>18</v>
      </c>
      <c r="B57" s="431" t="s">
        <v>5</v>
      </c>
      <c r="C57" s="432"/>
      <c r="D57" s="432"/>
      <c r="E57" s="433"/>
      <c r="F57" s="431" t="s">
        <v>6</v>
      </c>
      <c r="G57" s="432"/>
      <c r="H57" s="432"/>
      <c r="I57" s="433"/>
      <c r="J57" s="431" t="s">
        <v>19</v>
      </c>
      <c r="K57" s="432"/>
      <c r="L57" s="432"/>
      <c r="M57" s="433"/>
      <c r="N57" s="431" t="s">
        <v>20</v>
      </c>
      <c r="O57" s="432"/>
      <c r="P57" s="432"/>
      <c r="Q57" s="434"/>
    </row>
    <row r="58" spans="1:20" ht="15.75" thickBot="1" x14ac:dyDescent="0.3">
      <c r="A58" s="430"/>
      <c r="B58" s="156" t="s">
        <v>1</v>
      </c>
      <c r="C58" s="157" t="s">
        <v>50</v>
      </c>
      <c r="D58" s="157" t="s">
        <v>21</v>
      </c>
      <c r="E58" s="157" t="s">
        <v>433</v>
      </c>
      <c r="F58" s="156" t="s">
        <v>1</v>
      </c>
      <c r="G58" s="157" t="s">
        <v>50</v>
      </c>
      <c r="H58" s="157" t="s">
        <v>21</v>
      </c>
      <c r="I58" s="157" t="s">
        <v>433</v>
      </c>
      <c r="J58" s="156" t="s">
        <v>1</v>
      </c>
      <c r="K58" s="157" t="s">
        <v>50</v>
      </c>
      <c r="L58" s="157" t="s">
        <v>21</v>
      </c>
      <c r="M58" s="157" t="s">
        <v>433</v>
      </c>
      <c r="N58" s="156" t="s">
        <v>1</v>
      </c>
      <c r="O58" s="157" t="s">
        <v>50</v>
      </c>
      <c r="P58" s="157" t="s">
        <v>21</v>
      </c>
      <c r="Q58" s="158" t="s">
        <v>433</v>
      </c>
    </row>
    <row r="59" spans="1:20" x14ac:dyDescent="0.25">
      <c r="A59" s="298" t="s">
        <v>451</v>
      </c>
      <c r="B59" s="176">
        <v>9331</v>
      </c>
      <c r="C59" s="302">
        <v>545658.93999999994</v>
      </c>
      <c r="D59" s="302">
        <v>58.48</v>
      </c>
      <c r="E59" s="302">
        <v>60.13</v>
      </c>
      <c r="F59" s="176">
        <v>4961</v>
      </c>
      <c r="G59" s="302">
        <v>316762.57</v>
      </c>
      <c r="H59" s="302">
        <v>63.85</v>
      </c>
      <c r="I59" s="302">
        <v>68.680000000000007</v>
      </c>
      <c r="J59" s="176">
        <v>396</v>
      </c>
      <c r="K59" s="302">
        <v>23894.15</v>
      </c>
      <c r="L59" s="302">
        <v>60.34</v>
      </c>
      <c r="M59" s="302">
        <v>62.52</v>
      </c>
      <c r="N59" s="176">
        <v>490</v>
      </c>
      <c r="O59" s="302">
        <v>39732.22</v>
      </c>
      <c r="P59" s="302">
        <v>81.09</v>
      </c>
      <c r="Q59" s="304">
        <v>80.95</v>
      </c>
      <c r="S59" s="8"/>
      <c r="T59" s="8"/>
    </row>
    <row r="60" spans="1:20" x14ac:dyDescent="0.25">
      <c r="A60" s="299" t="s">
        <v>452</v>
      </c>
      <c r="B60" s="174">
        <v>9692</v>
      </c>
      <c r="C60" s="212">
        <v>1426604.62</v>
      </c>
      <c r="D60" s="212">
        <v>147.19</v>
      </c>
      <c r="E60" s="212">
        <v>145.44999999999999</v>
      </c>
      <c r="F60" s="174">
        <v>6802</v>
      </c>
      <c r="G60" s="212">
        <v>1038929.3</v>
      </c>
      <c r="H60" s="212">
        <v>152.74</v>
      </c>
      <c r="I60" s="212">
        <v>147.99</v>
      </c>
      <c r="J60" s="174">
        <v>354</v>
      </c>
      <c r="K60" s="212">
        <v>51631.18</v>
      </c>
      <c r="L60" s="212">
        <v>145.85</v>
      </c>
      <c r="M60" s="212">
        <v>142.34</v>
      </c>
      <c r="N60" s="174">
        <v>1536</v>
      </c>
      <c r="O60" s="212">
        <v>243078.55</v>
      </c>
      <c r="P60" s="212">
        <v>158.25</v>
      </c>
      <c r="Q60" s="305">
        <v>166.83</v>
      </c>
    </row>
    <row r="61" spans="1:20" x14ac:dyDescent="0.25">
      <c r="A61" s="299" t="s">
        <v>453</v>
      </c>
      <c r="B61" s="174">
        <v>6706</v>
      </c>
      <c r="C61" s="212">
        <v>1663832.24</v>
      </c>
      <c r="D61" s="212">
        <v>248.11</v>
      </c>
      <c r="E61" s="212">
        <v>247.39</v>
      </c>
      <c r="F61" s="174">
        <v>9127</v>
      </c>
      <c r="G61" s="212">
        <v>2191903.81</v>
      </c>
      <c r="H61" s="212">
        <v>240.16</v>
      </c>
      <c r="I61" s="212">
        <v>234.54</v>
      </c>
      <c r="J61" s="174">
        <v>1750</v>
      </c>
      <c r="K61" s="212">
        <v>463903.17</v>
      </c>
      <c r="L61" s="212">
        <v>265.08999999999997</v>
      </c>
      <c r="M61" s="212">
        <v>270.86</v>
      </c>
      <c r="N61" s="174">
        <v>1833</v>
      </c>
      <c r="O61" s="212">
        <v>453551.15</v>
      </c>
      <c r="P61" s="212">
        <v>247.44</v>
      </c>
      <c r="Q61" s="305">
        <v>240.09</v>
      </c>
    </row>
    <row r="62" spans="1:20" x14ac:dyDescent="0.25">
      <c r="A62" s="299" t="s">
        <v>454</v>
      </c>
      <c r="B62" s="174">
        <v>36164</v>
      </c>
      <c r="C62" s="212">
        <v>13669992.42</v>
      </c>
      <c r="D62" s="212">
        <v>378</v>
      </c>
      <c r="E62" s="212">
        <v>390.02</v>
      </c>
      <c r="F62" s="174">
        <v>19043</v>
      </c>
      <c r="G62" s="212">
        <v>7271416.2199999997</v>
      </c>
      <c r="H62" s="212">
        <v>381.84</v>
      </c>
      <c r="I62" s="212">
        <v>393.81</v>
      </c>
      <c r="J62" s="174">
        <v>14716</v>
      </c>
      <c r="K62" s="212">
        <v>5525591.5800000001</v>
      </c>
      <c r="L62" s="212">
        <v>375.48</v>
      </c>
      <c r="M62" s="212">
        <v>393.81</v>
      </c>
      <c r="N62" s="174">
        <v>1426</v>
      </c>
      <c r="O62" s="212">
        <v>492694.37</v>
      </c>
      <c r="P62" s="212">
        <v>345.51</v>
      </c>
      <c r="Q62" s="305">
        <v>348.95</v>
      </c>
    </row>
    <row r="63" spans="1:20" x14ac:dyDescent="0.25">
      <c r="A63" s="299" t="s">
        <v>455</v>
      </c>
      <c r="B63" s="174">
        <v>76614</v>
      </c>
      <c r="C63" s="212">
        <v>35001713.020000003</v>
      </c>
      <c r="D63" s="212">
        <v>456.86</v>
      </c>
      <c r="E63" s="212">
        <v>462.3</v>
      </c>
      <c r="F63" s="174">
        <v>60137</v>
      </c>
      <c r="G63" s="212">
        <v>26464483.800000001</v>
      </c>
      <c r="H63" s="212">
        <v>440.07</v>
      </c>
      <c r="I63" s="212">
        <v>424.47</v>
      </c>
      <c r="J63" s="174">
        <v>14162</v>
      </c>
      <c r="K63" s="212">
        <v>6395479.1900000004</v>
      </c>
      <c r="L63" s="212">
        <v>451.59</v>
      </c>
      <c r="M63" s="212">
        <v>454.11</v>
      </c>
      <c r="N63" s="174">
        <v>8225</v>
      </c>
      <c r="O63" s="212">
        <v>3445671.36</v>
      </c>
      <c r="P63" s="212">
        <v>418.93</v>
      </c>
      <c r="Q63" s="305">
        <v>418.95</v>
      </c>
    </row>
    <row r="64" spans="1:20" x14ac:dyDescent="0.25">
      <c r="A64" s="299" t="s">
        <v>456</v>
      </c>
      <c r="B64" s="174">
        <v>112521</v>
      </c>
      <c r="C64" s="212">
        <v>62040671.219999999</v>
      </c>
      <c r="D64" s="212">
        <v>551.37</v>
      </c>
      <c r="E64" s="212">
        <v>552.42999999999995</v>
      </c>
      <c r="F64" s="174">
        <v>56168</v>
      </c>
      <c r="G64" s="212">
        <v>30382179.890000001</v>
      </c>
      <c r="H64" s="212">
        <v>540.91999999999996</v>
      </c>
      <c r="I64" s="212">
        <v>537.52</v>
      </c>
      <c r="J64" s="174">
        <v>13095</v>
      </c>
      <c r="K64" s="212">
        <v>7159141.5700000003</v>
      </c>
      <c r="L64" s="212">
        <v>546.71</v>
      </c>
      <c r="M64" s="212">
        <v>541.71</v>
      </c>
      <c r="N64" s="174">
        <v>1</v>
      </c>
      <c r="O64" s="212">
        <v>560.02</v>
      </c>
      <c r="P64" s="212">
        <v>560.02</v>
      </c>
      <c r="Q64" s="305">
        <v>560.02</v>
      </c>
    </row>
    <row r="65" spans="1:20" x14ac:dyDescent="0.25">
      <c r="A65" s="299" t="s">
        <v>457</v>
      </c>
      <c r="B65" s="174">
        <v>95716</v>
      </c>
      <c r="C65" s="212">
        <v>61749623.899999999</v>
      </c>
      <c r="D65" s="212">
        <v>645.13</v>
      </c>
      <c r="E65" s="212">
        <v>641.89</v>
      </c>
      <c r="F65" s="174">
        <v>32705</v>
      </c>
      <c r="G65" s="212">
        <v>21213110.559999999</v>
      </c>
      <c r="H65" s="212">
        <v>648.62</v>
      </c>
      <c r="I65" s="212">
        <v>647.54999999999995</v>
      </c>
      <c r="J65" s="174">
        <v>6214</v>
      </c>
      <c r="K65" s="212">
        <v>3974974.47</v>
      </c>
      <c r="L65" s="212">
        <v>639.67999999999995</v>
      </c>
      <c r="M65" s="212">
        <v>635.39</v>
      </c>
      <c r="N65" s="174">
        <v>0</v>
      </c>
      <c r="O65" s="212">
        <v>0</v>
      </c>
      <c r="P65" s="212">
        <v>0</v>
      </c>
      <c r="Q65" s="305" t="s">
        <v>431</v>
      </c>
    </row>
    <row r="66" spans="1:20" x14ac:dyDescent="0.25">
      <c r="A66" s="299" t="s">
        <v>458</v>
      </c>
      <c r="B66" s="174">
        <v>63389</v>
      </c>
      <c r="C66" s="212">
        <v>47344990.359999999</v>
      </c>
      <c r="D66" s="212">
        <v>746.9</v>
      </c>
      <c r="E66" s="212">
        <v>745</v>
      </c>
      <c r="F66" s="174">
        <v>28890</v>
      </c>
      <c r="G66" s="212">
        <v>21650666.559999999</v>
      </c>
      <c r="H66" s="212">
        <v>749.42</v>
      </c>
      <c r="I66" s="212">
        <v>748.38</v>
      </c>
      <c r="J66" s="174">
        <v>5282</v>
      </c>
      <c r="K66" s="212">
        <v>4053781.17</v>
      </c>
      <c r="L66" s="212">
        <v>767.47</v>
      </c>
      <c r="M66" s="212">
        <v>788.12</v>
      </c>
      <c r="N66" s="174">
        <v>3156</v>
      </c>
      <c r="O66" s="212">
        <v>2509777.44</v>
      </c>
      <c r="P66" s="212">
        <v>795.24</v>
      </c>
      <c r="Q66" s="305">
        <v>795.24</v>
      </c>
    </row>
    <row r="67" spans="1:20" x14ac:dyDescent="0.25">
      <c r="A67" s="299" t="s">
        <v>459</v>
      </c>
      <c r="B67" s="174">
        <v>50985</v>
      </c>
      <c r="C67" s="212">
        <v>43302947.689999998</v>
      </c>
      <c r="D67" s="212">
        <v>849.33</v>
      </c>
      <c r="E67" s="212">
        <v>848.85</v>
      </c>
      <c r="F67" s="174">
        <v>25875</v>
      </c>
      <c r="G67" s="212">
        <v>21966790.149999999</v>
      </c>
      <c r="H67" s="212">
        <v>848.96</v>
      </c>
      <c r="I67" s="212">
        <v>846.06</v>
      </c>
      <c r="J67" s="174">
        <v>2296</v>
      </c>
      <c r="K67" s="212">
        <v>1940884.56</v>
      </c>
      <c r="L67" s="212">
        <v>845.33</v>
      </c>
      <c r="M67" s="212">
        <v>841.94</v>
      </c>
      <c r="N67" s="174">
        <v>308</v>
      </c>
      <c r="O67" s="212">
        <v>260037</v>
      </c>
      <c r="P67" s="212">
        <v>844.28</v>
      </c>
      <c r="Q67" s="305">
        <v>846</v>
      </c>
    </row>
    <row r="68" spans="1:20" x14ac:dyDescent="0.25">
      <c r="A68" s="299" t="s">
        <v>460</v>
      </c>
      <c r="B68" s="174">
        <v>53093</v>
      </c>
      <c r="C68" s="212">
        <v>50414121.079999998</v>
      </c>
      <c r="D68" s="212">
        <v>949.54</v>
      </c>
      <c r="E68" s="212">
        <v>948.67</v>
      </c>
      <c r="F68" s="174">
        <v>26520</v>
      </c>
      <c r="G68" s="212">
        <v>25174633.699999999</v>
      </c>
      <c r="H68" s="212">
        <v>949.27</v>
      </c>
      <c r="I68" s="212">
        <v>948.2</v>
      </c>
      <c r="J68" s="174">
        <v>1836</v>
      </c>
      <c r="K68" s="212">
        <v>1739934.58</v>
      </c>
      <c r="L68" s="212">
        <v>947.68</v>
      </c>
      <c r="M68" s="212">
        <v>947.74</v>
      </c>
      <c r="N68" s="174">
        <v>0</v>
      </c>
      <c r="O68" s="212">
        <v>0</v>
      </c>
      <c r="P68" s="212">
        <v>0</v>
      </c>
      <c r="Q68" s="305" t="s">
        <v>431</v>
      </c>
    </row>
    <row r="69" spans="1:20" x14ac:dyDescent="0.25">
      <c r="A69" s="299" t="s">
        <v>438</v>
      </c>
      <c r="B69" s="174">
        <v>236493</v>
      </c>
      <c r="C69" s="212">
        <v>294519828.49000001</v>
      </c>
      <c r="D69" s="212">
        <v>1245.3599999999999</v>
      </c>
      <c r="E69" s="212">
        <v>1246.71</v>
      </c>
      <c r="F69" s="174">
        <v>63433</v>
      </c>
      <c r="G69" s="212">
        <v>76128240.450000003</v>
      </c>
      <c r="H69" s="212">
        <v>1200.1400000000001</v>
      </c>
      <c r="I69" s="212">
        <v>1185</v>
      </c>
      <c r="J69" s="174">
        <v>7686</v>
      </c>
      <c r="K69" s="212">
        <v>9485874.5500000007</v>
      </c>
      <c r="L69" s="212">
        <v>1234.18</v>
      </c>
      <c r="M69" s="212">
        <v>1239.81</v>
      </c>
      <c r="N69" s="174">
        <v>2</v>
      </c>
      <c r="O69" s="212">
        <v>2296.71</v>
      </c>
      <c r="P69" s="212">
        <v>1148.3599999999999</v>
      </c>
      <c r="Q69" s="305">
        <v>1148.3599999999999</v>
      </c>
    </row>
    <row r="70" spans="1:20" x14ac:dyDescent="0.25">
      <c r="A70" s="299" t="s">
        <v>439</v>
      </c>
      <c r="B70" s="174">
        <v>107686</v>
      </c>
      <c r="C70" s="212">
        <v>182178530.38</v>
      </c>
      <c r="D70" s="212">
        <v>1691.76</v>
      </c>
      <c r="E70" s="212">
        <v>1664.76</v>
      </c>
      <c r="F70" s="174">
        <v>12098</v>
      </c>
      <c r="G70" s="212">
        <v>20331335.93</v>
      </c>
      <c r="H70" s="212">
        <v>1680.55</v>
      </c>
      <c r="I70" s="212">
        <v>1655.3</v>
      </c>
      <c r="J70" s="174">
        <v>1131</v>
      </c>
      <c r="K70" s="212">
        <v>1889349.96</v>
      </c>
      <c r="L70" s="212">
        <v>1670.51</v>
      </c>
      <c r="M70" s="212">
        <v>1642.47</v>
      </c>
      <c r="N70" s="174">
        <v>6</v>
      </c>
      <c r="O70" s="212">
        <v>10081.4</v>
      </c>
      <c r="P70" s="212">
        <v>1680.23</v>
      </c>
      <c r="Q70" s="305">
        <v>1680.23</v>
      </c>
    </row>
    <row r="71" spans="1:20" x14ac:dyDescent="0.25">
      <c r="A71" s="299" t="s">
        <v>440</v>
      </c>
      <c r="B71" s="174">
        <v>30651</v>
      </c>
      <c r="C71" s="212">
        <v>67750569.760000005</v>
      </c>
      <c r="D71" s="212">
        <v>2210.39</v>
      </c>
      <c r="E71" s="212">
        <v>2191.62</v>
      </c>
      <c r="F71" s="174">
        <v>2123</v>
      </c>
      <c r="G71" s="212">
        <v>4643448.26</v>
      </c>
      <c r="H71" s="212">
        <v>2187.21</v>
      </c>
      <c r="I71" s="212">
        <v>2163.94</v>
      </c>
      <c r="J71" s="174">
        <v>173</v>
      </c>
      <c r="K71" s="212">
        <v>374982.74</v>
      </c>
      <c r="L71" s="212">
        <v>2167.5300000000002</v>
      </c>
      <c r="M71" s="212">
        <v>2130.4</v>
      </c>
      <c r="N71" s="174">
        <v>0</v>
      </c>
      <c r="O71" s="212">
        <v>0</v>
      </c>
      <c r="P71" s="212">
        <v>0</v>
      </c>
      <c r="Q71" s="305" t="s">
        <v>431</v>
      </c>
    </row>
    <row r="72" spans="1:20" x14ac:dyDescent="0.25">
      <c r="A72" s="299" t="s">
        <v>487</v>
      </c>
      <c r="B72" s="174">
        <v>10457</v>
      </c>
      <c r="C72" s="212">
        <v>28246611.420000002</v>
      </c>
      <c r="D72" s="212">
        <v>2701.22</v>
      </c>
      <c r="E72" s="212">
        <v>2680.07</v>
      </c>
      <c r="F72" s="174">
        <v>481</v>
      </c>
      <c r="G72" s="212">
        <v>1294807.71</v>
      </c>
      <c r="H72" s="212">
        <v>2691.91</v>
      </c>
      <c r="I72" s="212">
        <v>2673.68</v>
      </c>
      <c r="J72" s="174">
        <v>29</v>
      </c>
      <c r="K72" s="212">
        <v>79040.45</v>
      </c>
      <c r="L72" s="212">
        <v>2725.53</v>
      </c>
      <c r="M72" s="212">
        <v>2753.13</v>
      </c>
      <c r="N72" s="174">
        <v>0</v>
      </c>
      <c r="O72" s="212">
        <v>0</v>
      </c>
      <c r="P72" s="212">
        <v>0</v>
      </c>
      <c r="Q72" s="305" t="s">
        <v>431</v>
      </c>
    </row>
    <row r="73" spans="1:20" x14ac:dyDescent="0.25">
      <c r="A73" s="299" t="s">
        <v>488</v>
      </c>
      <c r="B73" s="174">
        <v>3559</v>
      </c>
      <c r="C73" s="212">
        <v>11426034.49</v>
      </c>
      <c r="D73" s="212">
        <v>3210.46</v>
      </c>
      <c r="E73" s="212">
        <v>3194.53</v>
      </c>
      <c r="F73" s="174">
        <v>141</v>
      </c>
      <c r="G73" s="212">
        <v>445853.74</v>
      </c>
      <c r="H73" s="212">
        <v>3162.08</v>
      </c>
      <c r="I73" s="212">
        <v>3137.45</v>
      </c>
      <c r="J73" s="174">
        <v>9</v>
      </c>
      <c r="K73" s="212">
        <v>28667.98</v>
      </c>
      <c r="L73" s="212">
        <v>3185.33</v>
      </c>
      <c r="M73" s="212">
        <v>3215.93</v>
      </c>
      <c r="N73" s="174">
        <v>0</v>
      </c>
      <c r="O73" s="212">
        <v>0</v>
      </c>
      <c r="P73" s="212">
        <v>0</v>
      </c>
      <c r="Q73" s="305" t="s">
        <v>431</v>
      </c>
    </row>
    <row r="74" spans="1:20" x14ac:dyDescent="0.25">
      <c r="A74" s="299" t="s">
        <v>489</v>
      </c>
      <c r="B74" s="174">
        <v>1403</v>
      </c>
      <c r="C74" s="212">
        <v>5200386.82</v>
      </c>
      <c r="D74" s="212">
        <v>3706.62</v>
      </c>
      <c r="E74" s="212">
        <v>3688.57</v>
      </c>
      <c r="F74" s="174">
        <v>30</v>
      </c>
      <c r="G74" s="212">
        <v>111677.07</v>
      </c>
      <c r="H74" s="212">
        <v>3722.57</v>
      </c>
      <c r="I74" s="212">
        <v>3742.75</v>
      </c>
      <c r="J74" s="174">
        <v>2</v>
      </c>
      <c r="K74" s="212">
        <v>7409.25</v>
      </c>
      <c r="L74" s="212">
        <v>3704.63</v>
      </c>
      <c r="M74" s="212">
        <v>3704.63</v>
      </c>
      <c r="N74" s="174">
        <v>0</v>
      </c>
      <c r="O74" s="212">
        <v>0</v>
      </c>
      <c r="P74" s="212">
        <v>0</v>
      </c>
      <c r="Q74" s="305" t="s">
        <v>431</v>
      </c>
    </row>
    <row r="75" spans="1:20" ht="15.75" thickBot="1" x14ac:dyDescent="0.3">
      <c r="A75" s="300" t="s">
        <v>490</v>
      </c>
      <c r="B75" s="209">
        <v>1032</v>
      </c>
      <c r="C75" s="303">
        <v>4654145.8</v>
      </c>
      <c r="D75" s="303">
        <v>4509.83</v>
      </c>
      <c r="E75" s="303">
        <v>4408.1000000000004</v>
      </c>
      <c r="F75" s="209">
        <v>18</v>
      </c>
      <c r="G75" s="303">
        <v>79907.929999999993</v>
      </c>
      <c r="H75" s="303">
        <v>4439.33</v>
      </c>
      <c r="I75" s="303">
        <v>4335</v>
      </c>
      <c r="J75" s="209">
        <v>2</v>
      </c>
      <c r="K75" s="303">
        <v>8107.04</v>
      </c>
      <c r="L75" s="303">
        <v>4053.52</v>
      </c>
      <c r="M75" s="303">
        <v>4053.52</v>
      </c>
      <c r="N75" s="209">
        <v>0</v>
      </c>
      <c r="O75" s="303">
        <v>0</v>
      </c>
      <c r="P75" s="303">
        <v>0</v>
      </c>
      <c r="Q75" s="306" t="s">
        <v>431</v>
      </c>
    </row>
    <row r="76" spans="1:20" ht="16.5" thickBot="1" x14ac:dyDescent="0.3">
      <c r="A76" s="137" t="s">
        <v>528</v>
      </c>
      <c r="B76" s="293">
        <v>905492</v>
      </c>
      <c r="C76" s="294">
        <v>911136262.64999998</v>
      </c>
      <c r="D76" s="292">
        <v>1006.23</v>
      </c>
      <c r="E76" s="292">
        <v>883.12</v>
      </c>
      <c r="F76" s="293">
        <v>348552</v>
      </c>
      <c r="G76" s="294">
        <v>260706147.65000001</v>
      </c>
      <c r="H76" s="292">
        <v>747.97</v>
      </c>
      <c r="I76" s="292">
        <v>652.4</v>
      </c>
      <c r="J76" s="293">
        <v>69133</v>
      </c>
      <c r="K76" s="294">
        <v>43202647.590000004</v>
      </c>
      <c r="L76" s="292">
        <v>624.91999999999996</v>
      </c>
      <c r="M76" s="292">
        <v>524.07000000000005</v>
      </c>
      <c r="N76" s="293">
        <v>16983</v>
      </c>
      <c r="O76" s="294">
        <v>7457480.2199999997</v>
      </c>
      <c r="P76" s="294">
        <v>439.11</v>
      </c>
      <c r="Q76" s="322">
        <v>418.95</v>
      </c>
      <c r="S76" s="8"/>
      <c r="T76" s="9"/>
    </row>
    <row r="78" spans="1:20" x14ac:dyDescent="0.25">
      <c r="D78" s="8"/>
      <c r="F78" s="8"/>
    </row>
    <row r="79" spans="1:20" x14ac:dyDescent="0.25">
      <c r="B79" s="8"/>
      <c r="C79" s="8"/>
    </row>
    <row r="80" spans="1:20" x14ac:dyDescent="0.25">
      <c r="B80" s="8"/>
      <c r="C80" s="8"/>
      <c r="D80" s="8"/>
      <c r="F80" s="8"/>
      <c r="G80" s="8"/>
    </row>
    <row r="81" spans="2:6" x14ac:dyDescent="0.25">
      <c r="B81" s="8"/>
      <c r="C81" s="8"/>
      <c r="D81" s="8"/>
    </row>
    <row r="82" spans="2:6" x14ac:dyDescent="0.25">
      <c r="B82" s="8"/>
      <c r="C82" s="8"/>
      <c r="F82" s="8"/>
    </row>
    <row r="83" spans="2:6" x14ac:dyDescent="0.25">
      <c r="B83" s="8"/>
    </row>
    <row r="84" spans="2:6" x14ac:dyDescent="0.25">
      <c r="B84" s="8"/>
      <c r="C84" s="8"/>
    </row>
    <row r="86" spans="2:6" x14ac:dyDescent="0.25">
      <c r="B86" s="8"/>
    </row>
    <row r="87" spans="2:6" x14ac:dyDescent="0.25">
      <c r="B87" s="8"/>
    </row>
  </sheetData>
  <mergeCells count="24">
    <mergeCell ref="A1:Q1"/>
    <mergeCell ref="A3:A4"/>
    <mergeCell ref="B3:E3"/>
    <mergeCell ref="F3:I3"/>
    <mergeCell ref="J3:M3"/>
    <mergeCell ref="N3:Q3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55:Q55"/>
    <mergeCell ref="A57:A58"/>
    <mergeCell ref="B57:E57"/>
    <mergeCell ref="F57:I57"/>
    <mergeCell ref="J57:M57"/>
    <mergeCell ref="N57:Q57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73"/>
  <sheetViews>
    <sheetView zoomScaleNormal="100" workbookViewId="0">
      <selection sqref="A1:G1"/>
    </sheetView>
  </sheetViews>
  <sheetFormatPr defaultRowHeight="15" x14ac:dyDescent="0.25"/>
  <cols>
    <col min="1" max="1" width="4.85546875" bestFit="1" customWidth="1"/>
    <col min="2" max="2" width="15.7109375" customWidth="1"/>
    <col min="3" max="3" width="19.42578125" customWidth="1"/>
    <col min="4" max="7" width="14.85546875" customWidth="1"/>
  </cols>
  <sheetData>
    <row r="1" spans="1:7" s="2" customFormat="1" ht="15.75" x14ac:dyDescent="0.25">
      <c r="A1" s="403" t="s">
        <v>706</v>
      </c>
      <c r="B1" s="403"/>
      <c r="C1" s="403"/>
      <c r="D1" s="403"/>
      <c r="E1" s="403"/>
      <c r="F1" s="403"/>
      <c r="G1" s="403"/>
    </row>
    <row r="2" spans="1:7" ht="15.75" thickBot="1" x14ac:dyDescent="0.3">
      <c r="A2" s="39"/>
    </row>
    <row r="3" spans="1:7" s="42" customFormat="1" ht="16.5" thickBot="1" x14ac:dyDescent="0.3">
      <c r="A3" s="130" t="s">
        <v>17</v>
      </c>
      <c r="B3" s="117" t="s">
        <v>43</v>
      </c>
      <c r="C3" s="117" t="s">
        <v>44</v>
      </c>
      <c r="D3" s="117" t="s">
        <v>74</v>
      </c>
      <c r="E3" s="117" t="s">
        <v>70</v>
      </c>
      <c r="F3" s="117" t="s">
        <v>71</v>
      </c>
      <c r="G3" s="236" t="s">
        <v>72</v>
      </c>
    </row>
    <row r="4" spans="1:7" x14ac:dyDescent="0.25">
      <c r="A4" s="83">
        <v>1</v>
      </c>
      <c r="B4" s="324" t="s">
        <v>258</v>
      </c>
      <c r="C4" s="328" t="s">
        <v>417</v>
      </c>
      <c r="D4" s="192" t="s">
        <v>431</v>
      </c>
      <c r="E4" s="192" t="s">
        <v>431</v>
      </c>
      <c r="F4" s="192">
        <v>2</v>
      </c>
      <c r="G4" s="395">
        <v>16</v>
      </c>
    </row>
    <row r="5" spans="1:7" x14ac:dyDescent="0.25">
      <c r="A5" s="52">
        <v>2</v>
      </c>
      <c r="B5" s="78" t="s">
        <v>635</v>
      </c>
      <c r="C5" s="220" t="s">
        <v>634</v>
      </c>
      <c r="D5" s="17" t="s">
        <v>431</v>
      </c>
      <c r="E5" s="17">
        <v>1</v>
      </c>
      <c r="F5" s="17">
        <v>3</v>
      </c>
      <c r="G5" s="131">
        <v>8</v>
      </c>
    </row>
    <row r="6" spans="1:7" x14ac:dyDescent="0.25">
      <c r="A6" s="52">
        <v>3</v>
      </c>
      <c r="B6" s="78" t="s">
        <v>501</v>
      </c>
      <c r="C6" s="78" t="s">
        <v>559</v>
      </c>
      <c r="D6" s="17">
        <v>5</v>
      </c>
      <c r="E6" s="17">
        <v>14</v>
      </c>
      <c r="F6" s="17">
        <v>239</v>
      </c>
      <c r="G6" s="131">
        <v>1311</v>
      </c>
    </row>
    <row r="7" spans="1:7" x14ac:dyDescent="0.25">
      <c r="A7" s="52">
        <v>4</v>
      </c>
      <c r="B7" s="78" t="s">
        <v>259</v>
      </c>
      <c r="C7" s="78" t="s">
        <v>55</v>
      </c>
      <c r="D7" s="17" t="s">
        <v>431</v>
      </c>
      <c r="E7" s="17">
        <v>2</v>
      </c>
      <c r="F7" s="17">
        <v>15</v>
      </c>
      <c r="G7" s="131">
        <v>135</v>
      </c>
    </row>
    <row r="8" spans="1:7" x14ac:dyDescent="0.25">
      <c r="A8" s="52">
        <v>5</v>
      </c>
      <c r="B8" s="78" t="s">
        <v>261</v>
      </c>
      <c r="C8" s="78" t="s">
        <v>56</v>
      </c>
      <c r="D8" s="17">
        <v>1</v>
      </c>
      <c r="E8" s="17" t="s">
        <v>431</v>
      </c>
      <c r="F8" s="17" t="s">
        <v>431</v>
      </c>
      <c r="G8" s="131">
        <v>1</v>
      </c>
    </row>
    <row r="9" spans="1:7" x14ac:dyDescent="0.25">
      <c r="A9" s="52">
        <v>6</v>
      </c>
      <c r="B9" s="78" t="s">
        <v>349</v>
      </c>
      <c r="C9" s="78" t="s">
        <v>503</v>
      </c>
      <c r="D9" s="17" t="s">
        <v>431</v>
      </c>
      <c r="E9" s="17" t="s">
        <v>431</v>
      </c>
      <c r="F9" s="17">
        <v>1</v>
      </c>
      <c r="G9" s="131">
        <v>1</v>
      </c>
    </row>
    <row r="10" spans="1:7" x14ac:dyDescent="0.25">
      <c r="A10" s="52">
        <v>7</v>
      </c>
      <c r="B10" s="78" t="s">
        <v>262</v>
      </c>
      <c r="C10" s="78" t="s">
        <v>57</v>
      </c>
      <c r="D10" s="17" t="s">
        <v>431</v>
      </c>
      <c r="E10" s="17" t="s">
        <v>431</v>
      </c>
      <c r="F10" s="17">
        <v>2</v>
      </c>
      <c r="G10" s="131">
        <v>16</v>
      </c>
    </row>
    <row r="11" spans="1:7" x14ac:dyDescent="0.25">
      <c r="A11" s="52">
        <v>8</v>
      </c>
      <c r="B11" s="78" t="s">
        <v>263</v>
      </c>
      <c r="C11" s="78" t="s">
        <v>58</v>
      </c>
      <c r="D11" s="17" t="s">
        <v>431</v>
      </c>
      <c r="E11" s="17" t="s">
        <v>431</v>
      </c>
      <c r="F11" s="17" t="s">
        <v>431</v>
      </c>
      <c r="G11" s="131">
        <v>1</v>
      </c>
    </row>
    <row r="12" spans="1:7" x14ac:dyDescent="0.25">
      <c r="A12" s="52">
        <v>9</v>
      </c>
      <c r="B12" s="78" t="s">
        <v>404</v>
      </c>
      <c r="C12" s="78" t="s">
        <v>382</v>
      </c>
      <c r="D12" s="17" t="s">
        <v>431</v>
      </c>
      <c r="E12" s="17" t="s">
        <v>431</v>
      </c>
      <c r="F12" s="17" t="s">
        <v>431</v>
      </c>
      <c r="G12" s="131">
        <v>1</v>
      </c>
    </row>
    <row r="13" spans="1:7" x14ac:dyDescent="0.25">
      <c r="A13" s="52">
        <v>10</v>
      </c>
      <c r="B13" s="78" t="s">
        <v>264</v>
      </c>
      <c r="C13" s="78" t="s">
        <v>59</v>
      </c>
      <c r="D13" s="17" t="s">
        <v>431</v>
      </c>
      <c r="E13" s="17" t="s">
        <v>431</v>
      </c>
      <c r="F13" s="17">
        <v>1</v>
      </c>
      <c r="G13" s="131" t="s">
        <v>431</v>
      </c>
    </row>
    <row r="14" spans="1:7" x14ac:dyDescent="0.25">
      <c r="A14" s="52">
        <v>11</v>
      </c>
      <c r="B14" s="78" t="s">
        <v>265</v>
      </c>
      <c r="C14" s="78" t="s">
        <v>60</v>
      </c>
      <c r="D14" s="17">
        <v>1</v>
      </c>
      <c r="E14" s="17" t="s">
        <v>431</v>
      </c>
      <c r="F14" s="17">
        <v>1</v>
      </c>
      <c r="G14" s="131">
        <v>11</v>
      </c>
    </row>
    <row r="15" spans="1:7" x14ac:dyDescent="0.25">
      <c r="A15" s="52">
        <v>12</v>
      </c>
      <c r="B15" s="78" t="s">
        <v>266</v>
      </c>
      <c r="C15" s="78" t="s">
        <v>61</v>
      </c>
      <c r="D15" s="17" t="s">
        <v>431</v>
      </c>
      <c r="E15" s="17" t="s">
        <v>431</v>
      </c>
      <c r="F15" s="17">
        <v>2</v>
      </c>
      <c r="G15" s="131">
        <v>44</v>
      </c>
    </row>
    <row r="16" spans="1:7" x14ac:dyDescent="0.25">
      <c r="A16" s="52">
        <v>13</v>
      </c>
      <c r="B16" s="78" t="s">
        <v>408</v>
      </c>
      <c r="C16" s="78" t="s">
        <v>386</v>
      </c>
      <c r="D16" s="17" t="s">
        <v>431</v>
      </c>
      <c r="E16" s="17" t="s">
        <v>431</v>
      </c>
      <c r="F16" s="17" t="s">
        <v>431</v>
      </c>
      <c r="G16" s="131">
        <v>1</v>
      </c>
    </row>
    <row r="17" spans="1:7" x14ac:dyDescent="0.25">
      <c r="A17" s="52">
        <v>14</v>
      </c>
      <c r="B17" s="78" t="s">
        <v>267</v>
      </c>
      <c r="C17" s="78" t="s">
        <v>352</v>
      </c>
      <c r="D17" s="17">
        <v>5</v>
      </c>
      <c r="E17" s="17">
        <v>4</v>
      </c>
      <c r="F17" s="17">
        <v>29</v>
      </c>
      <c r="G17" s="131">
        <v>84</v>
      </c>
    </row>
    <row r="18" spans="1:7" x14ac:dyDescent="0.25">
      <c r="A18" s="52">
        <v>15</v>
      </c>
      <c r="B18" s="78" t="s">
        <v>268</v>
      </c>
      <c r="C18" s="78" t="s">
        <v>62</v>
      </c>
      <c r="D18" s="17" t="s">
        <v>431</v>
      </c>
      <c r="E18" s="17">
        <v>1</v>
      </c>
      <c r="F18" s="17">
        <v>83</v>
      </c>
      <c r="G18" s="131">
        <v>310</v>
      </c>
    </row>
    <row r="19" spans="1:7" x14ac:dyDescent="0.25">
      <c r="A19" s="52">
        <v>16</v>
      </c>
      <c r="B19" s="78" t="s">
        <v>269</v>
      </c>
      <c r="C19" s="78" t="s">
        <v>63</v>
      </c>
      <c r="D19" s="17" t="s">
        <v>431</v>
      </c>
      <c r="E19" s="17">
        <v>2</v>
      </c>
      <c r="F19" s="17">
        <v>40</v>
      </c>
      <c r="G19" s="131">
        <v>169</v>
      </c>
    </row>
    <row r="20" spans="1:7" x14ac:dyDescent="0.25">
      <c r="A20" s="52">
        <v>17</v>
      </c>
      <c r="B20" s="78" t="s">
        <v>270</v>
      </c>
      <c r="C20" s="78" t="s">
        <v>353</v>
      </c>
      <c r="D20" s="17" t="s">
        <v>431</v>
      </c>
      <c r="E20" s="17" t="s">
        <v>431</v>
      </c>
      <c r="F20" s="17">
        <v>1</v>
      </c>
      <c r="G20" s="131">
        <v>1</v>
      </c>
    </row>
    <row r="21" spans="1:7" x14ac:dyDescent="0.25">
      <c r="A21" s="52">
        <v>18</v>
      </c>
      <c r="B21" s="78" t="s">
        <v>272</v>
      </c>
      <c r="C21" s="78" t="s">
        <v>355</v>
      </c>
      <c r="D21" s="17" t="s">
        <v>431</v>
      </c>
      <c r="E21" s="17">
        <v>1</v>
      </c>
      <c r="F21" s="17">
        <v>2</v>
      </c>
      <c r="G21" s="131">
        <v>18</v>
      </c>
    </row>
    <row r="22" spans="1:7" x14ac:dyDescent="0.25">
      <c r="A22" s="52">
        <v>19</v>
      </c>
      <c r="B22" s="78" t="s">
        <v>390</v>
      </c>
      <c r="C22" s="78" t="s">
        <v>383</v>
      </c>
      <c r="D22" s="17" t="s">
        <v>431</v>
      </c>
      <c r="E22" s="17" t="s">
        <v>431</v>
      </c>
      <c r="F22" s="17">
        <v>4</v>
      </c>
      <c r="G22" s="131">
        <v>21</v>
      </c>
    </row>
    <row r="23" spans="1:7" x14ac:dyDescent="0.25">
      <c r="A23" s="52">
        <v>20</v>
      </c>
      <c r="B23" s="78" t="s">
        <v>568</v>
      </c>
      <c r="C23" s="78" t="s">
        <v>569</v>
      </c>
      <c r="D23" s="17">
        <v>1</v>
      </c>
      <c r="E23" s="17">
        <v>3</v>
      </c>
      <c r="F23" s="17">
        <v>80</v>
      </c>
      <c r="G23" s="131">
        <v>498</v>
      </c>
    </row>
    <row r="24" spans="1:7" x14ac:dyDescent="0.25">
      <c r="A24" s="52">
        <v>21</v>
      </c>
      <c r="B24" s="78" t="s">
        <v>273</v>
      </c>
      <c r="C24" s="78" t="s">
        <v>504</v>
      </c>
      <c r="D24" s="17" t="s">
        <v>431</v>
      </c>
      <c r="E24" s="17" t="s">
        <v>431</v>
      </c>
      <c r="F24" s="17" t="s">
        <v>431</v>
      </c>
      <c r="G24" s="131">
        <v>8</v>
      </c>
    </row>
    <row r="25" spans="1:7" x14ac:dyDescent="0.25">
      <c r="A25" s="52">
        <v>22</v>
      </c>
      <c r="B25" s="78" t="s">
        <v>274</v>
      </c>
      <c r="C25" s="78" t="s">
        <v>505</v>
      </c>
      <c r="D25" s="17" t="s">
        <v>431</v>
      </c>
      <c r="E25" s="17" t="s">
        <v>431</v>
      </c>
      <c r="F25" s="17">
        <v>1</v>
      </c>
      <c r="G25" s="131">
        <v>6</v>
      </c>
    </row>
    <row r="26" spans="1:7" x14ac:dyDescent="0.25">
      <c r="A26" s="52">
        <v>23</v>
      </c>
      <c r="B26" s="78" t="s">
        <v>639</v>
      </c>
      <c r="C26" s="78" t="s">
        <v>640</v>
      </c>
      <c r="D26" s="17" t="s">
        <v>431</v>
      </c>
      <c r="E26" s="17" t="s">
        <v>431</v>
      </c>
      <c r="F26" s="17">
        <v>3</v>
      </c>
      <c r="G26" s="131">
        <v>18</v>
      </c>
    </row>
    <row r="27" spans="1:7" x14ac:dyDescent="0.25">
      <c r="A27" s="52">
        <v>24</v>
      </c>
      <c r="B27" s="78" t="s">
        <v>275</v>
      </c>
      <c r="C27" s="78" t="s">
        <v>507</v>
      </c>
      <c r="D27" s="17" t="s">
        <v>431</v>
      </c>
      <c r="E27" s="17" t="s">
        <v>431</v>
      </c>
      <c r="F27" s="17">
        <v>15</v>
      </c>
      <c r="G27" s="131">
        <v>43</v>
      </c>
    </row>
    <row r="28" spans="1:7" x14ac:dyDescent="0.25">
      <c r="A28" s="52">
        <v>25</v>
      </c>
      <c r="B28" s="78" t="s">
        <v>276</v>
      </c>
      <c r="C28" s="78" t="s">
        <v>508</v>
      </c>
      <c r="D28" s="17" t="s">
        <v>431</v>
      </c>
      <c r="E28" s="17" t="s">
        <v>431</v>
      </c>
      <c r="F28" s="17">
        <v>11</v>
      </c>
      <c r="G28" s="131">
        <v>80</v>
      </c>
    </row>
    <row r="29" spans="1:7" x14ac:dyDescent="0.25">
      <c r="A29" s="52">
        <v>26</v>
      </c>
      <c r="B29" s="78" t="s">
        <v>277</v>
      </c>
      <c r="C29" s="78" t="s">
        <v>509</v>
      </c>
      <c r="D29" s="17" t="s">
        <v>431</v>
      </c>
      <c r="E29" s="17" t="s">
        <v>431</v>
      </c>
      <c r="F29" s="17">
        <v>3</v>
      </c>
      <c r="G29" s="131">
        <v>43</v>
      </c>
    </row>
    <row r="30" spans="1:7" x14ac:dyDescent="0.25">
      <c r="A30" s="52">
        <v>27</v>
      </c>
      <c r="B30" s="78" t="s">
        <v>278</v>
      </c>
      <c r="C30" s="78" t="s">
        <v>510</v>
      </c>
      <c r="D30" s="17" t="s">
        <v>431</v>
      </c>
      <c r="E30" s="17" t="s">
        <v>431</v>
      </c>
      <c r="F30" s="17" t="s">
        <v>431</v>
      </c>
      <c r="G30" s="131">
        <v>4</v>
      </c>
    </row>
    <row r="31" spans="1:7" x14ac:dyDescent="0.25">
      <c r="A31" s="52">
        <v>28</v>
      </c>
      <c r="B31" s="78" t="s">
        <v>279</v>
      </c>
      <c r="C31" s="78" t="s">
        <v>511</v>
      </c>
      <c r="D31" s="17">
        <v>1</v>
      </c>
      <c r="E31" s="17" t="s">
        <v>431</v>
      </c>
      <c r="F31" s="17">
        <v>2</v>
      </c>
      <c r="G31" s="131">
        <v>7</v>
      </c>
    </row>
    <row r="32" spans="1:7" x14ac:dyDescent="0.25">
      <c r="A32" s="52">
        <v>29</v>
      </c>
      <c r="B32" s="78" t="s">
        <v>280</v>
      </c>
      <c r="C32" s="78" t="s">
        <v>631</v>
      </c>
      <c r="D32" s="17">
        <v>4</v>
      </c>
      <c r="E32" s="17">
        <v>12</v>
      </c>
      <c r="F32" s="17">
        <v>216</v>
      </c>
      <c r="G32" s="131">
        <v>1109</v>
      </c>
    </row>
    <row r="33" spans="1:7" x14ac:dyDescent="0.25">
      <c r="A33" s="52">
        <v>30</v>
      </c>
      <c r="B33" s="78" t="s">
        <v>281</v>
      </c>
      <c r="C33" s="78" t="s">
        <v>512</v>
      </c>
      <c r="D33" s="17" t="s">
        <v>431</v>
      </c>
      <c r="E33" s="17" t="s">
        <v>431</v>
      </c>
      <c r="F33" s="17">
        <v>1</v>
      </c>
      <c r="G33" s="131">
        <v>13</v>
      </c>
    </row>
    <row r="34" spans="1:7" x14ac:dyDescent="0.25">
      <c r="A34" s="52">
        <v>31</v>
      </c>
      <c r="B34" s="78" t="s">
        <v>282</v>
      </c>
      <c r="C34" s="78" t="s">
        <v>513</v>
      </c>
      <c r="D34" s="17" t="s">
        <v>431</v>
      </c>
      <c r="E34" s="17" t="s">
        <v>431</v>
      </c>
      <c r="F34" s="17" t="s">
        <v>431</v>
      </c>
      <c r="G34" s="131">
        <v>1</v>
      </c>
    </row>
    <row r="35" spans="1:7" x14ac:dyDescent="0.25">
      <c r="A35" s="52">
        <v>32</v>
      </c>
      <c r="B35" s="78" t="s">
        <v>283</v>
      </c>
      <c r="C35" s="78" t="s">
        <v>514</v>
      </c>
      <c r="D35" s="17" t="s">
        <v>431</v>
      </c>
      <c r="E35" s="17" t="s">
        <v>431</v>
      </c>
      <c r="F35" s="17">
        <v>3</v>
      </c>
      <c r="G35" s="131">
        <v>15</v>
      </c>
    </row>
    <row r="36" spans="1:7" x14ac:dyDescent="0.25">
      <c r="A36" s="52">
        <v>33</v>
      </c>
      <c r="B36" s="78" t="s">
        <v>284</v>
      </c>
      <c r="C36" s="78" t="s">
        <v>515</v>
      </c>
      <c r="D36" s="17" t="s">
        <v>431</v>
      </c>
      <c r="E36" s="17" t="s">
        <v>431</v>
      </c>
      <c r="F36" s="17">
        <v>1</v>
      </c>
      <c r="G36" s="131">
        <v>3</v>
      </c>
    </row>
    <row r="37" spans="1:7" x14ac:dyDescent="0.25">
      <c r="A37" s="52">
        <v>34</v>
      </c>
      <c r="B37" s="78" t="s">
        <v>400</v>
      </c>
      <c r="C37" s="78" t="s">
        <v>323</v>
      </c>
      <c r="D37" s="17" t="s">
        <v>431</v>
      </c>
      <c r="E37" s="17" t="s">
        <v>431</v>
      </c>
      <c r="F37" s="17">
        <v>2</v>
      </c>
      <c r="G37" s="131" t="s">
        <v>431</v>
      </c>
    </row>
    <row r="38" spans="1:7" x14ac:dyDescent="0.25">
      <c r="A38" s="52">
        <v>35</v>
      </c>
      <c r="B38" s="78" t="s">
        <v>285</v>
      </c>
      <c r="C38" s="78" t="s">
        <v>516</v>
      </c>
      <c r="D38" s="17" t="s">
        <v>431</v>
      </c>
      <c r="E38" s="17" t="s">
        <v>431</v>
      </c>
      <c r="F38" s="17" t="s">
        <v>431</v>
      </c>
      <c r="G38" s="131">
        <v>2</v>
      </c>
    </row>
    <row r="39" spans="1:7" x14ac:dyDescent="0.25">
      <c r="A39" s="52">
        <v>36</v>
      </c>
      <c r="B39" s="78" t="s">
        <v>286</v>
      </c>
      <c r="C39" s="78" t="s">
        <v>517</v>
      </c>
      <c r="D39" s="17">
        <v>4</v>
      </c>
      <c r="E39" s="17">
        <v>4</v>
      </c>
      <c r="F39" s="17">
        <v>31</v>
      </c>
      <c r="G39" s="131">
        <v>70</v>
      </c>
    </row>
    <row r="40" spans="1:7" x14ac:dyDescent="0.25">
      <c r="A40" s="52">
        <v>37</v>
      </c>
      <c r="B40" s="78" t="s">
        <v>287</v>
      </c>
      <c r="C40" s="78" t="s">
        <v>518</v>
      </c>
      <c r="D40" s="17" t="s">
        <v>431</v>
      </c>
      <c r="E40" s="17" t="s">
        <v>431</v>
      </c>
      <c r="F40" s="17">
        <v>5</v>
      </c>
      <c r="G40" s="131">
        <v>57</v>
      </c>
    </row>
    <row r="41" spans="1:7" x14ac:dyDescent="0.25">
      <c r="A41" s="52">
        <v>38</v>
      </c>
      <c r="B41" s="78" t="s">
        <v>288</v>
      </c>
      <c r="C41" s="78" t="s">
        <v>519</v>
      </c>
      <c r="D41" s="17" t="s">
        <v>431</v>
      </c>
      <c r="E41" s="17" t="s">
        <v>431</v>
      </c>
      <c r="F41" s="17" t="s">
        <v>431</v>
      </c>
      <c r="G41" s="131">
        <v>4</v>
      </c>
    </row>
    <row r="42" spans="1:7" x14ac:dyDescent="0.25">
      <c r="A42" s="52">
        <v>39</v>
      </c>
      <c r="B42" s="78" t="s">
        <v>406</v>
      </c>
      <c r="C42" s="78" t="s">
        <v>520</v>
      </c>
      <c r="D42" s="17" t="s">
        <v>431</v>
      </c>
      <c r="E42" s="17" t="s">
        <v>431</v>
      </c>
      <c r="F42" s="17" t="s">
        <v>431</v>
      </c>
      <c r="G42" s="131">
        <v>2</v>
      </c>
    </row>
    <row r="43" spans="1:7" x14ac:dyDescent="0.25">
      <c r="A43" s="52">
        <v>40</v>
      </c>
      <c r="B43" s="78" t="s">
        <v>396</v>
      </c>
      <c r="C43" s="78" t="s">
        <v>558</v>
      </c>
      <c r="D43" s="17" t="s">
        <v>431</v>
      </c>
      <c r="E43" s="17" t="s">
        <v>431</v>
      </c>
      <c r="F43" s="17" t="s">
        <v>431</v>
      </c>
      <c r="G43" s="131">
        <v>1</v>
      </c>
    </row>
    <row r="44" spans="1:7" x14ac:dyDescent="0.25">
      <c r="A44" s="52">
        <v>41</v>
      </c>
      <c r="B44" s="78" t="s">
        <v>289</v>
      </c>
      <c r="C44" s="78" t="s">
        <v>628</v>
      </c>
      <c r="D44" s="17" t="s">
        <v>431</v>
      </c>
      <c r="E44" s="17" t="s">
        <v>431</v>
      </c>
      <c r="F44" s="17">
        <v>1</v>
      </c>
      <c r="G44" s="131" t="s">
        <v>431</v>
      </c>
    </row>
    <row r="45" spans="1:7" x14ac:dyDescent="0.25">
      <c r="A45" s="52">
        <v>42</v>
      </c>
      <c r="B45" s="78" t="s">
        <v>290</v>
      </c>
      <c r="C45" s="78" t="s">
        <v>521</v>
      </c>
      <c r="D45" s="17">
        <v>1</v>
      </c>
      <c r="E45" s="17" t="s">
        <v>431</v>
      </c>
      <c r="F45" s="17" t="s">
        <v>431</v>
      </c>
      <c r="G45" s="131">
        <v>3</v>
      </c>
    </row>
    <row r="46" spans="1:7" x14ac:dyDescent="0.25">
      <c r="A46" s="52">
        <v>43</v>
      </c>
      <c r="B46" s="78" t="s">
        <v>291</v>
      </c>
      <c r="C46" s="78" t="s">
        <v>522</v>
      </c>
      <c r="D46" s="17" t="s">
        <v>431</v>
      </c>
      <c r="E46" s="17">
        <v>1</v>
      </c>
      <c r="F46" s="17" t="s">
        <v>431</v>
      </c>
      <c r="G46" s="131">
        <v>1</v>
      </c>
    </row>
    <row r="47" spans="1:7" x14ac:dyDescent="0.25">
      <c r="A47" s="52">
        <v>44</v>
      </c>
      <c r="B47" s="78" t="s">
        <v>292</v>
      </c>
      <c r="C47" s="78" t="s">
        <v>523</v>
      </c>
      <c r="D47" s="17" t="s">
        <v>431</v>
      </c>
      <c r="E47" s="17">
        <v>1</v>
      </c>
      <c r="F47" s="17">
        <v>3</v>
      </c>
      <c r="G47" s="131">
        <v>23</v>
      </c>
    </row>
    <row r="48" spans="1:7" x14ac:dyDescent="0.25">
      <c r="A48" s="52">
        <v>45</v>
      </c>
      <c r="B48" s="78" t="s">
        <v>293</v>
      </c>
      <c r="C48" s="78" t="s">
        <v>524</v>
      </c>
      <c r="D48" s="17" t="s">
        <v>431</v>
      </c>
      <c r="E48" s="17" t="s">
        <v>431</v>
      </c>
      <c r="F48" s="17">
        <v>1</v>
      </c>
      <c r="G48" s="131">
        <v>5</v>
      </c>
    </row>
    <row r="49" spans="1:7" x14ac:dyDescent="0.25">
      <c r="A49" s="52">
        <v>46</v>
      </c>
      <c r="B49" s="78" t="s">
        <v>294</v>
      </c>
      <c r="C49" s="78" t="s">
        <v>629</v>
      </c>
      <c r="D49" s="17">
        <v>1</v>
      </c>
      <c r="E49" s="17" t="s">
        <v>431</v>
      </c>
      <c r="F49" s="17" t="s">
        <v>431</v>
      </c>
      <c r="G49" s="131">
        <v>8</v>
      </c>
    </row>
    <row r="50" spans="1:7" x14ac:dyDescent="0.25">
      <c r="A50" s="52">
        <v>47</v>
      </c>
      <c r="B50" s="78" t="s">
        <v>351</v>
      </c>
      <c r="C50" s="78" t="s">
        <v>525</v>
      </c>
      <c r="D50" s="17" t="s">
        <v>431</v>
      </c>
      <c r="E50" s="17" t="s">
        <v>431</v>
      </c>
      <c r="F50" s="17" t="s">
        <v>431</v>
      </c>
      <c r="G50" s="131">
        <v>2</v>
      </c>
    </row>
    <row r="51" spans="1:7" x14ac:dyDescent="0.25">
      <c r="A51" s="52">
        <v>48</v>
      </c>
      <c r="B51" s="78" t="s">
        <v>295</v>
      </c>
      <c r="C51" s="78" t="s">
        <v>526</v>
      </c>
      <c r="D51" s="17" t="s">
        <v>431</v>
      </c>
      <c r="E51" s="17">
        <v>1</v>
      </c>
      <c r="F51" s="17" t="s">
        <v>431</v>
      </c>
      <c r="G51" s="131" t="s">
        <v>431</v>
      </c>
    </row>
    <row r="52" spans="1:7" x14ac:dyDescent="0.25">
      <c r="A52" s="52">
        <v>49</v>
      </c>
      <c r="B52" s="78" t="s">
        <v>402</v>
      </c>
      <c r="C52" s="78" t="s">
        <v>380</v>
      </c>
      <c r="D52" s="17" t="s">
        <v>431</v>
      </c>
      <c r="E52" s="17" t="s">
        <v>431</v>
      </c>
      <c r="F52" s="17">
        <v>4</v>
      </c>
      <c r="G52" s="131">
        <v>22</v>
      </c>
    </row>
    <row r="53" spans="1:7" x14ac:dyDescent="0.25">
      <c r="A53" s="52">
        <v>50</v>
      </c>
      <c r="B53" s="78" t="s">
        <v>391</v>
      </c>
      <c r="C53" s="78" t="s">
        <v>632</v>
      </c>
      <c r="D53" s="17" t="s">
        <v>431</v>
      </c>
      <c r="E53" s="17" t="s">
        <v>431</v>
      </c>
      <c r="F53" s="17" t="s">
        <v>431</v>
      </c>
      <c r="G53" s="131">
        <v>1</v>
      </c>
    </row>
    <row r="54" spans="1:7" x14ac:dyDescent="0.25">
      <c r="A54" s="52">
        <v>51</v>
      </c>
      <c r="B54" s="78" t="s">
        <v>296</v>
      </c>
      <c r="C54" s="78" t="s">
        <v>527</v>
      </c>
      <c r="D54" s="17" t="s">
        <v>431</v>
      </c>
      <c r="E54" s="17" t="s">
        <v>431</v>
      </c>
      <c r="F54" s="17" t="s">
        <v>431</v>
      </c>
      <c r="G54" s="131">
        <v>2</v>
      </c>
    </row>
    <row r="55" spans="1:7" x14ac:dyDescent="0.25">
      <c r="A55" s="52">
        <v>52</v>
      </c>
      <c r="B55" s="78" t="s">
        <v>297</v>
      </c>
      <c r="C55" s="78" t="s">
        <v>64</v>
      </c>
      <c r="D55" s="17" t="s">
        <v>431</v>
      </c>
      <c r="E55" s="17" t="s">
        <v>431</v>
      </c>
      <c r="F55" s="17" t="s">
        <v>431</v>
      </c>
      <c r="G55" s="131">
        <v>4</v>
      </c>
    </row>
    <row r="56" spans="1:7" x14ac:dyDescent="0.25">
      <c r="A56" s="52">
        <v>53</v>
      </c>
      <c r="B56" s="78" t="s">
        <v>298</v>
      </c>
      <c r="C56" s="78" t="s">
        <v>65</v>
      </c>
      <c r="D56" s="17" t="s">
        <v>431</v>
      </c>
      <c r="E56" s="17">
        <v>1</v>
      </c>
      <c r="F56" s="17">
        <v>20</v>
      </c>
      <c r="G56" s="131">
        <v>108</v>
      </c>
    </row>
    <row r="57" spans="1:7" x14ac:dyDescent="0.25">
      <c r="A57" s="52">
        <v>54</v>
      </c>
      <c r="B57" s="78" t="s">
        <v>299</v>
      </c>
      <c r="C57" s="78" t="s">
        <v>66</v>
      </c>
      <c r="D57" s="17" t="s">
        <v>431</v>
      </c>
      <c r="E57" s="17" t="s">
        <v>431</v>
      </c>
      <c r="F57" s="17" t="s">
        <v>431</v>
      </c>
      <c r="G57" s="131">
        <v>29</v>
      </c>
    </row>
    <row r="58" spans="1:7" x14ac:dyDescent="0.25">
      <c r="A58" s="52">
        <v>55</v>
      </c>
      <c r="B58" s="7" t="s">
        <v>300</v>
      </c>
      <c r="C58" s="7" t="s">
        <v>67</v>
      </c>
      <c r="D58" s="7" t="s">
        <v>431</v>
      </c>
      <c r="E58" s="7" t="s">
        <v>431</v>
      </c>
      <c r="F58" s="7" t="s">
        <v>431</v>
      </c>
      <c r="G58" s="366">
        <v>9</v>
      </c>
    </row>
    <row r="59" spans="1:7" x14ac:dyDescent="0.25">
      <c r="A59" s="52">
        <v>56</v>
      </c>
      <c r="B59" s="7" t="s">
        <v>301</v>
      </c>
      <c r="C59" s="7" t="s">
        <v>68</v>
      </c>
      <c r="D59" s="7">
        <v>6</v>
      </c>
      <c r="E59" s="7">
        <v>14</v>
      </c>
      <c r="F59" s="7">
        <v>227</v>
      </c>
      <c r="G59" s="366">
        <v>1267</v>
      </c>
    </row>
    <row r="60" spans="1:7" x14ac:dyDescent="0.25">
      <c r="A60" s="52">
        <v>57</v>
      </c>
      <c r="B60" s="7" t="s">
        <v>302</v>
      </c>
      <c r="C60" s="7" t="s">
        <v>69</v>
      </c>
      <c r="D60" s="7" t="s">
        <v>431</v>
      </c>
      <c r="E60" s="7" t="s">
        <v>431</v>
      </c>
      <c r="F60" s="7" t="s">
        <v>431</v>
      </c>
      <c r="G60" s="366">
        <v>29</v>
      </c>
    </row>
    <row r="61" spans="1:7" ht="15.75" thickBot="1" x14ac:dyDescent="0.3">
      <c r="A61" s="266">
        <v>58</v>
      </c>
      <c r="B61" s="267" t="s">
        <v>303</v>
      </c>
      <c r="C61" s="267" t="s">
        <v>73</v>
      </c>
      <c r="D61" s="267" t="s">
        <v>431</v>
      </c>
      <c r="E61" s="267">
        <v>1</v>
      </c>
      <c r="F61" s="267">
        <v>17</v>
      </c>
      <c r="G61" s="396">
        <v>94</v>
      </c>
    </row>
    <row r="62" spans="1:7" ht="16.5" thickBot="1" x14ac:dyDescent="0.3">
      <c r="A62" s="111"/>
      <c r="B62" s="397"/>
      <c r="C62" s="237" t="s">
        <v>654</v>
      </c>
      <c r="D62" s="237">
        <f>SUM(D4:D61)</f>
        <v>30</v>
      </c>
      <c r="E62" s="237">
        <f>SUM(E4:E61)</f>
        <v>63</v>
      </c>
      <c r="F62" s="237">
        <f>SUM(F4:F61)</f>
        <v>1072</v>
      </c>
      <c r="G62" s="202">
        <f>SUM(G4:G61)</f>
        <v>5740</v>
      </c>
    </row>
    <row r="70" spans="5:6" x14ac:dyDescent="0.25">
      <c r="E70" s="8"/>
    </row>
    <row r="73" spans="5:6" x14ac:dyDescent="0.25">
      <c r="F73" s="8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1:K35"/>
  <sheetViews>
    <sheetView zoomScaleNormal="100" workbookViewId="0">
      <selection sqref="A1:E1"/>
    </sheetView>
  </sheetViews>
  <sheetFormatPr defaultRowHeight="15" x14ac:dyDescent="0.25"/>
  <cols>
    <col min="1" max="1" width="35.28515625" bestFit="1" customWidth="1"/>
    <col min="2" max="2" width="18.28515625" customWidth="1"/>
    <col min="3" max="3" width="22.140625" customWidth="1"/>
    <col min="4" max="4" width="23.7109375" customWidth="1"/>
    <col min="5" max="5" width="16.85546875" customWidth="1"/>
    <col min="8" max="8" width="9.140625" bestFit="1" customWidth="1"/>
    <col min="9" max="9" width="15.42578125" bestFit="1" customWidth="1"/>
  </cols>
  <sheetData>
    <row r="1" spans="1:9" s="2" customFormat="1" ht="15.75" x14ac:dyDescent="0.25">
      <c r="A1" s="403" t="s">
        <v>707</v>
      </c>
      <c r="B1" s="403"/>
      <c r="C1" s="403"/>
      <c r="D1" s="403"/>
      <c r="E1" s="403"/>
    </row>
    <row r="3" spans="1:9" x14ac:dyDescent="0.25">
      <c r="A3" s="2" t="s">
        <v>304</v>
      </c>
    </row>
    <row r="4" spans="1:9" ht="30" x14ac:dyDescent="0.25">
      <c r="A4" s="184" t="s">
        <v>11</v>
      </c>
      <c r="B4" s="184" t="s">
        <v>1</v>
      </c>
      <c r="C4" s="184" t="s">
        <v>2</v>
      </c>
      <c r="D4" s="185" t="s">
        <v>12</v>
      </c>
      <c r="E4" s="185" t="s">
        <v>433</v>
      </c>
    </row>
    <row r="5" spans="1:9" s="2" customFormat="1" x14ac:dyDescent="0.25">
      <c r="A5" s="1" t="s">
        <v>13</v>
      </c>
      <c r="B5" s="3"/>
      <c r="C5" s="4"/>
      <c r="D5" s="4"/>
      <c r="E5" s="1"/>
    </row>
    <row r="6" spans="1:9" x14ac:dyDescent="0.25">
      <c r="A6" s="5" t="s">
        <v>5</v>
      </c>
      <c r="B6" s="6">
        <v>1030438</v>
      </c>
      <c r="C6" s="13">
        <v>1412588838.5699999</v>
      </c>
      <c r="D6" s="13">
        <v>1370.86</v>
      </c>
      <c r="E6" s="22">
        <v>1290.75</v>
      </c>
    </row>
    <row r="7" spans="1:9" x14ac:dyDescent="0.25">
      <c r="A7" s="223" t="s">
        <v>602</v>
      </c>
      <c r="B7" s="6">
        <v>3204</v>
      </c>
      <c r="C7" s="13">
        <v>1363621.39</v>
      </c>
      <c r="D7" s="13">
        <v>425.6</v>
      </c>
      <c r="E7" s="22">
        <v>418.95</v>
      </c>
    </row>
    <row r="8" spans="1:9" x14ac:dyDescent="0.25">
      <c r="A8" s="1" t="s">
        <v>6</v>
      </c>
      <c r="B8" s="6">
        <v>35173</v>
      </c>
      <c r="C8" s="13">
        <v>19060585.719999999</v>
      </c>
      <c r="D8" s="13">
        <v>541.91</v>
      </c>
      <c r="E8" s="22">
        <v>446.87</v>
      </c>
    </row>
    <row r="9" spans="1:9" x14ac:dyDescent="0.25">
      <c r="A9" s="1" t="s">
        <v>45</v>
      </c>
      <c r="B9" s="6">
        <v>104951</v>
      </c>
      <c r="C9" s="13">
        <v>83437996.530000001</v>
      </c>
      <c r="D9" s="13">
        <v>795.02</v>
      </c>
      <c r="E9" s="22">
        <v>680.46</v>
      </c>
    </row>
    <row r="10" spans="1:9" x14ac:dyDescent="0.25">
      <c r="A10" s="1" t="s">
        <v>8</v>
      </c>
      <c r="B10" s="6">
        <v>11906</v>
      </c>
      <c r="C10" s="13">
        <v>5555585.5199999996</v>
      </c>
      <c r="D10" s="13">
        <v>466.62</v>
      </c>
      <c r="E10" s="22">
        <v>418.95</v>
      </c>
    </row>
    <row r="11" spans="1:9" ht="15.75" x14ac:dyDescent="0.25">
      <c r="A11" s="45" t="s">
        <v>10</v>
      </c>
      <c r="B11" s="47">
        <f>SUM(B6:B10)</f>
        <v>1185672</v>
      </c>
      <c r="C11" s="49">
        <f>SUM(C6:C10)</f>
        <v>1522006627.73</v>
      </c>
      <c r="D11" s="49"/>
      <c r="E11" s="49"/>
      <c r="H11" s="8"/>
      <c r="I11" s="9"/>
    </row>
    <row r="12" spans="1:9" x14ac:dyDescent="0.25">
      <c r="I12" s="8"/>
    </row>
    <row r="13" spans="1:9" x14ac:dyDescent="0.25">
      <c r="A13" s="2" t="s">
        <v>305</v>
      </c>
    </row>
    <row r="14" spans="1:9" ht="30" x14ac:dyDescent="0.25">
      <c r="A14" s="184" t="s">
        <v>11</v>
      </c>
      <c r="B14" s="184" t="s">
        <v>1</v>
      </c>
      <c r="C14" s="184" t="s">
        <v>2</v>
      </c>
      <c r="D14" s="185" t="s">
        <v>12</v>
      </c>
      <c r="E14" s="185" t="s">
        <v>433</v>
      </c>
    </row>
    <row r="15" spans="1:9" s="2" customFormat="1" x14ac:dyDescent="0.25">
      <c r="A15" s="1" t="s">
        <v>13</v>
      </c>
      <c r="B15" s="3"/>
      <c r="C15" s="4"/>
      <c r="D15" s="4"/>
      <c r="E15" s="1"/>
      <c r="H15" s="36"/>
    </row>
    <row r="16" spans="1:9" x14ac:dyDescent="0.25">
      <c r="A16" s="5" t="s">
        <v>5</v>
      </c>
      <c r="B16" s="6">
        <v>896283</v>
      </c>
      <c r="C16" s="13">
        <v>976679226.45000005</v>
      </c>
      <c r="D16" s="13">
        <v>1089.7</v>
      </c>
      <c r="E16" s="7">
        <v>948.55</v>
      </c>
      <c r="G16" s="8"/>
    </row>
    <row r="17" spans="1:11" x14ac:dyDescent="0.25">
      <c r="A17" s="223" t="s">
        <v>602</v>
      </c>
      <c r="B17" s="6">
        <v>9209</v>
      </c>
      <c r="C17" s="13">
        <v>3903826.67</v>
      </c>
      <c r="D17" s="13">
        <v>423.91</v>
      </c>
      <c r="E17" s="7">
        <v>418.95</v>
      </c>
      <c r="H17" s="8"/>
    </row>
    <row r="18" spans="1:11" x14ac:dyDescent="0.25">
      <c r="A18" s="1" t="s">
        <v>6</v>
      </c>
      <c r="B18" s="6">
        <v>348552</v>
      </c>
      <c r="C18" s="13">
        <v>276975523.5</v>
      </c>
      <c r="D18" s="13">
        <v>794.65</v>
      </c>
      <c r="E18" s="7">
        <v>692.23</v>
      </c>
    </row>
    <row r="19" spans="1:11" x14ac:dyDescent="0.25">
      <c r="A19" s="1" t="s">
        <v>45</v>
      </c>
      <c r="B19" s="6">
        <v>69133</v>
      </c>
      <c r="C19" s="13">
        <v>45552526.909999996</v>
      </c>
      <c r="D19" s="13">
        <v>658.91</v>
      </c>
      <c r="E19" s="7">
        <v>557.17999999999995</v>
      </c>
    </row>
    <row r="20" spans="1:11" x14ac:dyDescent="0.25">
      <c r="A20" s="1" t="s">
        <v>8</v>
      </c>
      <c r="B20" s="6">
        <v>16983</v>
      </c>
      <c r="C20" s="13">
        <v>7622756.8499999996</v>
      </c>
      <c r="D20" s="13">
        <v>448.85</v>
      </c>
      <c r="E20" s="218">
        <v>418.95</v>
      </c>
      <c r="H20" s="8"/>
      <c r="I20" s="8"/>
      <c r="K20" s="8"/>
    </row>
    <row r="21" spans="1:11" ht="15.75" x14ac:dyDescent="0.25">
      <c r="A21" s="45" t="s">
        <v>10</v>
      </c>
      <c r="B21" s="47">
        <f>SUM(B16:B20)</f>
        <v>1340160</v>
      </c>
      <c r="C21" s="49">
        <f>SUM(C16:C20)</f>
        <v>1310733860.3799999</v>
      </c>
      <c r="D21" s="49"/>
      <c r="E21" s="49"/>
    </row>
    <row r="22" spans="1:11" x14ac:dyDescent="0.25">
      <c r="B22" s="8"/>
    </row>
    <row r="23" spans="1:11" x14ac:dyDescent="0.25">
      <c r="A23" s="2" t="s">
        <v>306</v>
      </c>
      <c r="I23" s="8"/>
    </row>
    <row r="24" spans="1:11" ht="30" x14ac:dyDescent="0.25">
      <c r="A24" s="184" t="s">
        <v>11</v>
      </c>
      <c r="B24" s="184" t="s">
        <v>1</v>
      </c>
      <c r="C24" s="184" t="s">
        <v>2</v>
      </c>
      <c r="D24" s="185" t="s">
        <v>12</v>
      </c>
      <c r="E24" s="185" t="s">
        <v>433</v>
      </c>
      <c r="H24" s="8"/>
    </row>
    <row r="25" spans="1:11" s="2" customFormat="1" x14ac:dyDescent="0.25">
      <c r="A25" s="1" t="s">
        <v>13</v>
      </c>
      <c r="B25" s="3"/>
      <c r="C25" s="4"/>
      <c r="D25" s="4"/>
      <c r="E25" s="1"/>
      <c r="G25" s="36"/>
      <c r="H25" s="36"/>
    </row>
    <row r="26" spans="1:11" x14ac:dyDescent="0.25">
      <c r="A26" s="5" t="s">
        <v>5</v>
      </c>
      <c r="B26" s="6">
        <v>0</v>
      </c>
      <c r="C26" s="13">
        <v>0</v>
      </c>
      <c r="D26" s="13">
        <v>0</v>
      </c>
      <c r="E26" s="7" t="s">
        <v>431</v>
      </c>
      <c r="H26" s="8"/>
    </row>
    <row r="27" spans="1:11" x14ac:dyDescent="0.25">
      <c r="A27" s="223" t="s">
        <v>602</v>
      </c>
      <c r="B27" s="6">
        <v>0</v>
      </c>
      <c r="C27" s="13">
        <v>0</v>
      </c>
      <c r="D27" s="13">
        <v>0</v>
      </c>
      <c r="E27" s="7" t="s">
        <v>431</v>
      </c>
      <c r="H27" s="8"/>
    </row>
    <row r="28" spans="1:11" x14ac:dyDescent="0.25">
      <c r="A28" s="1" t="s">
        <v>6</v>
      </c>
      <c r="B28" s="6">
        <v>0</v>
      </c>
      <c r="C28" s="13">
        <v>0</v>
      </c>
      <c r="D28" s="13">
        <v>0</v>
      </c>
      <c r="E28" s="7" t="s">
        <v>431</v>
      </c>
      <c r="G28" s="8"/>
    </row>
    <row r="29" spans="1:11" x14ac:dyDescent="0.25">
      <c r="A29" s="1" t="s">
        <v>45</v>
      </c>
      <c r="B29" s="6">
        <v>0</v>
      </c>
      <c r="C29" s="13">
        <v>0</v>
      </c>
      <c r="D29" s="13">
        <v>0</v>
      </c>
      <c r="E29" s="7" t="s">
        <v>431</v>
      </c>
    </row>
    <row r="30" spans="1:11" x14ac:dyDescent="0.25">
      <c r="A30" s="1" t="s">
        <v>8</v>
      </c>
      <c r="B30" s="6">
        <v>0</v>
      </c>
      <c r="C30" s="13">
        <v>0</v>
      </c>
      <c r="D30" s="13">
        <v>0</v>
      </c>
      <c r="E30" s="7" t="s">
        <v>431</v>
      </c>
    </row>
    <row r="31" spans="1:11" ht="15.75" x14ac:dyDescent="0.25">
      <c r="A31" s="45" t="s">
        <v>10</v>
      </c>
      <c r="B31" s="47">
        <f>SUM(B26:B30)</f>
        <v>0</v>
      </c>
      <c r="C31" s="49">
        <f>SUM(C26:C30)</f>
        <v>0</v>
      </c>
      <c r="D31" s="49"/>
      <c r="E31" s="49"/>
      <c r="H31" s="8"/>
    </row>
    <row r="33" spans="2:4" x14ac:dyDescent="0.25">
      <c r="B33" s="8"/>
      <c r="C33" s="9"/>
    </row>
    <row r="34" spans="2:4" x14ac:dyDescent="0.25">
      <c r="B34" s="8"/>
      <c r="C34" s="9"/>
    </row>
    <row r="35" spans="2:4" x14ac:dyDescent="0.25">
      <c r="B35" s="8"/>
      <c r="C35" s="9"/>
      <c r="D35" s="8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Q69"/>
  <sheetViews>
    <sheetView workbookViewId="0">
      <selection sqref="A1:M1"/>
    </sheetView>
  </sheetViews>
  <sheetFormatPr defaultRowHeight="15" x14ac:dyDescent="0.25"/>
  <cols>
    <col min="1" max="1" width="17" customWidth="1"/>
    <col min="2" max="2" width="11.5703125" customWidth="1"/>
    <col min="3" max="3" width="17" customWidth="1"/>
    <col min="4" max="4" width="12.28515625" customWidth="1"/>
    <col min="5" max="5" width="11" customWidth="1"/>
    <col min="6" max="6" width="16" customWidth="1"/>
    <col min="7" max="7" width="12.140625" customWidth="1"/>
    <col min="8" max="8" width="14.7109375" customWidth="1"/>
    <col min="9" max="9" width="16.28515625" customWidth="1"/>
    <col min="10" max="10" width="11" customWidth="1"/>
    <col min="11" max="11" width="10.7109375" customWidth="1"/>
    <col min="12" max="12" width="13.85546875" customWidth="1"/>
    <col min="13" max="13" width="11.5703125" customWidth="1"/>
    <col min="14" max="14" width="9.140625" bestFit="1" customWidth="1"/>
    <col min="16" max="16" width="12.7109375" bestFit="1" customWidth="1"/>
    <col min="17" max="17" width="15.42578125" bestFit="1" customWidth="1"/>
  </cols>
  <sheetData>
    <row r="1" spans="1:13" s="42" customFormat="1" ht="15.75" x14ac:dyDescent="0.25">
      <c r="A1" s="403" t="s">
        <v>708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</row>
    <row r="2" spans="1:13" s="42" customFormat="1" ht="15.75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x14ac:dyDescent="0.25">
      <c r="A3" s="418" t="s">
        <v>18</v>
      </c>
      <c r="B3" s="420" t="s">
        <v>5</v>
      </c>
      <c r="C3" s="421"/>
      <c r="D3" s="421"/>
      <c r="E3" s="420" t="s">
        <v>6</v>
      </c>
      <c r="F3" s="421"/>
      <c r="G3" s="421"/>
      <c r="H3" s="420" t="s">
        <v>19</v>
      </c>
      <c r="I3" s="421"/>
      <c r="J3" s="421"/>
      <c r="K3" s="420" t="s">
        <v>20</v>
      </c>
      <c r="L3" s="421"/>
      <c r="M3" s="421"/>
    </row>
    <row r="4" spans="1:13" x14ac:dyDescent="0.25">
      <c r="A4" s="419"/>
      <c r="B4" s="33" t="s">
        <v>1</v>
      </c>
      <c r="C4" s="33"/>
      <c r="D4" s="32" t="s">
        <v>21</v>
      </c>
      <c r="E4" s="33" t="s">
        <v>1</v>
      </c>
      <c r="F4" s="33"/>
      <c r="G4" s="32" t="s">
        <v>21</v>
      </c>
      <c r="H4" s="33" t="s">
        <v>1</v>
      </c>
      <c r="I4" s="33"/>
      <c r="J4" s="32" t="s">
        <v>21</v>
      </c>
      <c r="K4" s="33" t="s">
        <v>1</v>
      </c>
      <c r="L4" s="33"/>
      <c r="M4" s="32" t="s">
        <v>21</v>
      </c>
    </row>
    <row r="5" spans="1:13" x14ac:dyDescent="0.25">
      <c r="A5" s="7" t="s">
        <v>79</v>
      </c>
      <c r="B5" s="30">
        <v>166846</v>
      </c>
      <c r="C5" s="30"/>
      <c r="D5" s="31">
        <v>347.58</v>
      </c>
      <c r="E5" s="30">
        <v>110342</v>
      </c>
      <c r="F5" s="30"/>
      <c r="G5" s="212">
        <v>370.22</v>
      </c>
      <c r="H5" s="174">
        <v>53911</v>
      </c>
      <c r="I5" s="30"/>
      <c r="J5" s="31">
        <v>409.09</v>
      </c>
      <c r="K5" s="30">
        <v>22908</v>
      </c>
      <c r="L5" s="30"/>
      <c r="M5" s="31">
        <v>353.58</v>
      </c>
    </row>
    <row r="6" spans="1:13" x14ac:dyDescent="0.25">
      <c r="A6" s="7" t="s">
        <v>80</v>
      </c>
      <c r="B6" s="30">
        <v>656153</v>
      </c>
      <c r="C6" s="6"/>
      <c r="D6" s="31">
        <v>728.4</v>
      </c>
      <c r="E6" s="30">
        <v>176435</v>
      </c>
      <c r="F6" s="6"/>
      <c r="G6" s="212">
        <v>706.98</v>
      </c>
      <c r="H6" s="174">
        <v>85058</v>
      </c>
      <c r="I6" s="6"/>
      <c r="J6" s="31">
        <v>694.25</v>
      </c>
      <c r="K6" s="30">
        <v>5960</v>
      </c>
      <c r="L6" s="6"/>
      <c r="M6" s="31">
        <v>846.35</v>
      </c>
    </row>
    <row r="7" spans="1:13" x14ac:dyDescent="0.25">
      <c r="A7" s="7" t="s">
        <v>23</v>
      </c>
      <c r="B7" s="30">
        <v>551606</v>
      </c>
      <c r="C7" s="6"/>
      <c r="D7" s="31">
        <v>1253.3699999999999</v>
      </c>
      <c r="E7" s="30">
        <v>75512</v>
      </c>
      <c r="F7" s="6"/>
      <c r="G7" s="212">
        <v>1202.01</v>
      </c>
      <c r="H7" s="174">
        <v>26888</v>
      </c>
      <c r="I7" s="6"/>
      <c r="J7" s="31">
        <v>1214.94</v>
      </c>
      <c r="K7" s="30">
        <v>6</v>
      </c>
      <c r="L7" s="6"/>
      <c r="M7" s="31">
        <v>1247.83</v>
      </c>
    </row>
    <row r="8" spans="1:13" x14ac:dyDescent="0.25">
      <c r="A8" s="7" t="s">
        <v>24</v>
      </c>
      <c r="B8" s="30">
        <v>348183</v>
      </c>
      <c r="C8" s="6"/>
      <c r="D8" s="31">
        <v>1707.73</v>
      </c>
      <c r="E8" s="30">
        <v>16548</v>
      </c>
      <c r="F8" s="6"/>
      <c r="G8" s="212">
        <v>1682.01</v>
      </c>
      <c r="H8" s="174">
        <v>6389</v>
      </c>
      <c r="I8" s="6"/>
      <c r="J8" s="31">
        <v>1689.17</v>
      </c>
      <c r="K8" s="30">
        <v>15</v>
      </c>
      <c r="L8" s="6"/>
      <c r="M8" s="31">
        <v>1787.48</v>
      </c>
    </row>
    <row r="9" spans="1:13" x14ac:dyDescent="0.25">
      <c r="A9" s="7" t="s">
        <v>25</v>
      </c>
      <c r="B9" s="30">
        <v>118557</v>
      </c>
      <c r="C9" s="6"/>
      <c r="D9" s="31">
        <v>2212</v>
      </c>
      <c r="E9" s="30">
        <v>3443</v>
      </c>
      <c r="F9" s="6"/>
      <c r="G9" s="212">
        <v>2192.9</v>
      </c>
      <c r="H9" s="174">
        <v>1306</v>
      </c>
      <c r="I9" s="6"/>
      <c r="J9" s="31">
        <v>2188.86</v>
      </c>
      <c r="K9" s="30">
        <v>0</v>
      </c>
      <c r="L9" s="6"/>
      <c r="M9" s="31">
        <v>0</v>
      </c>
    </row>
    <row r="10" spans="1:13" x14ac:dyDescent="0.25">
      <c r="A10" s="7" t="s">
        <v>82</v>
      </c>
      <c r="B10" s="30">
        <v>31034</v>
      </c>
      <c r="C10" s="6"/>
      <c r="D10" s="31">
        <v>2618.4</v>
      </c>
      <c r="E10" s="30">
        <v>626</v>
      </c>
      <c r="F10" s="6"/>
      <c r="G10" s="212">
        <v>2610.19</v>
      </c>
      <c r="H10" s="174">
        <v>222</v>
      </c>
      <c r="I10" s="6"/>
      <c r="J10" s="31">
        <v>2597.4699999999998</v>
      </c>
      <c r="K10" s="30">
        <v>0</v>
      </c>
      <c r="L10" s="6"/>
      <c r="M10" s="31">
        <v>0</v>
      </c>
    </row>
    <row r="11" spans="1:13" x14ac:dyDescent="0.25">
      <c r="A11" s="7" t="s">
        <v>83</v>
      </c>
      <c r="B11" s="30">
        <v>21690</v>
      </c>
      <c r="C11" s="6"/>
      <c r="D11" s="31">
        <v>2865.16</v>
      </c>
      <c r="E11" s="30">
        <v>331</v>
      </c>
      <c r="F11" s="6"/>
      <c r="G11" s="212">
        <v>2864.06</v>
      </c>
      <c r="H11" s="174">
        <v>143</v>
      </c>
      <c r="I11" s="6"/>
      <c r="J11" s="31">
        <v>2867.68</v>
      </c>
      <c r="K11" s="30">
        <v>0</v>
      </c>
      <c r="L11" s="6"/>
      <c r="M11" s="31">
        <v>0</v>
      </c>
    </row>
    <row r="12" spans="1:13" x14ac:dyDescent="0.25">
      <c r="A12" s="7" t="s">
        <v>84</v>
      </c>
      <c r="B12" s="30">
        <v>13519</v>
      </c>
      <c r="C12" s="6"/>
      <c r="D12" s="31">
        <v>3118.86</v>
      </c>
      <c r="E12" s="30">
        <v>194</v>
      </c>
      <c r="F12" s="6"/>
      <c r="G12" s="212">
        <v>3117.71</v>
      </c>
      <c r="H12" s="174">
        <v>82</v>
      </c>
      <c r="I12" s="6"/>
      <c r="J12" s="31">
        <v>3115.28</v>
      </c>
      <c r="K12" s="30">
        <v>0</v>
      </c>
      <c r="L12" s="6"/>
      <c r="M12" s="31">
        <v>0</v>
      </c>
    </row>
    <row r="13" spans="1:13" x14ac:dyDescent="0.25">
      <c r="A13" s="7" t="s">
        <v>85</v>
      </c>
      <c r="B13" s="30">
        <v>9478</v>
      </c>
      <c r="C13" s="6"/>
      <c r="D13" s="31">
        <v>3365.86</v>
      </c>
      <c r="E13" s="30">
        <v>105</v>
      </c>
      <c r="F13" s="6"/>
      <c r="G13" s="212">
        <v>3370.92</v>
      </c>
      <c r="H13" s="174">
        <v>31</v>
      </c>
      <c r="I13" s="6"/>
      <c r="J13" s="31">
        <v>3394.98</v>
      </c>
      <c r="K13" s="30">
        <v>0</v>
      </c>
      <c r="L13" s="6"/>
      <c r="M13" s="31">
        <v>0</v>
      </c>
    </row>
    <row r="14" spans="1:13" x14ac:dyDescent="0.25">
      <c r="A14" s="7" t="s">
        <v>86</v>
      </c>
      <c r="B14" s="30">
        <v>6352</v>
      </c>
      <c r="C14" s="6"/>
      <c r="D14" s="31">
        <v>3616.53</v>
      </c>
      <c r="E14" s="30">
        <v>69</v>
      </c>
      <c r="F14" s="6"/>
      <c r="G14" s="212">
        <v>3635.32</v>
      </c>
      <c r="H14" s="174">
        <v>19</v>
      </c>
      <c r="I14" s="6"/>
      <c r="J14" s="31">
        <v>3621.65</v>
      </c>
      <c r="K14" s="30">
        <v>0</v>
      </c>
      <c r="L14" s="6"/>
      <c r="M14" s="31">
        <v>0</v>
      </c>
    </row>
    <row r="15" spans="1:13" x14ac:dyDescent="0.25">
      <c r="A15" s="7" t="s">
        <v>87</v>
      </c>
      <c r="B15" s="30">
        <v>4718</v>
      </c>
      <c r="C15" s="6"/>
      <c r="D15" s="31">
        <v>3869.12</v>
      </c>
      <c r="E15" s="30">
        <v>57</v>
      </c>
      <c r="F15" s="6"/>
      <c r="G15" s="212">
        <v>3868.89</v>
      </c>
      <c r="H15" s="174">
        <v>16</v>
      </c>
      <c r="I15" s="6"/>
      <c r="J15" s="31">
        <v>3851.74</v>
      </c>
      <c r="K15" s="30">
        <v>0</v>
      </c>
      <c r="L15" s="6"/>
      <c r="M15" s="31">
        <v>0</v>
      </c>
    </row>
    <row r="16" spans="1:13" x14ac:dyDescent="0.25">
      <c r="A16" s="7" t="s">
        <v>88</v>
      </c>
      <c r="B16" s="30">
        <v>3206</v>
      </c>
      <c r="C16" s="6"/>
      <c r="D16" s="31">
        <v>4116.93</v>
      </c>
      <c r="E16" s="30">
        <v>26</v>
      </c>
      <c r="F16" s="6"/>
      <c r="G16" s="212">
        <v>4112.18</v>
      </c>
      <c r="H16" s="174">
        <v>4</v>
      </c>
      <c r="I16" s="6"/>
      <c r="J16" s="31">
        <v>4139.08</v>
      </c>
      <c r="K16" s="30">
        <v>0</v>
      </c>
      <c r="L16" s="6"/>
      <c r="M16" s="31">
        <v>0</v>
      </c>
    </row>
    <row r="17" spans="1:16" x14ac:dyDescent="0.25">
      <c r="A17" s="7" t="s">
        <v>89</v>
      </c>
      <c r="B17" s="30">
        <v>2118</v>
      </c>
      <c r="C17" s="6"/>
      <c r="D17" s="31">
        <v>4368</v>
      </c>
      <c r="E17" s="30">
        <v>13</v>
      </c>
      <c r="F17" s="6"/>
      <c r="G17" s="212">
        <v>4393.13</v>
      </c>
      <c r="H17" s="174">
        <v>8</v>
      </c>
      <c r="I17" s="6"/>
      <c r="J17" s="31">
        <v>4395.8599999999997</v>
      </c>
      <c r="K17" s="30">
        <v>0</v>
      </c>
      <c r="L17" s="6"/>
      <c r="M17" s="31">
        <v>0</v>
      </c>
    </row>
    <row r="18" spans="1:16" x14ac:dyDescent="0.25">
      <c r="A18" s="7" t="s">
        <v>90</v>
      </c>
      <c r="B18" s="30">
        <v>1648</v>
      </c>
      <c r="C18" s="6"/>
      <c r="D18" s="31">
        <v>4612.22</v>
      </c>
      <c r="E18" s="30">
        <v>9</v>
      </c>
      <c r="F18" s="6"/>
      <c r="G18" s="212">
        <v>4564.01</v>
      </c>
      <c r="H18" s="174">
        <v>2</v>
      </c>
      <c r="I18" s="6"/>
      <c r="J18" s="31">
        <v>4613.6400000000003</v>
      </c>
      <c r="K18" s="30">
        <v>0</v>
      </c>
      <c r="L18" s="6"/>
      <c r="M18" s="31">
        <v>0</v>
      </c>
    </row>
    <row r="19" spans="1:16" x14ac:dyDescent="0.25">
      <c r="A19" s="7" t="s">
        <v>91</v>
      </c>
      <c r="B19" s="30">
        <v>1105</v>
      </c>
      <c r="C19" s="6"/>
      <c r="D19" s="31">
        <v>4868.72</v>
      </c>
      <c r="E19" s="30">
        <v>3</v>
      </c>
      <c r="F19" s="6"/>
      <c r="G19" s="212">
        <v>4895.24</v>
      </c>
      <c r="H19" s="174">
        <v>1</v>
      </c>
      <c r="I19" s="6"/>
      <c r="J19" s="31">
        <v>4769.1499999999996</v>
      </c>
      <c r="K19" s="30">
        <v>0</v>
      </c>
      <c r="L19" s="6"/>
      <c r="M19" s="31">
        <v>0</v>
      </c>
    </row>
    <row r="20" spans="1:16" x14ac:dyDescent="0.25">
      <c r="A20" s="7" t="s">
        <v>92</v>
      </c>
      <c r="B20" s="30">
        <v>791</v>
      </c>
      <c r="C20" s="6"/>
      <c r="D20" s="31">
        <v>5115.55</v>
      </c>
      <c r="E20" s="30">
        <v>5</v>
      </c>
      <c r="F20" s="6"/>
      <c r="G20" s="212">
        <v>5123.76</v>
      </c>
      <c r="H20" s="174">
        <v>1</v>
      </c>
      <c r="I20" s="6"/>
      <c r="J20" s="31">
        <v>5041.33</v>
      </c>
      <c r="K20" s="30">
        <v>0</v>
      </c>
      <c r="L20" s="6"/>
      <c r="M20" s="31">
        <v>0</v>
      </c>
      <c r="N20" s="8"/>
    </row>
    <row r="21" spans="1:16" x14ac:dyDescent="0.25">
      <c r="A21" s="7" t="s">
        <v>93</v>
      </c>
      <c r="B21" s="30">
        <v>895</v>
      </c>
      <c r="C21" s="6"/>
      <c r="D21" s="31">
        <v>5371.24</v>
      </c>
      <c r="E21" s="30">
        <v>1</v>
      </c>
      <c r="F21" s="6"/>
      <c r="G21" s="212">
        <v>5362.44</v>
      </c>
      <c r="H21" s="174">
        <v>1</v>
      </c>
      <c r="I21" s="6"/>
      <c r="J21" s="31">
        <v>5486.37</v>
      </c>
      <c r="K21" s="30">
        <v>0</v>
      </c>
      <c r="L21" s="6"/>
      <c r="M21" s="31">
        <v>0</v>
      </c>
    </row>
    <row r="22" spans="1:16" x14ac:dyDescent="0.25">
      <c r="A22" s="7" t="s">
        <v>94</v>
      </c>
      <c r="B22" s="30">
        <v>1235</v>
      </c>
      <c r="C22" s="6"/>
      <c r="D22" s="31">
        <v>5994.59</v>
      </c>
      <c r="E22" s="30">
        <v>6</v>
      </c>
      <c r="F22" s="6"/>
      <c r="G22" s="212">
        <v>6205.53</v>
      </c>
      <c r="H22" s="174">
        <v>2</v>
      </c>
      <c r="I22" s="6"/>
      <c r="J22" s="31">
        <v>6133.4</v>
      </c>
      <c r="K22" s="30">
        <v>0</v>
      </c>
      <c r="L22" s="6"/>
      <c r="M22" s="31">
        <v>0</v>
      </c>
    </row>
    <row r="23" spans="1:16" ht="15.75" x14ac:dyDescent="0.25">
      <c r="A23" s="45" t="s">
        <v>10</v>
      </c>
      <c r="B23" s="47">
        <f>SUM(B5:B22)</f>
        <v>1939134</v>
      </c>
      <c r="C23" s="47"/>
      <c r="D23" s="48"/>
      <c r="E23" s="47">
        <f>SUM(E5:E22)</f>
        <v>383725</v>
      </c>
      <c r="F23" s="47"/>
      <c r="G23" s="48"/>
      <c r="H23" s="47">
        <f>SUM(H5:H22)</f>
        <v>174084</v>
      </c>
      <c r="I23" s="47"/>
      <c r="J23" s="50"/>
      <c r="K23" s="51">
        <f>SUM(K5:K22)</f>
        <v>28889</v>
      </c>
      <c r="L23" s="47"/>
      <c r="M23" s="48"/>
      <c r="O23" s="8"/>
      <c r="P23" s="8"/>
    </row>
    <row r="26" spans="1:16" x14ac:dyDescent="0.25">
      <c r="A26" s="418" t="s">
        <v>18</v>
      </c>
      <c r="B26" s="420" t="s">
        <v>5</v>
      </c>
      <c r="C26" s="421"/>
      <c r="D26" s="421"/>
      <c r="E26" s="420" t="s">
        <v>6</v>
      </c>
      <c r="F26" s="421"/>
      <c r="G26" s="421"/>
      <c r="H26" s="420" t="s">
        <v>19</v>
      </c>
      <c r="I26" s="421"/>
      <c r="J26" s="421"/>
      <c r="K26" s="420" t="s">
        <v>20</v>
      </c>
      <c r="L26" s="421"/>
      <c r="M26" s="421"/>
    </row>
    <row r="27" spans="1:16" x14ac:dyDescent="0.25">
      <c r="A27" s="419"/>
      <c r="B27" s="33" t="s">
        <v>1</v>
      </c>
      <c r="C27" s="32" t="s">
        <v>50</v>
      </c>
      <c r="D27" s="32" t="s">
        <v>21</v>
      </c>
      <c r="E27" s="33" t="s">
        <v>1</v>
      </c>
      <c r="F27" s="32" t="s">
        <v>50</v>
      </c>
      <c r="G27" s="32" t="s">
        <v>21</v>
      </c>
      <c r="H27" s="33" t="s">
        <v>1</v>
      </c>
      <c r="I27" s="32" t="s">
        <v>50</v>
      </c>
      <c r="J27" s="32" t="s">
        <v>21</v>
      </c>
      <c r="K27" s="33" t="s">
        <v>1</v>
      </c>
      <c r="L27" s="32" t="s">
        <v>50</v>
      </c>
      <c r="M27" s="32" t="s">
        <v>21</v>
      </c>
    </row>
    <row r="28" spans="1:16" x14ac:dyDescent="0.25">
      <c r="A28" s="14" t="s">
        <v>451</v>
      </c>
      <c r="B28" s="30">
        <v>20148</v>
      </c>
      <c r="C28" s="31">
        <v>1154599.69</v>
      </c>
      <c r="D28" s="31">
        <v>57.31</v>
      </c>
      <c r="E28" s="30">
        <v>5404</v>
      </c>
      <c r="F28" s="31">
        <v>349057.06</v>
      </c>
      <c r="G28" s="31">
        <v>64.59</v>
      </c>
      <c r="H28" s="30">
        <v>977</v>
      </c>
      <c r="I28" s="31">
        <v>59349.66</v>
      </c>
      <c r="J28" s="31">
        <v>60.75</v>
      </c>
      <c r="K28" s="30">
        <v>898</v>
      </c>
      <c r="L28" s="31">
        <v>72132.89</v>
      </c>
      <c r="M28" s="31">
        <v>80.33</v>
      </c>
    </row>
    <row r="29" spans="1:16" x14ac:dyDescent="0.25">
      <c r="A29" s="14" t="s">
        <v>452</v>
      </c>
      <c r="B29" s="30">
        <v>17275</v>
      </c>
      <c r="C29" s="31">
        <v>2517077.41</v>
      </c>
      <c r="D29" s="31">
        <v>145.71</v>
      </c>
      <c r="E29" s="30">
        <v>8082</v>
      </c>
      <c r="F29" s="31">
        <v>1192455.82</v>
      </c>
      <c r="G29" s="31">
        <v>147.54</v>
      </c>
      <c r="H29" s="30">
        <v>906</v>
      </c>
      <c r="I29" s="31">
        <v>131899.5</v>
      </c>
      <c r="J29" s="31">
        <v>145.58000000000001</v>
      </c>
      <c r="K29" s="30">
        <v>2290</v>
      </c>
      <c r="L29" s="31">
        <v>365457.3</v>
      </c>
      <c r="M29" s="31">
        <v>159.59</v>
      </c>
    </row>
    <row r="30" spans="1:16" x14ac:dyDescent="0.25">
      <c r="A30" s="14" t="s">
        <v>453</v>
      </c>
      <c r="B30" s="30">
        <v>11367</v>
      </c>
      <c r="C30" s="31">
        <v>2811508.98</v>
      </c>
      <c r="D30" s="31">
        <v>247.34</v>
      </c>
      <c r="E30" s="30">
        <v>15968</v>
      </c>
      <c r="F30" s="31">
        <v>3814717.31</v>
      </c>
      <c r="G30" s="31">
        <v>238.9</v>
      </c>
      <c r="H30" s="30">
        <v>2087</v>
      </c>
      <c r="I30" s="31">
        <v>551498.77</v>
      </c>
      <c r="J30" s="31">
        <v>264.25</v>
      </c>
      <c r="K30" s="30">
        <v>2597</v>
      </c>
      <c r="L30" s="31">
        <v>644108.24</v>
      </c>
      <c r="M30" s="31">
        <v>248.02</v>
      </c>
    </row>
    <row r="31" spans="1:16" x14ac:dyDescent="0.25">
      <c r="A31" s="14" t="s">
        <v>454</v>
      </c>
      <c r="B31" s="30">
        <v>16858</v>
      </c>
      <c r="C31" s="31">
        <v>6074919.4299999997</v>
      </c>
      <c r="D31" s="31">
        <v>360.36</v>
      </c>
      <c r="E31" s="30">
        <v>8293</v>
      </c>
      <c r="F31" s="31">
        <v>3010103.39</v>
      </c>
      <c r="G31" s="31">
        <v>362.97</v>
      </c>
      <c r="H31" s="30">
        <v>9963</v>
      </c>
      <c r="I31" s="31">
        <v>3565097.57</v>
      </c>
      <c r="J31" s="31">
        <v>357.83</v>
      </c>
      <c r="K31" s="30">
        <v>2073</v>
      </c>
      <c r="L31" s="31">
        <v>712708.5</v>
      </c>
      <c r="M31" s="31">
        <v>343.81</v>
      </c>
    </row>
    <row r="32" spans="1:16" x14ac:dyDescent="0.25">
      <c r="A32" s="14" t="s">
        <v>455</v>
      </c>
      <c r="B32" s="30">
        <v>101198</v>
      </c>
      <c r="C32" s="31">
        <v>45434052.789999999</v>
      </c>
      <c r="D32" s="31">
        <v>448.96</v>
      </c>
      <c r="E32" s="30">
        <v>72595</v>
      </c>
      <c r="F32" s="31">
        <v>32484496.510000002</v>
      </c>
      <c r="G32" s="31">
        <v>447.48</v>
      </c>
      <c r="H32" s="30">
        <v>39978</v>
      </c>
      <c r="I32" s="31">
        <v>17746422.350000001</v>
      </c>
      <c r="J32" s="31">
        <v>443.9</v>
      </c>
      <c r="K32" s="30">
        <v>15050</v>
      </c>
      <c r="L32" s="31">
        <v>6305373.5899999999</v>
      </c>
      <c r="M32" s="31">
        <v>418.96</v>
      </c>
    </row>
    <row r="33" spans="1:13" x14ac:dyDescent="0.25">
      <c r="A33" s="14" t="s">
        <v>456</v>
      </c>
      <c r="B33" s="30">
        <v>143539</v>
      </c>
      <c r="C33" s="31">
        <v>79066146.030000001</v>
      </c>
      <c r="D33" s="31">
        <v>550.83000000000004</v>
      </c>
      <c r="E33" s="30">
        <v>58764</v>
      </c>
      <c r="F33" s="31">
        <v>32293479.98</v>
      </c>
      <c r="G33" s="31">
        <v>549.54999999999995</v>
      </c>
      <c r="H33" s="30">
        <v>27016</v>
      </c>
      <c r="I33" s="31">
        <v>14820626.65</v>
      </c>
      <c r="J33" s="31">
        <v>548.59</v>
      </c>
      <c r="K33" s="30">
        <v>3</v>
      </c>
      <c r="L33" s="31">
        <v>1787.31</v>
      </c>
      <c r="M33" s="31">
        <v>595.77</v>
      </c>
    </row>
    <row r="34" spans="1:13" x14ac:dyDescent="0.25">
      <c r="A34" s="14" t="s">
        <v>457</v>
      </c>
      <c r="B34" s="30">
        <v>168685</v>
      </c>
      <c r="C34" s="31">
        <v>109228860.47</v>
      </c>
      <c r="D34" s="31">
        <v>647.53</v>
      </c>
      <c r="E34" s="30">
        <v>35578</v>
      </c>
      <c r="F34" s="31">
        <v>23055708.300000001</v>
      </c>
      <c r="G34" s="31">
        <v>648.03</v>
      </c>
      <c r="H34" s="30">
        <v>22730</v>
      </c>
      <c r="I34" s="31">
        <v>14651807.26</v>
      </c>
      <c r="J34" s="31">
        <v>644.6</v>
      </c>
      <c r="K34" s="30">
        <v>15</v>
      </c>
      <c r="L34" s="31">
        <v>9269.59</v>
      </c>
      <c r="M34" s="31">
        <v>617.97</v>
      </c>
    </row>
    <row r="35" spans="1:13" x14ac:dyDescent="0.25">
      <c r="A35" s="14" t="s">
        <v>458</v>
      </c>
      <c r="B35" s="30">
        <v>130999</v>
      </c>
      <c r="C35" s="31">
        <v>98109952.870000005</v>
      </c>
      <c r="D35" s="31">
        <v>748.94</v>
      </c>
      <c r="E35" s="30">
        <v>29573</v>
      </c>
      <c r="F35" s="31">
        <v>22146348.789999999</v>
      </c>
      <c r="G35" s="31">
        <v>748.87</v>
      </c>
      <c r="H35" s="30">
        <v>12231</v>
      </c>
      <c r="I35" s="31">
        <v>9124804.1400000006</v>
      </c>
      <c r="J35" s="31">
        <v>746.04</v>
      </c>
      <c r="K35" s="30">
        <v>0</v>
      </c>
      <c r="L35" s="31">
        <v>0</v>
      </c>
      <c r="M35" s="31">
        <v>0</v>
      </c>
    </row>
    <row r="36" spans="1:13" x14ac:dyDescent="0.25">
      <c r="A36" s="14" t="s">
        <v>459</v>
      </c>
      <c r="B36" s="30">
        <v>107625</v>
      </c>
      <c r="C36" s="31">
        <v>91361791.989999995</v>
      </c>
      <c r="D36" s="31">
        <v>848.89</v>
      </c>
      <c r="E36" s="30">
        <v>27402</v>
      </c>
      <c r="F36" s="31">
        <v>23320988.989999998</v>
      </c>
      <c r="G36" s="31">
        <v>851.07</v>
      </c>
      <c r="H36" s="30">
        <v>14843</v>
      </c>
      <c r="I36" s="31">
        <v>12617637.109999999</v>
      </c>
      <c r="J36" s="31">
        <v>850.07</v>
      </c>
      <c r="K36" s="30">
        <v>5937</v>
      </c>
      <c r="L36" s="31">
        <v>5028530.46</v>
      </c>
      <c r="M36" s="31">
        <v>846.98</v>
      </c>
    </row>
    <row r="37" spans="1:13" x14ac:dyDescent="0.25">
      <c r="A37" s="14" t="s">
        <v>460</v>
      </c>
      <c r="B37" s="30">
        <v>105305</v>
      </c>
      <c r="C37" s="31">
        <v>100174498.36</v>
      </c>
      <c r="D37" s="31">
        <v>951.28</v>
      </c>
      <c r="E37" s="30">
        <v>25118</v>
      </c>
      <c r="F37" s="31">
        <v>23918707.899999999</v>
      </c>
      <c r="G37" s="31">
        <v>952.25</v>
      </c>
      <c r="H37" s="30">
        <v>8238</v>
      </c>
      <c r="I37" s="31">
        <v>7836984.1500000004</v>
      </c>
      <c r="J37" s="31">
        <v>951.32</v>
      </c>
      <c r="K37" s="30">
        <v>5</v>
      </c>
      <c r="L37" s="31">
        <v>4675.33</v>
      </c>
      <c r="M37" s="31">
        <v>935.07</v>
      </c>
    </row>
    <row r="38" spans="1:13" x14ac:dyDescent="0.25">
      <c r="A38" s="14" t="s">
        <v>461</v>
      </c>
      <c r="B38" s="30">
        <v>107701</v>
      </c>
      <c r="C38" s="31">
        <v>113005696.86</v>
      </c>
      <c r="D38" s="31">
        <v>1049.25</v>
      </c>
      <c r="E38" s="30">
        <v>23661</v>
      </c>
      <c r="F38" s="31">
        <v>24790676.079999998</v>
      </c>
      <c r="G38" s="31">
        <v>1047.74</v>
      </c>
      <c r="H38" s="30">
        <v>9085</v>
      </c>
      <c r="I38" s="31">
        <v>9584548.7899999991</v>
      </c>
      <c r="J38" s="31">
        <v>1054.99</v>
      </c>
      <c r="K38" s="30">
        <v>0</v>
      </c>
      <c r="L38" s="31">
        <v>0</v>
      </c>
      <c r="M38" s="31">
        <v>0</v>
      </c>
    </row>
    <row r="39" spans="1:13" x14ac:dyDescent="0.25">
      <c r="A39" s="14" t="s">
        <v>462</v>
      </c>
      <c r="B39" s="30">
        <v>109182</v>
      </c>
      <c r="C39" s="31">
        <v>125557535.26000001</v>
      </c>
      <c r="D39" s="31">
        <v>1149.98</v>
      </c>
      <c r="E39" s="30">
        <v>16229</v>
      </c>
      <c r="F39" s="31">
        <v>18617268.039999999</v>
      </c>
      <c r="G39" s="31">
        <v>1147.1600000000001</v>
      </c>
      <c r="H39" s="30">
        <v>4065</v>
      </c>
      <c r="I39" s="31">
        <v>4662404.42</v>
      </c>
      <c r="J39" s="31">
        <v>1146.96</v>
      </c>
      <c r="K39" s="30">
        <v>1</v>
      </c>
      <c r="L39" s="31">
        <v>1133.28</v>
      </c>
      <c r="M39" s="31">
        <v>1133.28</v>
      </c>
    </row>
    <row r="40" spans="1:13" x14ac:dyDescent="0.25">
      <c r="A40" s="14" t="s">
        <v>463</v>
      </c>
      <c r="B40" s="30">
        <v>107854</v>
      </c>
      <c r="C40" s="31">
        <v>134933969.97999999</v>
      </c>
      <c r="D40" s="31">
        <v>1251.08</v>
      </c>
      <c r="E40" s="30">
        <v>15498</v>
      </c>
      <c r="F40" s="31">
        <v>19401221.390000001</v>
      </c>
      <c r="G40" s="31">
        <v>1251.8499999999999</v>
      </c>
      <c r="H40" s="30">
        <v>5474</v>
      </c>
      <c r="I40" s="31">
        <v>6874542.3899999997</v>
      </c>
      <c r="J40" s="31">
        <v>1255.8499999999999</v>
      </c>
      <c r="K40" s="30">
        <v>5</v>
      </c>
      <c r="L40" s="31">
        <v>6353.68</v>
      </c>
      <c r="M40" s="31">
        <v>1270.74</v>
      </c>
    </row>
    <row r="41" spans="1:13" x14ac:dyDescent="0.25">
      <c r="A41" s="14" t="s">
        <v>464</v>
      </c>
      <c r="B41" s="30">
        <v>107834</v>
      </c>
      <c r="C41" s="31">
        <v>145660023.81</v>
      </c>
      <c r="D41" s="31">
        <v>1350.78</v>
      </c>
      <c r="E41" s="30">
        <v>11530</v>
      </c>
      <c r="F41" s="31">
        <v>15544621.939999999</v>
      </c>
      <c r="G41" s="31">
        <v>1348.19</v>
      </c>
      <c r="H41" s="30">
        <v>4224</v>
      </c>
      <c r="I41" s="31">
        <v>5695001.9400000004</v>
      </c>
      <c r="J41" s="31">
        <v>1348.25</v>
      </c>
      <c r="K41" s="30">
        <v>0</v>
      </c>
      <c r="L41" s="31">
        <v>0</v>
      </c>
      <c r="M41" s="31">
        <v>0</v>
      </c>
    </row>
    <row r="42" spans="1:13" x14ac:dyDescent="0.25">
      <c r="A42" s="14" t="s">
        <v>465</v>
      </c>
      <c r="B42" s="30">
        <v>119035</v>
      </c>
      <c r="C42" s="31">
        <v>172208210.53999999</v>
      </c>
      <c r="D42" s="31">
        <v>1446.7</v>
      </c>
      <c r="E42" s="30">
        <v>8594</v>
      </c>
      <c r="F42" s="31">
        <v>12412065.310000001</v>
      </c>
      <c r="G42" s="31">
        <v>1444.27</v>
      </c>
      <c r="H42" s="30">
        <v>4040</v>
      </c>
      <c r="I42" s="31">
        <v>5850758.3700000001</v>
      </c>
      <c r="J42" s="31">
        <v>1448.21</v>
      </c>
      <c r="K42" s="30">
        <v>0</v>
      </c>
      <c r="L42" s="31">
        <v>0</v>
      </c>
      <c r="M42" s="31">
        <v>0</v>
      </c>
    </row>
    <row r="43" spans="1:13" x14ac:dyDescent="0.25">
      <c r="A43" s="14" t="s">
        <v>466</v>
      </c>
      <c r="B43" s="30">
        <v>99326</v>
      </c>
      <c r="C43" s="31">
        <v>153878859.43000001</v>
      </c>
      <c r="D43" s="31">
        <v>1549.23</v>
      </c>
      <c r="E43" s="30">
        <v>5909</v>
      </c>
      <c r="F43" s="31">
        <v>9144362.1400000006</v>
      </c>
      <c r="G43" s="31">
        <v>1547.53</v>
      </c>
      <c r="H43" s="30">
        <v>2323</v>
      </c>
      <c r="I43" s="31">
        <v>3587817.42</v>
      </c>
      <c r="J43" s="31">
        <v>1544.48</v>
      </c>
      <c r="K43" s="30">
        <v>0</v>
      </c>
      <c r="L43" s="31">
        <v>0</v>
      </c>
      <c r="M43" s="31">
        <v>0</v>
      </c>
    </row>
    <row r="44" spans="1:13" x14ac:dyDescent="0.25">
      <c r="A44" s="14" t="s">
        <v>467</v>
      </c>
      <c r="B44" s="30">
        <v>83916</v>
      </c>
      <c r="C44" s="31">
        <v>138286463.16</v>
      </c>
      <c r="D44" s="31">
        <v>1647.92</v>
      </c>
      <c r="E44" s="30">
        <v>4046</v>
      </c>
      <c r="F44" s="31">
        <v>6656711.7599999998</v>
      </c>
      <c r="G44" s="31">
        <v>1645.26</v>
      </c>
      <c r="H44" s="30">
        <v>1330</v>
      </c>
      <c r="I44" s="31">
        <v>2190441.66</v>
      </c>
      <c r="J44" s="31">
        <v>1646.95</v>
      </c>
      <c r="K44" s="30">
        <v>0</v>
      </c>
      <c r="L44" s="31">
        <v>0</v>
      </c>
      <c r="M44" s="31">
        <v>0</v>
      </c>
    </row>
    <row r="45" spans="1:13" x14ac:dyDescent="0.25">
      <c r="A45" s="14" t="s">
        <v>468</v>
      </c>
      <c r="B45" s="30">
        <v>65952</v>
      </c>
      <c r="C45" s="31">
        <v>115285210.95999999</v>
      </c>
      <c r="D45" s="31">
        <v>1748.02</v>
      </c>
      <c r="E45" s="30">
        <v>2954</v>
      </c>
      <c r="F45" s="31">
        <v>5162628.55</v>
      </c>
      <c r="G45" s="31">
        <v>1747.67</v>
      </c>
      <c r="H45" s="30">
        <v>1108</v>
      </c>
      <c r="I45" s="31">
        <v>1935977.4</v>
      </c>
      <c r="J45" s="31">
        <v>1747.27</v>
      </c>
      <c r="K45" s="30">
        <v>15</v>
      </c>
      <c r="L45" s="31">
        <v>26812.2</v>
      </c>
      <c r="M45" s="31">
        <v>1787.48</v>
      </c>
    </row>
    <row r="46" spans="1:13" x14ac:dyDescent="0.25">
      <c r="A46" s="14" t="s">
        <v>469</v>
      </c>
      <c r="B46" s="30">
        <v>56719</v>
      </c>
      <c r="C46" s="31">
        <v>104807278.38</v>
      </c>
      <c r="D46" s="31">
        <v>1847.83</v>
      </c>
      <c r="E46" s="30">
        <v>2166</v>
      </c>
      <c r="F46" s="31">
        <v>4001192.31</v>
      </c>
      <c r="G46" s="31">
        <v>1847.27</v>
      </c>
      <c r="H46" s="30">
        <v>905</v>
      </c>
      <c r="I46" s="31">
        <v>1671865.51</v>
      </c>
      <c r="J46" s="31">
        <v>1847.37</v>
      </c>
      <c r="K46" s="30">
        <v>0</v>
      </c>
      <c r="L46" s="31">
        <v>0</v>
      </c>
      <c r="M46" s="31">
        <v>0</v>
      </c>
    </row>
    <row r="47" spans="1:13" x14ac:dyDescent="0.25">
      <c r="A47" s="14" t="s">
        <v>470</v>
      </c>
      <c r="B47" s="30">
        <v>42270</v>
      </c>
      <c r="C47" s="31">
        <v>82345960.829999998</v>
      </c>
      <c r="D47" s="31">
        <v>1948.09</v>
      </c>
      <c r="E47" s="30">
        <v>1473</v>
      </c>
      <c r="F47" s="31">
        <v>2869007.82</v>
      </c>
      <c r="G47" s="31">
        <v>1947.73</v>
      </c>
      <c r="H47" s="30">
        <v>723</v>
      </c>
      <c r="I47" s="31">
        <v>1406012.52</v>
      </c>
      <c r="J47" s="31">
        <v>1944.69</v>
      </c>
      <c r="K47" s="30">
        <v>0</v>
      </c>
      <c r="L47" s="31">
        <v>0</v>
      </c>
      <c r="M47" s="31">
        <v>0</v>
      </c>
    </row>
    <row r="48" spans="1:13" x14ac:dyDescent="0.25">
      <c r="A48" s="14" t="s">
        <v>471</v>
      </c>
      <c r="B48" s="30">
        <v>73014</v>
      </c>
      <c r="C48" s="31">
        <v>154492946.56999999</v>
      </c>
      <c r="D48" s="31">
        <v>2115.94</v>
      </c>
      <c r="E48" s="30">
        <v>2293</v>
      </c>
      <c r="F48" s="31">
        <v>4836460.18</v>
      </c>
      <c r="G48" s="31">
        <v>2109.23</v>
      </c>
      <c r="H48" s="30">
        <v>872</v>
      </c>
      <c r="I48" s="31">
        <v>1837161.93</v>
      </c>
      <c r="J48" s="31">
        <v>2106.84</v>
      </c>
      <c r="K48" s="30">
        <v>0</v>
      </c>
      <c r="L48" s="31">
        <v>0</v>
      </c>
      <c r="M48" s="31">
        <v>0</v>
      </c>
    </row>
    <row r="49" spans="1:17" x14ac:dyDescent="0.25">
      <c r="A49" s="14" t="s">
        <v>472</v>
      </c>
      <c r="B49" s="30">
        <v>45543</v>
      </c>
      <c r="C49" s="31">
        <v>107754852.87</v>
      </c>
      <c r="D49" s="31">
        <v>2366</v>
      </c>
      <c r="E49" s="30">
        <v>1150</v>
      </c>
      <c r="F49" s="31">
        <v>2713692.6</v>
      </c>
      <c r="G49" s="31">
        <v>2359.73</v>
      </c>
      <c r="H49" s="30">
        <v>434</v>
      </c>
      <c r="I49" s="31">
        <v>1021495.36</v>
      </c>
      <c r="J49" s="31">
        <v>2353.6799999999998</v>
      </c>
      <c r="K49" s="30">
        <v>0</v>
      </c>
      <c r="L49" s="31">
        <v>0</v>
      </c>
      <c r="M49" s="31">
        <v>0</v>
      </c>
    </row>
    <row r="50" spans="1:17" x14ac:dyDescent="0.25">
      <c r="A50" s="14" t="s">
        <v>473</v>
      </c>
      <c r="B50" s="30">
        <v>31034</v>
      </c>
      <c r="C50" s="31">
        <v>81259402.349999994</v>
      </c>
      <c r="D50" s="31">
        <v>2618.4</v>
      </c>
      <c r="E50" s="30">
        <v>626</v>
      </c>
      <c r="F50" s="31">
        <v>1633980.84</v>
      </c>
      <c r="G50" s="31">
        <v>2610.19</v>
      </c>
      <c r="H50" s="30">
        <v>222</v>
      </c>
      <c r="I50" s="31">
        <v>576639.27</v>
      </c>
      <c r="J50" s="31">
        <v>2597.4699999999998</v>
      </c>
      <c r="K50" s="30">
        <v>0</v>
      </c>
      <c r="L50" s="31">
        <v>0</v>
      </c>
      <c r="M50" s="31">
        <v>0</v>
      </c>
    </row>
    <row r="51" spans="1:17" x14ac:dyDescent="0.25">
      <c r="A51" s="14" t="s">
        <v>474</v>
      </c>
      <c r="B51" s="30">
        <v>21690</v>
      </c>
      <c r="C51" s="31">
        <v>62145347.020000003</v>
      </c>
      <c r="D51" s="31">
        <v>2865.16</v>
      </c>
      <c r="E51" s="30">
        <v>331</v>
      </c>
      <c r="F51" s="31">
        <v>948005.28</v>
      </c>
      <c r="G51" s="31">
        <v>2864.06</v>
      </c>
      <c r="H51" s="30">
        <v>143</v>
      </c>
      <c r="I51" s="31">
        <v>410078.47</v>
      </c>
      <c r="J51" s="31">
        <v>2867.68</v>
      </c>
      <c r="K51" s="30">
        <v>0</v>
      </c>
      <c r="L51" s="31">
        <v>0</v>
      </c>
      <c r="M51" s="31">
        <v>0</v>
      </c>
    </row>
    <row r="52" spans="1:17" x14ac:dyDescent="0.25">
      <c r="A52" s="14" t="s">
        <v>475</v>
      </c>
      <c r="B52" s="30">
        <v>13519</v>
      </c>
      <c r="C52" s="31">
        <v>42163813.68</v>
      </c>
      <c r="D52" s="31">
        <v>3118.86</v>
      </c>
      <c r="E52" s="30">
        <v>194</v>
      </c>
      <c r="F52" s="31">
        <v>604836.49</v>
      </c>
      <c r="G52" s="31">
        <v>3117.71</v>
      </c>
      <c r="H52" s="30">
        <v>82</v>
      </c>
      <c r="I52" s="31">
        <v>255453.19</v>
      </c>
      <c r="J52" s="31">
        <v>3115.28</v>
      </c>
      <c r="K52" s="30">
        <v>0</v>
      </c>
      <c r="L52" s="31">
        <v>0</v>
      </c>
      <c r="M52" s="31">
        <v>0</v>
      </c>
    </row>
    <row r="53" spans="1:17" x14ac:dyDescent="0.25">
      <c r="A53" s="14" t="s">
        <v>476</v>
      </c>
      <c r="B53" s="30">
        <v>9478</v>
      </c>
      <c r="C53" s="31">
        <v>31901664.329999998</v>
      </c>
      <c r="D53" s="31">
        <v>3365.86</v>
      </c>
      <c r="E53" s="30">
        <v>105</v>
      </c>
      <c r="F53" s="31">
        <v>353947.12</v>
      </c>
      <c r="G53" s="31">
        <v>3370.92</v>
      </c>
      <c r="H53" s="30">
        <v>31</v>
      </c>
      <c r="I53" s="31">
        <v>105244.24</v>
      </c>
      <c r="J53" s="31">
        <v>3394.98</v>
      </c>
      <c r="K53" s="30">
        <v>0</v>
      </c>
      <c r="L53" s="31">
        <v>0</v>
      </c>
      <c r="M53" s="31">
        <v>0</v>
      </c>
    </row>
    <row r="54" spans="1:17" x14ac:dyDescent="0.25">
      <c r="A54" s="14" t="s">
        <v>477</v>
      </c>
      <c r="B54" s="30">
        <v>6352</v>
      </c>
      <c r="C54" s="31">
        <v>22972180.510000002</v>
      </c>
      <c r="D54" s="31">
        <v>3616.53</v>
      </c>
      <c r="E54" s="30">
        <v>69</v>
      </c>
      <c r="F54" s="31">
        <v>250837.32</v>
      </c>
      <c r="G54" s="31">
        <v>3635.32</v>
      </c>
      <c r="H54" s="30">
        <v>19</v>
      </c>
      <c r="I54" s="31">
        <v>68811.429999999993</v>
      </c>
      <c r="J54" s="31">
        <v>3621.65</v>
      </c>
      <c r="K54" s="30">
        <v>0</v>
      </c>
      <c r="L54" s="31">
        <v>0</v>
      </c>
      <c r="M54" s="31">
        <v>0</v>
      </c>
    </row>
    <row r="55" spans="1:17" x14ac:dyDescent="0.25">
      <c r="A55" s="14" t="s">
        <v>478</v>
      </c>
      <c r="B55" s="30">
        <v>4718</v>
      </c>
      <c r="C55" s="31">
        <v>18254522.600000001</v>
      </c>
      <c r="D55" s="31">
        <v>3869.12</v>
      </c>
      <c r="E55" s="30">
        <v>57</v>
      </c>
      <c r="F55" s="31">
        <v>220526.57</v>
      </c>
      <c r="G55" s="31">
        <v>3868.89</v>
      </c>
      <c r="H55" s="30">
        <v>16</v>
      </c>
      <c r="I55" s="31">
        <v>61627.86</v>
      </c>
      <c r="J55" s="31">
        <v>3851.74</v>
      </c>
      <c r="K55" s="30">
        <v>0</v>
      </c>
      <c r="L55" s="31">
        <v>0</v>
      </c>
      <c r="M55" s="31">
        <v>0</v>
      </c>
    </row>
    <row r="56" spans="1:17" x14ac:dyDescent="0.25">
      <c r="A56" s="14" t="s">
        <v>479</v>
      </c>
      <c r="B56" s="30">
        <v>3206</v>
      </c>
      <c r="C56" s="31">
        <v>13198885.48</v>
      </c>
      <c r="D56" s="31">
        <v>4116.93</v>
      </c>
      <c r="E56" s="30">
        <v>26</v>
      </c>
      <c r="F56" s="31">
        <v>106916.62</v>
      </c>
      <c r="G56" s="31">
        <v>4112.18</v>
      </c>
      <c r="H56" s="30">
        <v>4</v>
      </c>
      <c r="I56" s="31">
        <v>16556.3</v>
      </c>
      <c r="J56" s="31">
        <v>4139.08</v>
      </c>
      <c r="K56" s="30">
        <v>0</v>
      </c>
      <c r="L56" s="31">
        <v>0</v>
      </c>
      <c r="M56" s="31">
        <v>0</v>
      </c>
    </row>
    <row r="57" spans="1:17" x14ac:dyDescent="0.25">
      <c r="A57" s="14" t="s">
        <v>480</v>
      </c>
      <c r="B57" s="30">
        <v>2118</v>
      </c>
      <c r="C57" s="31">
        <v>9251432.4600000009</v>
      </c>
      <c r="D57" s="31">
        <v>4368</v>
      </c>
      <c r="E57" s="30">
        <v>13</v>
      </c>
      <c r="F57" s="31">
        <v>57110.66</v>
      </c>
      <c r="G57" s="31">
        <v>4393.13</v>
      </c>
      <c r="H57" s="30">
        <v>8</v>
      </c>
      <c r="I57" s="31">
        <v>35166.879999999997</v>
      </c>
      <c r="J57" s="31">
        <v>4395.8599999999997</v>
      </c>
      <c r="K57" s="30">
        <v>0</v>
      </c>
      <c r="L57" s="31">
        <v>0</v>
      </c>
      <c r="M57" s="31">
        <v>0</v>
      </c>
    </row>
    <row r="58" spans="1:17" x14ac:dyDescent="0.25">
      <c r="A58" s="14" t="s">
        <v>481</v>
      </c>
      <c r="B58" s="30">
        <v>1648</v>
      </c>
      <c r="C58" s="31">
        <v>7600934.5300000003</v>
      </c>
      <c r="D58" s="31">
        <v>4612.22</v>
      </c>
      <c r="E58" s="30">
        <v>9</v>
      </c>
      <c r="F58" s="31">
        <v>41076.050000000003</v>
      </c>
      <c r="G58" s="31">
        <v>4564.01</v>
      </c>
      <c r="H58" s="30">
        <v>2</v>
      </c>
      <c r="I58" s="31">
        <v>9227.2800000000007</v>
      </c>
      <c r="J58" s="31">
        <v>4613.6400000000003</v>
      </c>
      <c r="K58" s="30">
        <v>0</v>
      </c>
      <c r="L58" s="31">
        <v>0</v>
      </c>
      <c r="M58" s="31">
        <v>0</v>
      </c>
    </row>
    <row r="59" spans="1:17" x14ac:dyDescent="0.25">
      <c r="A59" s="14" t="s">
        <v>482</v>
      </c>
      <c r="B59" s="30">
        <v>1105</v>
      </c>
      <c r="C59" s="31">
        <v>5379939.29</v>
      </c>
      <c r="D59" s="31">
        <v>4868.72</v>
      </c>
      <c r="E59" s="30">
        <v>3</v>
      </c>
      <c r="F59" s="31">
        <v>14685.71</v>
      </c>
      <c r="G59" s="31">
        <v>4895.24</v>
      </c>
      <c r="H59" s="30">
        <v>1</v>
      </c>
      <c r="I59" s="31">
        <v>4769.1499999999996</v>
      </c>
      <c r="J59" s="31">
        <v>4769.1499999999996</v>
      </c>
      <c r="K59" s="30">
        <v>0</v>
      </c>
      <c r="L59" s="31">
        <v>0</v>
      </c>
      <c r="M59" s="31">
        <v>0</v>
      </c>
    </row>
    <row r="60" spans="1:17" x14ac:dyDescent="0.25">
      <c r="A60" s="14" t="s">
        <v>483</v>
      </c>
      <c r="B60" s="30">
        <v>791</v>
      </c>
      <c r="C60" s="31">
        <v>4046399.26</v>
      </c>
      <c r="D60" s="31">
        <v>5115.55</v>
      </c>
      <c r="E60" s="30">
        <v>5</v>
      </c>
      <c r="F60" s="31">
        <v>25618.79</v>
      </c>
      <c r="G60" s="31">
        <v>5123.76</v>
      </c>
      <c r="H60" s="30">
        <v>1</v>
      </c>
      <c r="I60" s="31">
        <v>5041.33</v>
      </c>
      <c r="J60" s="31">
        <v>5041.33</v>
      </c>
      <c r="K60" s="30">
        <v>0</v>
      </c>
      <c r="L60" s="31">
        <v>0</v>
      </c>
      <c r="M60" s="31">
        <v>0</v>
      </c>
    </row>
    <row r="61" spans="1:17" x14ac:dyDescent="0.25">
      <c r="A61" s="14" t="s">
        <v>484</v>
      </c>
      <c r="B61" s="30">
        <v>895</v>
      </c>
      <c r="C61" s="31">
        <v>4807257.03</v>
      </c>
      <c r="D61" s="31">
        <v>5371.24</v>
      </c>
      <c r="E61" s="30">
        <v>1</v>
      </c>
      <c r="F61" s="31">
        <v>5362.44</v>
      </c>
      <c r="G61" s="31">
        <v>5362.44</v>
      </c>
      <c r="H61" s="30">
        <v>1</v>
      </c>
      <c r="I61" s="31">
        <v>5486.37</v>
      </c>
      <c r="J61" s="31">
        <v>5486.37</v>
      </c>
      <c r="K61" s="30">
        <v>0</v>
      </c>
      <c r="L61" s="31">
        <v>0</v>
      </c>
      <c r="M61" s="31">
        <v>0</v>
      </c>
    </row>
    <row r="62" spans="1:17" x14ac:dyDescent="0.25">
      <c r="A62" s="34" t="s">
        <v>485</v>
      </c>
      <c r="B62" s="30">
        <v>1235</v>
      </c>
      <c r="C62" s="31">
        <v>7403317.8700000001</v>
      </c>
      <c r="D62" s="31">
        <v>5994.59</v>
      </c>
      <c r="E62" s="30">
        <v>6</v>
      </c>
      <c r="F62" s="31">
        <v>37233.160000000003</v>
      </c>
      <c r="G62" s="31">
        <v>6205.53</v>
      </c>
      <c r="H62" s="30">
        <v>2</v>
      </c>
      <c r="I62" s="31">
        <v>12266.8</v>
      </c>
      <c r="J62" s="31">
        <v>6133.4</v>
      </c>
      <c r="K62" s="30">
        <v>0</v>
      </c>
      <c r="L62" s="31">
        <v>0</v>
      </c>
      <c r="M62" s="31">
        <v>0</v>
      </c>
    </row>
    <row r="63" spans="1:17" ht="15.75" x14ac:dyDescent="0.25">
      <c r="A63" s="45" t="s">
        <v>10</v>
      </c>
      <c r="B63" s="47">
        <f>SUM(B28:B62)</f>
        <v>1939134</v>
      </c>
      <c r="C63" s="48">
        <f>SUM(C28:C62)</f>
        <v>2394535513.0800004</v>
      </c>
      <c r="D63" s="47"/>
      <c r="E63" s="47">
        <f>SUM(E28:E62)</f>
        <v>383725</v>
      </c>
      <c r="F63" s="48">
        <f>SUM(F28:F62)</f>
        <v>296036109.22000003</v>
      </c>
      <c r="G63" s="47"/>
      <c r="H63" s="47">
        <f>SUM(H28:H62)</f>
        <v>174084</v>
      </c>
      <c r="I63" s="48">
        <f>SUM(I28:I62)</f>
        <v>128990523.44</v>
      </c>
      <c r="J63" s="47"/>
      <c r="K63" s="47">
        <f>SUM(K28:K62)</f>
        <v>28889</v>
      </c>
      <c r="L63" s="48">
        <f>SUM(L28:L62)</f>
        <v>13178342.369999997</v>
      </c>
      <c r="M63" s="47"/>
      <c r="O63" s="8"/>
      <c r="P63" s="8"/>
      <c r="Q63" s="9"/>
    </row>
    <row r="66" spans="2:6" x14ac:dyDescent="0.25">
      <c r="B66" s="8"/>
      <c r="C66" s="9"/>
    </row>
    <row r="67" spans="2:6" x14ac:dyDescent="0.25">
      <c r="B67" s="8"/>
      <c r="C67" s="9"/>
      <c r="E67" s="8"/>
      <c r="F67" s="9"/>
    </row>
    <row r="68" spans="2:6" x14ac:dyDescent="0.25">
      <c r="B68" s="8"/>
      <c r="C68" s="9"/>
      <c r="E68" s="8"/>
      <c r="F68" s="9"/>
    </row>
    <row r="69" spans="2:6" x14ac:dyDescent="0.25">
      <c r="B69" s="8"/>
      <c r="C69" s="9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77"/>
  <sheetViews>
    <sheetView workbookViewId="0">
      <selection sqref="A1:Q1"/>
    </sheetView>
  </sheetViews>
  <sheetFormatPr defaultColWidth="9.140625" defaultRowHeight="15" x14ac:dyDescent="0.25"/>
  <cols>
    <col min="1" max="1" width="14" customWidth="1"/>
    <col min="2" max="2" width="11.7109375" bestFit="1" customWidth="1"/>
    <col min="3" max="3" width="17.5703125" bestFit="1" customWidth="1"/>
    <col min="4" max="4" width="9.28515625" bestFit="1" customWidth="1"/>
    <col min="5" max="5" width="9.7109375" bestFit="1" customWidth="1"/>
    <col min="6" max="6" width="10.140625" customWidth="1"/>
    <col min="7" max="7" width="15.7109375" bestFit="1" customWidth="1"/>
    <col min="8" max="8" width="8.42578125" bestFit="1" customWidth="1"/>
    <col min="9" max="9" width="9.7109375" bestFit="1" customWidth="1"/>
    <col min="10" max="10" width="10.5703125" customWidth="1"/>
    <col min="11" max="11" width="15.7109375" bestFit="1" customWidth="1"/>
    <col min="12" max="12" width="8.42578125" bestFit="1" customWidth="1"/>
    <col min="13" max="13" width="9.7109375" bestFit="1" customWidth="1"/>
    <col min="14" max="14" width="10.140625" customWidth="1"/>
    <col min="15" max="15" width="13.85546875" customWidth="1"/>
    <col min="16" max="16" width="8.28515625" bestFit="1" customWidth="1"/>
    <col min="17" max="17" width="10.7109375" customWidth="1"/>
    <col min="19" max="20" width="15.42578125" bestFit="1" customWidth="1"/>
  </cols>
  <sheetData>
    <row r="1" spans="1:20" ht="15.75" x14ac:dyDescent="0.25">
      <c r="A1" s="426" t="s">
        <v>727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</row>
    <row r="2" spans="1:20" ht="16.5" thickBot="1" x14ac:dyDescent="0.3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6"/>
    </row>
    <row r="3" spans="1:20" x14ac:dyDescent="0.25">
      <c r="A3" s="427" t="s">
        <v>18</v>
      </c>
      <c r="B3" s="422" t="s">
        <v>5</v>
      </c>
      <c r="C3" s="423"/>
      <c r="D3" s="423"/>
      <c r="E3" s="424"/>
      <c r="F3" s="422" t="s">
        <v>6</v>
      </c>
      <c r="G3" s="423"/>
      <c r="H3" s="423"/>
      <c r="I3" s="424"/>
      <c r="J3" s="422" t="s">
        <v>19</v>
      </c>
      <c r="K3" s="423"/>
      <c r="L3" s="423"/>
      <c r="M3" s="424"/>
      <c r="N3" s="422" t="s">
        <v>20</v>
      </c>
      <c r="O3" s="423"/>
      <c r="P3" s="423"/>
      <c r="Q3" s="425"/>
    </row>
    <row r="4" spans="1:20" ht="15.75" thickBot="1" x14ac:dyDescent="0.3">
      <c r="A4" s="428"/>
      <c r="B4" s="153" t="s">
        <v>1</v>
      </c>
      <c r="C4" s="154" t="s">
        <v>50</v>
      </c>
      <c r="D4" s="154" t="s">
        <v>21</v>
      </c>
      <c r="E4" s="154" t="s">
        <v>433</v>
      </c>
      <c r="F4" s="153" t="s">
        <v>1</v>
      </c>
      <c r="G4" s="154" t="s">
        <v>50</v>
      </c>
      <c r="H4" s="154" t="s">
        <v>21</v>
      </c>
      <c r="I4" s="154" t="s">
        <v>433</v>
      </c>
      <c r="J4" s="153" t="s">
        <v>1</v>
      </c>
      <c r="K4" s="154" t="s">
        <v>50</v>
      </c>
      <c r="L4" s="154" t="s">
        <v>21</v>
      </c>
      <c r="M4" s="154" t="s">
        <v>433</v>
      </c>
      <c r="N4" s="153" t="s">
        <v>1</v>
      </c>
      <c r="O4" s="154" t="s">
        <v>50</v>
      </c>
      <c r="P4" s="154" t="s">
        <v>21</v>
      </c>
      <c r="Q4" s="155" t="s">
        <v>433</v>
      </c>
    </row>
    <row r="5" spans="1:20" x14ac:dyDescent="0.25">
      <c r="A5" s="148" t="s">
        <v>451</v>
      </c>
      <c r="B5" s="149">
        <v>20148</v>
      </c>
      <c r="C5" s="150">
        <v>1154599.69</v>
      </c>
      <c r="D5" s="150">
        <v>57.31</v>
      </c>
      <c r="E5" s="150">
        <v>57.13</v>
      </c>
      <c r="F5" s="149">
        <v>5404</v>
      </c>
      <c r="G5" s="150">
        <v>349057.06</v>
      </c>
      <c r="H5" s="150">
        <v>64.59</v>
      </c>
      <c r="I5" s="150">
        <v>72.62</v>
      </c>
      <c r="J5" s="149">
        <v>977</v>
      </c>
      <c r="K5" s="150">
        <v>59349.66</v>
      </c>
      <c r="L5" s="150">
        <v>60.75</v>
      </c>
      <c r="M5" s="150">
        <v>62.23</v>
      </c>
      <c r="N5" s="149">
        <v>898</v>
      </c>
      <c r="O5" s="150">
        <v>72132.89</v>
      </c>
      <c r="P5" s="151">
        <v>80.33</v>
      </c>
      <c r="Q5" s="152">
        <v>80.95</v>
      </c>
    </row>
    <row r="6" spans="1:20" x14ac:dyDescent="0.25">
      <c r="A6" s="141" t="s">
        <v>452</v>
      </c>
      <c r="B6" s="99">
        <v>17275</v>
      </c>
      <c r="C6" s="100">
        <v>2517077.41</v>
      </c>
      <c r="D6" s="100">
        <v>145.71</v>
      </c>
      <c r="E6" s="100">
        <v>143.63999999999999</v>
      </c>
      <c r="F6" s="99">
        <v>8082</v>
      </c>
      <c r="G6" s="100">
        <v>1192455.82</v>
      </c>
      <c r="H6" s="100">
        <v>147.54</v>
      </c>
      <c r="I6" s="100">
        <v>148.94</v>
      </c>
      <c r="J6" s="99">
        <v>906</v>
      </c>
      <c r="K6" s="100">
        <v>131899.5</v>
      </c>
      <c r="L6" s="100">
        <v>145.58000000000001</v>
      </c>
      <c r="M6" s="100">
        <v>143.07</v>
      </c>
      <c r="N6" s="99">
        <v>2290</v>
      </c>
      <c r="O6" s="100">
        <v>365457.3</v>
      </c>
      <c r="P6" s="98">
        <v>159.59</v>
      </c>
      <c r="Q6" s="142">
        <v>168.27</v>
      </c>
    </row>
    <row r="7" spans="1:20" x14ac:dyDescent="0.25">
      <c r="A7" s="141" t="s">
        <v>453</v>
      </c>
      <c r="B7" s="99">
        <v>11367</v>
      </c>
      <c r="C7" s="100">
        <v>2811508.98</v>
      </c>
      <c r="D7" s="100">
        <v>247.34</v>
      </c>
      <c r="E7" s="100">
        <v>246.7</v>
      </c>
      <c r="F7" s="99">
        <v>15968</v>
      </c>
      <c r="G7" s="100">
        <v>3814717.31</v>
      </c>
      <c r="H7" s="100">
        <v>238.9</v>
      </c>
      <c r="I7" s="100">
        <v>228.65</v>
      </c>
      <c r="J7" s="99">
        <v>2087</v>
      </c>
      <c r="K7" s="100">
        <v>551498.77</v>
      </c>
      <c r="L7" s="100">
        <v>264.25</v>
      </c>
      <c r="M7" s="100">
        <v>267.89</v>
      </c>
      <c r="N7" s="99">
        <v>2597</v>
      </c>
      <c r="O7" s="100">
        <v>644108.24</v>
      </c>
      <c r="P7" s="98">
        <v>248.02</v>
      </c>
      <c r="Q7" s="142">
        <v>243.73</v>
      </c>
    </row>
    <row r="8" spans="1:20" x14ac:dyDescent="0.25">
      <c r="A8" s="141" t="s">
        <v>454</v>
      </c>
      <c r="B8" s="99">
        <v>16858</v>
      </c>
      <c r="C8" s="100">
        <v>6074919.4299999997</v>
      </c>
      <c r="D8" s="100">
        <v>360.36</v>
      </c>
      <c r="E8" s="100">
        <v>366.07</v>
      </c>
      <c r="F8" s="99">
        <v>8293</v>
      </c>
      <c r="G8" s="100">
        <v>3010103.39</v>
      </c>
      <c r="H8" s="100">
        <v>362.97</v>
      </c>
      <c r="I8" s="100">
        <v>377.5</v>
      </c>
      <c r="J8" s="99">
        <v>9963</v>
      </c>
      <c r="K8" s="100">
        <v>3565097.57</v>
      </c>
      <c r="L8" s="100">
        <v>357.83</v>
      </c>
      <c r="M8" s="100">
        <v>362.96</v>
      </c>
      <c r="N8" s="99">
        <v>2073</v>
      </c>
      <c r="O8" s="100">
        <v>712708.5</v>
      </c>
      <c r="P8" s="98">
        <v>343.81</v>
      </c>
      <c r="Q8" s="142">
        <v>348.95</v>
      </c>
    </row>
    <row r="9" spans="1:20" x14ac:dyDescent="0.25">
      <c r="A9" s="141" t="s">
        <v>455</v>
      </c>
      <c r="B9" s="99">
        <v>101198</v>
      </c>
      <c r="C9" s="100">
        <v>45434052.789999999</v>
      </c>
      <c r="D9" s="100">
        <v>448.96</v>
      </c>
      <c r="E9" s="100">
        <v>447.61</v>
      </c>
      <c r="F9" s="99">
        <v>72595</v>
      </c>
      <c r="G9" s="100">
        <v>32484496.510000002</v>
      </c>
      <c r="H9" s="100">
        <v>447.48</v>
      </c>
      <c r="I9" s="100">
        <v>446.87</v>
      </c>
      <c r="J9" s="99">
        <v>39978</v>
      </c>
      <c r="K9" s="100">
        <v>17746422.350000001</v>
      </c>
      <c r="L9" s="100">
        <v>443.9</v>
      </c>
      <c r="M9" s="100">
        <v>432.58</v>
      </c>
      <c r="N9" s="99">
        <v>15050</v>
      </c>
      <c r="O9" s="100">
        <v>6305373.5899999999</v>
      </c>
      <c r="P9" s="98">
        <v>418.96</v>
      </c>
      <c r="Q9" s="142">
        <v>418.95</v>
      </c>
    </row>
    <row r="10" spans="1:20" x14ac:dyDescent="0.25">
      <c r="A10" s="141" t="s">
        <v>456</v>
      </c>
      <c r="B10" s="99">
        <v>143539</v>
      </c>
      <c r="C10" s="100">
        <v>79066146.030000001</v>
      </c>
      <c r="D10" s="100">
        <v>550.83000000000004</v>
      </c>
      <c r="E10" s="100">
        <v>550.21</v>
      </c>
      <c r="F10" s="99">
        <v>58764</v>
      </c>
      <c r="G10" s="100">
        <v>32293479.98</v>
      </c>
      <c r="H10" s="100">
        <v>549.54999999999995</v>
      </c>
      <c r="I10" s="100">
        <v>546.28</v>
      </c>
      <c r="J10" s="99">
        <v>27016</v>
      </c>
      <c r="K10" s="100">
        <v>14820626.65</v>
      </c>
      <c r="L10" s="100">
        <v>548.59</v>
      </c>
      <c r="M10" s="100">
        <v>549.96</v>
      </c>
      <c r="N10" s="99">
        <v>3</v>
      </c>
      <c r="O10" s="100">
        <v>1787.31</v>
      </c>
      <c r="P10" s="98">
        <v>595.77</v>
      </c>
      <c r="Q10" s="142">
        <v>595.77</v>
      </c>
    </row>
    <row r="11" spans="1:20" x14ac:dyDescent="0.25">
      <c r="A11" s="141" t="s">
        <v>457</v>
      </c>
      <c r="B11" s="99">
        <v>168685</v>
      </c>
      <c r="C11" s="100">
        <v>109228860.47</v>
      </c>
      <c r="D11" s="100">
        <v>647.53</v>
      </c>
      <c r="E11" s="100">
        <v>645.04999999999995</v>
      </c>
      <c r="F11" s="99">
        <v>35578</v>
      </c>
      <c r="G11" s="100">
        <v>23055708.300000001</v>
      </c>
      <c r="H11" s="100">
        <v>648.03</v>
      </c>
      <c r="I11" s="100">
        <v>647.23</v>
      </c>
      <c r="J11" s="99">
        <v>22730</v>
      </c>
      <c r="K11" s="100">
        <v>14651807.26</v>
      </c>
      <c r="L11" s="100">
        <v>644.6</v>
      </c>
      <c r="M11" s="100">
        <v>641.67999999999995</v>
      </c>
      <c r="N11" s="99">
        <v>15</v>
      </c>
      <c r="O11" s="100">
        <v>9269.59</v>
      </c>
      <c r="P11" s="98">
        <v>617.97</v>
      </c>
      <c r="Q11" s="142">
        <v>618.95000000000005</v>
      </c>
    </row>
    <row r="12" spans="1:20" x14ac:dyDescent="0.25">
      <c r="A12" s="141" t="s">
        <v>458</v>
      </c>
      <c r="B12" s="99">
        <v>130999</v>
      </c>
      <c r="C12" s="100">
        <v>98109952.870000005</v>
      </c>
      <c r="D12" s="100">
        <v>748.94</v>
      </c>
      <c r="E12" s="100">
        <v>748.64</v>
      </c>
      <c r="F12" s="99">
        <v>29573</v>
      </c>
      <c r="G12" s="100">
        <v>22146348.789999999</v>
      </c>
      <c r="H12" s="100">
        <v>748.87</v>
      </c>
      <c r="I12" s="100">
        <v>748.68</v>
      </c>
      <c r="J12" s="99">
        <v>12231</v>
      </c>
      <c r="K12" s="100">
        <v>9124804.1400000006</v>
      </c>
      <c r="L12" s="100">
        <v>746.04</v>
      </c>
      <c r="M12" s="100">
        <v>743.84</v>
      </c>
      <c r="N12" s="99">
        <v>0</v>
      </c>
      <c r="O12" s="100">
        <v>0</v>
      </c>
      <c r="P12" s="98">
        <v>0</v>
      </c>
      <c r="Q12" s="142" t="s">
        <v>431</v>
      </c>
    </row>
    <row r="13" spans="1:20" x14ac:dyDescent="0.25">
      <c r="A13" s="141" t="s">
        <v>459</v>
      </c>
      <c r="B13" s="99">
        <v>107625</v>
      </c>
      <c r="C13" s="100">
        <v>91361791.989999995</v>
      </c>
      <c r="D13" s="100">
        <v>848.89</v>
      </c>
      <c r="E13" s="100">
        <v>848.12</v>
      </c>
      <c r="F13" s="99">
        <v>27402</v>
      </c>
      <c r="G13" s="100">
        <v>23320988.989999998</v>
      </c>
      <c r="H13" s="100">
        <v>851.07</v>
      </c>
      <c r="I13" s="100">
        <v>849.91</v>
      </c>
      <c r="J13" s="99">
        <v>14843</v>
      </c>
      <c r="K13" s="100">
        <v>12617637.109999999</v>
      </c>
      <c r="L13" s="100">
        <v>850.07</v>
      </c>
      <c r="M13" s="100">
        <v>846</v>
      </c>
      <c r="N13" s="99">
        <v>5937</v>
      </c>
      <c r="O13" s="100">
        <v>5028530.46</v>
      </c>
      <c r="P13" s="98">
        <v>846.98</v>
      </c>
      <c r="Q13" s="142">
        <v>846</v>
      </c>
    </row>
    <row r="14" spans="1:20" x14ac:dyDescent="0.25">
      <c r="A14" s="141" t="s">
        <v>460</v>
      </c>
      <c r="B14" s="99">
        <v>105305</v>
      </c>
      <c r="C14" s="100">
        <v>100174498.36</v>
      </c>
      <c r="D14" s="100">
        <v>951.28</v>
      </c>
      <c r="E14" s="100">
        <v>951.95</v>
      </c>
      <c r="F14" s="99">
        <v>25118</v>
      </c>
      <c r="G14" s="100">
        <v>23918707.899999999</v>
      </c>
      <c r="H14" s="100">
        <v>952.25</v>
      </c>
      <c r="I14" s="100">
        <v>953.45</v>
      </c>
      <c r="J14" s="99">
        <v>8238</v>
      </c>
      <c r="K14" s="100">
        <v>7836984.1500000004</v>
      </c>
      <c r="L14" s="100">
        <v>951.32</v>
      </c>
      <c r="M14" s="100">
        <v>951.33</v>
      </c>
      <c r="N14" s="99">
        <v>5</v>
      </c>
      <c r="O14" s="100">
        <v>4675.33</v>
      </c>
      <c r="P14" s="98">
        <v>935.07</v>
      </c>
      <c r="Q14" s="142">
        <v>924.15</v>
      </c>
    </row>
    <row r="15" spans="1:20" x14ac:dyDescent="0.25">
      <c r="A15" s="141" t="s">
        <v>438</v>
      </c>
      <c r="B15" s="99">
        <v>551606</v>
      </c>
      <c r="C15" s="100">
        <v>691365436.45000005</v>
      </c>
      <c r="D15" s="100">
        <v>1253.3699999999999</v>
      </c>
      <c r="E15" s="100">
        <v>1257.1300000000001</v>
      </c>
      <c r="F15" s="99">
        <v>75512</v>
      </c>
      <c r="G15" s="100">
        <v>90765852.760000005</v>
      </c>
      <c r="H15" s="100">
        <v>1202.01</v>
      </c>
      <c r="I15" s="100">
        <v>1184.3699999999999</v>
      </c>
      <c r="J15" s="99">
        <v>26888</v>
      </c>
      <c r="K15" s="100">
        <v>32667255.91</v>
      </c>
      <c r="L15" s="100">
        <v>1214.94</v>
      </c>
      <c r="M15" s="100">
        <v>1207.73</v>
      </c>
      <c r="N15" s="99">
        <v>6</v>
      </c>
      <c r="O15" s="100">
        <v>7486.96</v>
      </c>
      <c r="P15" s="98">
        <v>1247.83</v>
      </c>
      <c r="Q15" s="142">
        <v>1264.95</v>
      </c>
    </row>
    <row r="16" spans="1:20" x14ac:dyDescent="0.25">
      <c r="A16" s="141" t="s">
        <v>439</v>
      </c>
      <c r="B16" s="99">
        <v>348183</v>
      </c>
      <c r="C16" s="100">
        <v>594603772.75999999</v>
      </c>
      <c r="D16" s="100">
        <v>1707.73</v>
      </c>
      <c r="E16" s="100">
        <v>1687.64</v>
      </c>
      <c r="F16" s="99">
        <v>16548</v>
      </c>
      <c r="G16" s="100">
        <v>27833902.579999998</v>
      </c>
      <c r="H16" s="100">
        <v>1682.01</v>
      </c>
      <c r="I16" s="100">
        <v>1651.49</v>
      </c>
      <c r="J16" s="99">
        <v>6389</v>
      </c>
      <c r="K16" s="100">
        <v>10792114.51</v>
      </c>
      <c r="L16" s="100">
        <v>1689.17</v>
      </c>
      <c r="M16" s="100">
        <v>1662.78</v>
      </c>
      <c r="N16" s="99">
        <v>15</v>
      </c>
      <c r="O16" s="100">
        <v>26812.2</v>
      </c>
      <c r="P16" s="98">
        <v>1787.48</v>
      </c>
      <c r="Q16" s="142">
        <v>1787.48</v>
      </c>
      <c r="T16" s="8"/>
    </row>
    <row r="17" spans="1:20" x14ac:dyDescent="0.25">
      <c r="A17" s="141" t="s">
        <v>440</v>
      </c>
      <c r="B17" s="99">
        <v>118557</v>
      </c>
      <c r="C17" s="100">
        <v>262247799.44</v>
      </c>
      <c r="D17" s="100">
        <v>2212</v>
      </c>
      <c r="E17" s="100">
        <v>2194.71</v>
      </c>
      <c r="F17" s="99">
        <v>3443</v>
      </c>
      <c r="G17" s="100">
        <v>7550152.7800000003</v>
      </c>
      <c r="H17" s="100">
        <v>2192.9</v>
      </c>
      <c r="I17" s="100">
        <v>2171.4299999999998</v>
      </c>
      <c r="J17" s="99">
        <v>1306</v>
      </c>
      <c r="K17" s="100">
        <v>2858657.29</v>
      </c>
      <c r="L17" s="100">
        <v>2188.86</v>
      </c>
      <c r="M17" s="100">
        <v>2159.89</v>
      </c>
      <c r="N17" s="99">
        <v>0</v>
      </c>
      <c r="O17" s="100">
        <v>0</v>
      </c>
      <c r="P17" s="98">
        <v>0</v>
      </c>
      <c r="Q17" s="142" t="s">
        <v>431</v>
      </c>
      <c r="S17" s="8"/>
    </row>
    <row r="18" spans="1:20" x14ac:dyDescent="0.25">
      <c r="A18" s="141" t="s">
        <v>487</v>
      </c>
      <c r="B18" s="99">
        <v>52724</v>
      </c>
      <c r="C18" s="100">
        <v>143404749.37</v>
      </c>
      <c r="D18" s="100">
        <v>2719.91</v>
      </c>
      <c r="E18" s="100">
        <v>2705.91</v>
      </c>
      <c r="F18" s="99">
        <v>957</v>
      </c>
      <c r="G18" s="100">
        <v>2581986.12</v>
      </c>
      <c r="H18" s="100">
        <v>2698</v>
      </c>
      <c r="I18" s="100">
        <v>2675.81</v>
      </c>
      <c r="J18" s="99">
        <v>365</v>
      </c>
      <c r="K18" s="100">
        <v>986717.74</v>
      </c>
      <c r="L18" s="100">
        <v>2703.34</v>
      </c>
      <c r="M18" s="100">
        <v>2678.97</v>
      </c>
      <c r="N18" s="99">
        <v>0</v>
      </c>
      <c r="O18" s="100">
        <v>0</v>
      </c>
      <c r="P18" s="98">
        <v>0</v>
      </c>
      <c r="Q18" s="142" t="s">
        <v>431</v>
      </c>
    </row>
    <row r="19" spans="1:20" x14ac:dyDescent="0.25">
      <c r="A19" s="141" t="s">
        <v>488</v>
      </c>
      <c r="B19" s="99">
        <v>22997</v>
      </c>
      <c r="C19" s="100">
        <v>74065478.010000005</v>
      </c>
      <c r="D19" s="100">
        <v>3220.66</v>
      </c>
      <c r="E19" s="100">
        <v>3207.64</v>
      </c>
      <c r="F19" s="99">
        <v>299</v>
      </c>
      <c r="G19" s="100">
        <v>958783.61</v>
      </c>
      <c r="H19" s="100">
        <v>3206.63</v>
      </c>
      <c r="I19" s="100">
        <v>3184.09</v>
      </c>
      <c r="J19" s="99">
        <v>113</v>
      </c>
      <c r="K19" s="100">
        <v>360697.43</v>
      </c>
      <c r="L19" s="100">
        <v>3192.01</v>
      </c>
      <c r="M19" s="100">
        <v>3145.45</v>
      </c>
      <c r="N19" s="99">
        <v>0</v>
      </c>
      <c r="O19" s="100">
        <v>0</v>
      </c>
      <c r="P19" s="98">
        <v>0</v>
      </c>
      <c r="Q19" s="142" t="s">
        <v>431</v>
      </c>
    </row>
    <row r="20" spans="1:20" x14ac:dyDescent="0.25">
      <c r="A20" s="141" t="s">
        <v>489</v>
      </c>
      <c r="B20" s="99">
        <v>11070</v>
      </c>
      <c r="C20" s="100">
        <v>41226703.109999999</v>
      </c>
      <c r="D20" s="100">
        <v>3724.18</v>
      </c>
      <c r="E20" s="100">
        <v>3712.21</v>
      </c>
      <c r="F20" s="99">
        <v>126</v>
      </c>
      <c r="G20" s="100">
        <v>471363.89</v>
      </c>
      <c r="H20" s="100">
        <v>3740.98</v>
      </c>
      <c r="I20" s="100">
        <v>3736.07</v>
      </c>
      <c r="J20" s="99">
        <v>35</v>
      </c>
      <c r="K20" s="100">
        <v>130439.29</v>
      </c>
      <c r="L20" s="100">
        <v>3726.84</v>
      </c>
      <c r="M20" s="100">
        <v>3732.92</v>
      </c>
      <c r="N20" s="99">
        <v>0</v>
      </c>
      <c r="O20" s="100">
        <v>0</v>
      </c>
      <c r="P20" s="98">
        <v>0</v>
      </c>
      <c r="Q20" s="142" t="s">
        <v>431</v>
      </c>
      <c r="S20" s="8"/>
    </row>
    <row r="21" spans="1:20" ht="15.75" thickBot="1" x14ac:dyDescent="0.3">
      <c r="A21" s="143" t="s">
        <v>490</v>
      </c>
      <c r="B21" s="144">
        <v>10998</v>
      </c>
      <c r="C21" s="145">
        <v>51688165.920000002</v>
      </c>
      <c r="D21" s="145">
        <v>4699.78</v>
      </c>
      <c r="E21" s="145">
        <v>4522.43</v>
      </c>
      <c r="F21" s="144">
        <v>63</v>
      </c>
      <c r="G21" s="145">
        <v>288003.43</v>
      </c>
      <c r="H21" s="145">
        <v>4571.4799999999996</v>
      </c>
      <c r="I21" s="145">
        <v>4386.72</v>
      </c>
      <c r="J21" s="144">
        <v>19</v>
      </c>
      <c r="K21" s="145">
        <v>88514.11</v>
      </c>
      <c r="L21" s="145">
        <v>4658.6400000000003</v>
      </c>
      <c r="M21" s="145">
        <v>4405.25</v>
      </c>
      <c r="N21" s="144">
        <v>0</v>
      </c>
      <c r="O21" s="145">
        <v>0</v>
      </c>
      <c r="P21" s="146">
        <v>0</v>
      </c>
      <c r="Q21" s="147" t="s">
        <v>431</v>
      </c>
    </row>
    <row r="22" spans="1:20" ht="16.5" thickBot="1" x14ac:dyDescent="0.3">
      <c r="A22" s="137" t="s">
        <v>528</v>
      </c>
      <c r="B22" s="138">
        <v>1939134</v>
      </c>
      <c r="C22" s="139">
        <v>2394535513.0799999</v>
      </c>
      <c r="D22" s="139">
        <v>1234.8499999999999</v>
      </c>
      <c r="E22" s="139">
        <v>1135.8499999999999</v>
      </c>
      <c r="F22" s="138">
        <v>383725</v>
      </c>
      <c r="G22" s="139">
        <v>296036109.22000003</v>
      </c>
      <c r="H22" s="139">
        <v>771.48</v>
      </c>
      <c r="I22" s="139">
        <v>661.28</v>
      </c>
      <c r="J22" s="138">
        <v>174084</v>
      </c>
      <c r="K22" s="139">
        <v>128990523.44</v>
      </c>
      <c r="L22" s="139">
        <v>740.97</v>
      </c>
      <c r="M22" s="139">
        <v>623.02</v>
      </c>
      <c r="N22" s="138">
        <v>28889</v>
      </c>
      <c r="O22" s="139">
        <v>13178342.369999999</v>
      </c>
      <c r="P22" s="140">
        <v>456.17</v>
      </c>
      <c r="Q22" s="249">
        <v>418.95</v>
      </c>
      <c r="S22" s="8"/>
      <c r="T22" s="9"/>
    </row>
    <row r="23" spans="1:20" x14ac:dyDescent="0.25"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</row>
    <row r="24" spans="1:20" ht="15.75" x14ac:dyDescent="0.25">
      <c r="A24" s="426" t="s">
        <v>726</v>
      </c>
      <c r="B24" s="426"/>
      <c r="C24" s="426"/>
      <c r="D24" s="426"/>
      <c r="E24" s="426"/>
      <c r="F24" s="426"/>
      <c r="G24" s="426"/>
      <c r="H24" s="426"/>
      <c r="I24" s="426"/>
      <c r="J24" s="426"/>
      <c r="K24" s="426"/>
      <c r="L24" s="426"/>
      <c r="M24" s="426"/>
      <c r="N24" s="426"/>
      <c r="O24" s="426"/>
      <c r="P24" s="426"/>
      <c r="Q24" s="426"/>
    </row>
    <row r="25" spans="1:20" ht="16.5" thickBot="1" x14ac:dyDescent="0.3">
      <c r="A25" s="97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6"/>
    </row>
    <row r="26" spans="1:20" x14ac:dyDescent="0.25">
      <c r="A26" s="427" t="s">
        <v>18</v>
      </c>
      <c r="B26" s="422" t="s">
        <v>5</v>
      </c>
      <c r="C26" s="423"/>
      <c r="D26" s="423"/>
      <c r="E26" s="424"/>
      <c r="F26" s="422" t="s">
        <v>6</v>
      </c>
      <c r="G26" s="423"/>
      <c r="H26" s="423"/>
      <c r="I26" s="424"/>
      <c r="J26" s="422" t="s">
        <v>19</v>
      </c>
      <c r="K26" s="423"/>
      <c r="L26" s="423"/>
      <c r="M26" s="424"/>
      <c r="N26" s="422" t="s">
        <v>20</v>
      </c>
      <c r="O26" s="423"/>
      <c r="P26" s="423"/>
      <c r="Q26" s="425"/>
      <c r="S26" s="8"/>
    </row>
    <row r="27" spans="1:20" ht="15.75" thickBot="1" x14ac:dyDescent="0.3">
      <c r="A27" s="428"/>
      <c r="B27" s="153" t="s">
        <v>1</v>
      </c>
      <c r="C27" s="154" t="s">
        <v>50</v>
      </c>
      <c r="D27" s="154" t="s">
        <v>21</v>
      </c>
      <c r="E27" s="154" t="s">
        <v>433</v>
      </c>
      <c r="F27" s="153" t="s">
        <v>1</v>
      </c>
      <c r="G27" s="154" t="s">
        <v>50</v>
      </c>
      <c r="H27" s="154" t="s">
        <v>21</v>
      </c>
      <c r="I27" s="154" t="s">
        <v>433</v>
      </c>
      <c r="J27" s="153" t="s">
        <v>1</v>
      </c>
      <c r="K27" s="154" t="s">
        <v>50</v>
      </c>
      <c r="L27" s="154" t="s">
        <v>21</v>
      </c>
      <c r="M27" s="154" t="s">
        <v>433</v>
      </c>
      <c r="N27" s="153" t="s">
        <v>1</v>
      </c>
      <c r="O27" s="154" t="s">
        <v>50</v>
      </c>
      <c r="P27" s="154" t="s">
        <v>21</v>
      </c>
      <c r="Q27" s="155" t="s">
        <v>433</v>
      </c>
    </row>
    <row r="28" spans="1:20" x14ac:dyDescent="0.25">
      <c r="A28" s="148" t="s">
        <v>451</v>
      </c>
      <c r="B28" s="149">
        <v>11366</v>
      </c>
      <c r="C28" s="150">
        <v>638043.15</v>
      </c>
      <c r="D28" s="150">
        <v>56.14</v>
      </c>
      <c r="E28" s="150">
        <v>55.06</v>
      </c>
      <c r="F28" s="149">
        <v>774</v>
      </c>
      <c r="G28" s="150">
        <v>49046.65</v>
      </c>
      <c r="H28" s="150">
        <v>63.37</v>
      </c>
      <c r="I28" s="150">
        <v>72.62</v>
      </c>
      <c r="J28" s="149">
        <v>599</v>
      </c>
      <c r="K28" s="150">
        <v>36140.68</v>
      </c>
      <c r="L28" s="150">
        <v>60.34</v>
      </c>
      <c r="M28" s="150">
        <v>62.19</v>
      </c>
      <c r="N28" s="149">
        <v>408</v>
      </c>
      <c r="O28" s="150">
        <v>32400.67</v>
      </c>
      <c r="P28" s="151">
        <v>79.41</v>
      </c>
      <c r="Q28" s="152">
        <v>80.95</v>
      </c>
      <c r="S28" s="8"/>
    </row>
    <row r="29" spans="1:20" x14ac:dyDescent="0.25">
      <c r="A29" s="141" t="s">
        <v>452</v>
      </c>
      <c r="B29" s="99">
        <v>7928</v>
      </c>
      <c r="C29" s="100">
        <v>1140373.8500000001</v>
      </c>
      <c r="D29" s="100">
        <v>143.84</v>
      </c>
      <c r="E29" s="100">
        <v>140.56</v>
      </c>
      <c r="F29" s="99">
        <v>2338</v>
      </c>
      <c r="G29" s="100">
        <v>349108.41</v>
      </c>
      <c r="H29" s="100">
        <v>149.32</v>
      </c>
      <c r="I29" s="100">
        <v>148.94</v>
      </c>
      <c r="J29" s="99">
        <v>566</v>
      </c>
      <c r="K29" s="100">
        <v>82438.039999999994</v>
      </c>
      <c r="L29" s="100">
        <v>145.65</v>
      </c>
      <c r="M29" s="100">
        <v>143.54</v>
      </c>
      <c r="N29" s="99">
        <v>754</v>
      </c>
      <c r="O29" s="100">
        <v>122378.75</v>
      </c>
      <c r="P29" s="98">
        <v>162.31</v>
      </c>
      <c r="Q29" s="142">
        <v>168.27</v>
      </c>
    </row>
    <row r="30" spans="1:20" x14ac:dyDescent="0.25">
      <c r="A30" s="141" t="s">
        <v>453</v>
      </c>
      <c r="B30" s="99">
        <v>4855</v>
      </c>
      <c r="C30" s="100">
        <v>1203042.44</v>
      </c>
      <c r="D30" s="100">
        <v>247.79</v>
      </c>
      <c r="E30" s="100">
        <v>247.47</v>
      </c>
      <c r="F30" s="99">
        <v>6591</v>
      </c>
      <c r="G30" s="100">
        <v>1552337.73</v>
      </c>
      <c r="H30" s="100">
        <v>235.52</v>
      </c>
      <c r="I30" s="100">
        <v>223.44</v>
      </c>
      <c r="J30" s="99">
        <v>911</v>
      </c>
      <c r="K30" s="100">
        <v>239300.8</v>
      </c>
      <c r="L30" s="100">
        <v>262.68</v>
      </c>
      <c r="M30" s="100">
        <v>268</v>
      </c>
      <c r="N30" s="99">
        <v>764</v>
      </c>
      <c r="O30" s="100">
        <v>190557.09</v>
      </c>
      <c r="P30" s="98">
        <v>249.42</v>
      </c>
      <c r="Q30" s="142">
        <v>251.37</v>
      </c>
    </row>
    <row r="31" spans="1:20" x14ac:dyDescent="0.25">
      <c r="A31" s="141" t="s">
        <v>454</v>
      </c>
      <c r="B31" s="99">
        <v>5378</v>
      </c>
      <c r="C31" s="100">
        <v>1909335.8</v>
      </c>
      <c r="D31" s="100">
        <v>355.03</v>
      </c>
      <c r="E31" s="100">
        <v>358.58</v>
      </c>
      <c r="F31" s="99">
        <v>1143</v>
      </c>
      <c r="G31" s="100">
        <v>394922.27</v>
      </c>
      <c r="H31" s="100">
        <v>345.51</v>
      </c>
      <c r="I31" s="100">
        <v>341.13</v>
      </c>
      <c r="J31" s="99">
        <v>4332</v>
      </c>
      <c r="K31" s="100">
        <v>1549767.18</v>
      </c>
      <c r="L31" s="100">
        <v>357.75</v>
      </c>
      <c r="M31" s="100">
        <v>362.2</v>
      </c>
      <c r="N31" s="99">
        <v>690</v>
      </c>
      <c r="O31" s="100">
        <v>237111.79</v>
      </c>
      <c r="P31" s="98">
        <v>343.64</v>
      </c>
      <c r="Q31" s="142">
        <v>348.95</v>
      </c>
    </row>
    <row r="32" spans="1:20" x14ac:dyDescent="0.25">
      <c r="A32" s="141" t="s">
        <v>455</v>
      </c>
      <c r="B32" s="99">
        <v>28668</v>
      </c>
      <c r="C32" s="100">
        <v>12926228.939999999</v>
      </c>
      <c r="D32" s="100">
        <v>450.89</v>
      </c>
      <c r="E32" s="100">
        <v>451.15</v>
      </c>
      <c r="F32" s="99">
        <v>11710</v>
      </c>
      <c r="G32" s="100">
        <v>5240154.51</v>
      </c>
      <c r="H32" s="100">
        <v>447.49</v>
      </c>
      <c r="I32" s="100">
        <v>446.87</v>
      </c>
      <c r="J32" s="99">
        <v>19939</v>
      </c>
      <c r="K32" s="100">
        <v>8865402.6400000006</v>
      </c>
      <c r="L32" s="100">
        <v>444.63</v>
      </c>
      <c r="M32" s="100">
        <v>434.49</v>
      </c>
      <c r="N32" s="99">
        <v>6782</v>
      </c>
      <c r="O32" s="100">
        <v>2841513.23</v>
      </c>
      <c r="P32" s="98">
        <v>418.98</v>
      </c>
      <c r="Q32" s="142">
        <v>418.95</v>
      </c>
    </row>
    <row r="33" spans="1:21" x14ac:dyDescent="0.25">
      <c r="A33" s="141" t="s">
        <v>456</v>
      </c>
      <c r="B33" s="99">
        <v>45750</v>
      </c>
      <c r="C33" s="100">
        <v>25270475.760000002</v>
      </c>
      <c r="D33" s="100">
        <v>552.36</v>
      </c>
      <c r="E33" s="100">
        <v>552.37</v>
      </c>
      <c r="F33" s="99">
        <v>3992</v>
      </c>
      <c r="G33" s="100">
        <v>2157594.9900000002</v>
      </c>
      <c r="H33" s="100">
        <v>540.48</v>
      </c>
      <c r="I33" s="100">
        <v>535.4</v>
      </c>
      <c r="J33" s="99">
        <v>14331</v>
      </c>
      <c r="K33" s="100">
        <v>7856404.3899999997</v>
      </c>
      <c r="L33" s="100">
        <v>548.21</v>
      </c>
      <c r="M33" s="100">
        <v>548.05999999999995</v>
      </c>
      <c r="N33" s="99">
        <v>2</v>
      </c>
      <c r="O33" s="100">
        <v>1191.54</v>
      </c>
      <c r="P33" s="98">
        <v>595.77</v>
      </c>
      <c r="Q33" s="142">
        <v>595.77</v>
      </c>
    </row>
    <row r="34" spans="1:21" x14ac:dyDescent="0.25">
      <c r="A34" s="141" t="s">
        <v>457</v>
      </c>
      <c r="B34" s="99">
        <v>62601</v>
      </c>
      <c r="C34" s="100">
        <v>40660549.640000001</v>
      </c>
      <c r="D34" s="100">
        <v>649.52</v>
      </c>
      <c r="E34" s="100">
        <v>648.36</v>
      </c>
      <c r="F34" s="99">
        <v>1585</v>
      </c>
      <c r="G34" s="100">
        <v>1024542.14</v>
      </c>
      <c r="H34" s="100">
        <v>646.4</v>
      </c>
      <c r="I34" s="100">
        <v>644.45000000000005</v>
      </c>
      <c r="J34" s="99">
        <v>14005</v>
      </c>
      <c r="K34" s="100">
        <v>9054560.5</v>
      </c>
      <c r="L34" s="100">
        <v>646.52</v>
      </c>
      <c r="M34" s="100">
        <v>644.16</v>
      </c>
      <c r="N34" s="99">
        <v>15</v>
      </c>
      <c r="O34" s="100">
        <v>9269.59</v>
      </c>
      <c r="P34" s="98">
        <v>617.97</v>
      </c>
      <c r="Q34" s="142">
        <v>618.95000000000005</v>
      </c>
      <c r="S34" s="8"/>
    </row>
    <row r="35" spans="1:21" x14ac:dyDescent="0.25">
      <c r="A35" s="141" t="s">
        <v>458</v>
      </c>
      <c r="B35" s="99">
        <v>60207</v>
      </c>
      <c r="C35" s="100">
        <v>45203711.310000002</v>
      </c>
      <c r="D35" s="100">
        <v>750.8</v>
      </c>
      <c r="E35" s="100">
        <v>751.06</v>
      </c>
      <c r="F35" s="99">
        <v>1097</v>
      </c>
      <c r="G35" s="100">
        <v>820307.96</v>
      </c>
      <c r="H35" s="100">
        <v>747.77</v>
      </c>
      <c r="I35" s="100">
        <v>745.03</v>
      </c>
      <c r="J35" s="99">
        <v>8692</v>
      </c>
      <c r="K35" s="100">
        <v>6489439.8600000003</v>
      </c>
      <c r="L35" s="100">
        <v>746.6</v>
      </c>
      <c r="M35" s="100">
        <v>744.95</v>
      </c>
      <c r="N35" s="99">
        <v>0</v>
      </c>
      <c r="O35" s="100">
        <v>0</v>
      </c>
      <c r="P35" s="98">
        <v>0</v>
      </c>
      <c r="Q35" s="142" t="s">
        <v>431</v>
      </c>
    </row>
    <row r="36" spans="1:21" x14ac:dyDescent="0.25">
      <c r="A36" s="141" t="s">
        <v>459</v>
      </c>
      <c r="B36" s="99">
        <v>56487</v>
      </c>
      <c r="C36" s="100">
        <v>47960435.329999998</v>
      </c>
      <c r="D36" s="100">
        <v>849.05</v>
      </c>
      <c r="E36" s="100">
        <v>848.4</v>
      </c>
      <c r="F36" s="99">
        <v>901</v>
      </c>
      <c r="G36" s="100">
        <v>766394.73</v>
      </c>
      <c r="H36" s="100">
        <v>850.6</v>
      </c>
      <c r="I36" s="100">
        <v>850.91</v>
      </c>
      <c r="J36" s="99">
        <v>9925</v>
      </c>
      <c r="K36" s="100">
        <v>8446298.2899999991</v>
      </c>
      <c r="L36" s="100">
        <v>851.01</v>
      </c>
      <c r="M36" s="100">
        <v>846</v>
      </c>
      <c r="N36" s="99">
        <v>2473</v>
      </c>
      <c r="O36" s="100">
        <v>2095311.48</v>
      </c>
      <c r="P36" s="98">
        <v>847.28</v>
      </c>
      <c r="Q36" s="142">
        <v>846</v>
      </c>
    </row>
    <row r="37" spans="1:21" x14ac:dyDescent="0.25">
      <c r="A37" s="141" t="s">
        <v>460</v>
      </c>
      <c r="B37" s="99">
        <v>56279</v>
      </c>
      <c r="C37" s="100">
        <v>53544429.259999998</v>
      </c>
      <c r="D37" s="100">
        <v>951.41</v>
      </c>
      <c r="E37" s="100">
        <v>951.94</v>
      </c>
      <c r="F37" s="99">
        <v>893</v>
      </c>
      <c r="G37" s="100">
        <v>848064.73</v>
      </c>
      <c r="H37" s="100">
        <v>949.68</v>
      </c>
      <c r="I37" s="100">
        <v>949.82</v>
      </c>
      <c r="J37" s="99">
        <v>6416</v>
      </c>
      <c r="K37" s="100">
        <v>6104633.2199999997</v>
      </c>
      <c r="L37" s="100">
        <v>951.47</v>
      </c>
      <c r="M37" s="100">
        <v>951.19</v>
      </c>
      <c r="N37" s="99">
        <v>5</v>
      </c>
      <c r="O37" s="100">
        <v>4675.33</v>
      </c>
      <c r="P37" s="98">
        <v>935.07</v>
      </c>
      <c r="Q37" s="142">
        <v>924.15</v>
      </c>
      <c r="S37" s="8"/>
    </row>
    <row r="38" spans="1:21" x14ac:dyDescent="0.25">
      <c r="A38" s="141" t="s">
        <v>438</v>
      </c>
      <c r="B38" s="99">
        <v>321039</v>
      </c>
      <c r="C38" s="100">
        <v>403930535.74000001</v>
      </c>
      <c r="D38" s="100">
        <v>1258.2</v>
      </c>
      <c r="E38" s="100">
        <v>1265.47</v>
      </c>
      <c r="F38" s="99">
        <v>2986</v>
      </c>
      <c r="G38" s="100">
        <v>3634451.78</v>
      </c>
      <c r="H38" s="100">
        <v>1217.1600000000001</v>
      </c>
      <c r="I38" s="100">
        <v>1212.52</v>
      </c>
      <c r="J38" s="99">
        <v>18727</v>
      </c>
      <c r="K38" s="100">
        <v>22578913.43</v>
      </c>
      <c r="L38" s="100">
        <v>1205.69</v>
      </c>
      <c r="M38" s="100">
        <v>1182.45</v>
      </c>
      <c r="N38" s="99">
        <v>4</v>
      </c>
      <c r="O38" s="100">
        <v>5088.7299999999996</v>
      </c>
      <c r="P38" s="98">
        <v>1272.18</v>
      </c>
      <c r="Q38" s="142">
        <v>1264.95</v>
      </c>
    </row>
    <row r="39" spans="1:21" x14ac:dyDescent="0.25">
      <c r="A39" s="141" t="s">
        <v>439</v>
      </c>
      <c r="B39" s="99">
        <v>225808</v>
      </c>
      <c r="C39" s="100">
        <v>387056378.35000002</v>
      </c>
      <c r="D39" s="100">
        <v>1714.1</v>
      </c>
      <c r="E39" s="100">
        <v>1699.08</v>
      </c>
      <c r="F39" s="99">
        <v>845</v>
      </c>
      <c r="G39" s="100">
        <v>1439962.52</v>
      </c>
      <c r="H39" s="100">
        <v>1704.1</v>
      </c>
      <c r="I39" s="100">
        <v>1683.56</v>
      </c>
      <c r="J39" s="99">
        <v>4982</v>
      </c>
      <c r="K39" s="100">
        <v>8444171.4299999997</v>
      </c>
      <c r="L39" s="100">
        <v>1694.94</v>
      </c>
      <c r="M39" s="100">
        <v>1670.94</v>
      </c>
      <c r="N39" s="99">
        <v>9</v>
      </c>
      <c r="O39" s="100">
        <v>16087.32</v>
      </c>
      <c r="P39" s="98">
        <v>1787.48</v>
      </c>
      <c r="Q39" s="142">
        <v>1787.48</v>
      </c>
    </row>
    <row r="40" spans="1:21" x14ac:dyDescent="0.25">
      <c r="A40" s="141" t="s">
        <v>440</v>
      </c>
      <c r="B40" s="99">
        <v>79090</v>
      </c>
      <c r="C40" s="100">
        <v>174965131.27000001</v>
      </c>
      <c r="D40" s="100">
        <v>2212.23</v>
      </c>
      <c r="E40" s="100">
        <v>2195.8000000000002</v>
      </c>
      <c r="F40" s="99">
        <v>211</v>
      </c>
      <c r="G40" s="100">
        <v>462686.4</v>
      </c>
      <c r="H40" s="100">
        <v>2192.83</v>
      </c>
      <c r="I40" s="100">
        <v>2168.7199999999998</v>
      </c>
      <c r="J40" s="99">
        <v>1064</v>
      </c>
      <c r="K40" s="100">
        <v>2329677.56</v>
      </c>
      <c r="L40" s="100">
        <v>2189.5500000000002</v>
      </c>
      <c r="M40" s="100">
        <v>2160.5500000000002</v>
      </c>
      <c r="N40" s="99">
        <v>0</v>
      </c>
      <c r="O40" s="100">
        <v>0</v>
      </c>
      <c r="P40" s="98">
        <v>0</v>
      </c>
      <c r="Q40" s="142" t="s">
        <v>431</v>
      </c>
    </row>
    <row r="41" spans="1:21" x14ac:dyDescent="0.25">
      <c r="A41" s="141" t="s">
        <v>487</v>
      </c>
      <c r="B41" s="99">
        <v>35965</v>
      </c>
      <c r="C41" s="100">
        <v>97929353.230000004</v>
      </c>
      <c r="D41" s="100">
        <v>2722.91</v>
      </c>
      <c r="E41" s="100">
        <v>2709.92</v>
      </c>
      <c r="F41" s="99">
        <v>71</v>
      </c>
      <c r="G41" s="100">
        <v>190443.51999999999</v>
      </c>
      <c r="H41" s="100">
        <v>2682.3</v>
      </c>
      <c r="I41" s="100">
        <v>2634.25</v>
      </c>
      <c r="J41" s="99">
        <v>312</v>
      </c>
      <c r="K41" s="100">
        <v>841532.77</v>
      </c>
      <c r="L41" s="100">
        <v>2697.22</v>
      </c>
      <c r="M41" s="100">
        <v>2670.6</v>
      </c>
      <c r="N41" s="99">
        <v>0</v>
      </c>
      <c r="O41" s="100">
        <v>0</v>
      </c>
      <c r="P41" s="98">
        <v>0</v>
      </c>
      <c r="Q41" s="142" t="s">
        <v>431</v>
      </c>
    </row>
    <row r="42" spans="1:21" x14ac:dyDescent="0.25">
      <c r="A42" s="141" t="s">
        <v>488</v>
      </c>
      <c r="B42" s="99">
        <v>16291</v>
      </c>
      <c r="C42" s="100">
        <v>52516931.310000002</v>
      </c>
      <c r="D42" s="100">
        <v>3223.68</v>
      </c>
      <c r="E42" s="100">
        <v>3211.53</v>
      </c>
      <c r="F42" s="99">
        <v>27</v>
      </c>
      <c r="G42" s="100">
        <v>87571.98</v>
      </c>
      <c r="H42" s="100">
        <v>3243.41</v>
      </c>
      <c r="I42" s="100">
        <v>3242.34</v>
      </c>
      <c r="J42" s="99">
        <v>103</v>
      </c>
      <c r="K42" s="100">
        <v>328425.24</v>
      </c>
      <c r="L42" s="100">
        <v>3188.59</v>
      </c>
      <c r="M42" s="100">
        <v>3144.03</v>
      </c>
      <c r="N42" s="99">
        <v>0</v>
      </c>
      <c r="O42" s="100">
        <v>0</v>
      </c>
      <c r="P42" s="98">
        <v>0</v>
      </c>
      <c r="Q42" s="142" t="s">
        <v>431</v>
      </c>
    </row>
    <row r="43" spans="1:21" x14ac:dyDescent="0.25">
      <c r="A43" s="141" t="s">
        <v>489</v>
      </c>
      <c r="B43" s="99">
        <v>7994</v>
      </c>
      <c r="C43" s="100">
        <v>29771224.25</v>
      </c>
      <c r="D43" s="100">
        <v>3724.2</v>
      </c>
      <c r="E43" s="100">
        <v>3711.27</v>
      </c>
      <c r="F43" s="99">
        <v>4</v>
      </c>
      <c r="G43" s="100">
        <v>15403.33</v>
      </c>
      <c r="H43" s="100">
        <v>3850.83</v>
      </c>
      <c r="I43" s="100">
        <v>3864.4</v>
      </c>
      <c r="J43" s="99">
        <v>32</v>
      </c>
      <c r="K43" s="100">
        <v>119587.89</v>
      </c>
      <c r="L43" s="100">
        <v>3737.12</v>
      </c>
      <c r="M43" s="100">
        <v>3741.09</v>
      </c>
      <c r="N43" s="99">
        <v>0</v>
      </c>
      <c r="O43" s="100">
        <v>0</v>
      </c>
      <c r="P43" s="98">
        <v>0</v>
      </c>
      <c r="Q43" s="142" t="s">
        <v>431</v>
      </c>
      <c r="S43" s="8"/>
      <c r="U43" s="8"/>
    </row>
    <row r="44" spans="1:21" ht="15.75" thickBot="1" x14ac:dyDescent="0.3">
      <c r="A44" s="143" t="s">
        <v>490</v>
      </c>
      <c r="B44" s="144">
        <v>7936</v>
      </c>
      <c r="C44" s="145">
        <v>37326280.329999998</v>
      </c>
      <c r="D44" s="145">
        <v>4703.41</v>
      </c>
      <c r="E44" s="145">
        <v>4527.1499999999996</v>
      </c>
      <c r="F44" s="144">
        <v>5</v>
      </c>
      <c r="G44" s="145">
        <v>27592.07</v>
      </c>
      <c r="H44" s="145">
        <v>5518.41</v>
      </c>
      <c r="I44" s="145">
        <v>4805.68</v>
      </c>
      <c r="J44" s="144">
        <v>15</v>
      </c>
      <c r="K44" s="145">
        <v>71302.61</v>
      </c>
      <c r="L44" s="145">
        <v>4753.51</v>
      </c>
      <c r="M44" s="145">
        <v>4420.6899999999996</v>
      </c>
      <c r="N44" s="144">
        <v>0</v>
      </c>
      <c r="O44" s="145">
        <v>0</v>
      </c>
      <c r="P44" s="146">
        <v>0</v>
      </c>
      <c r="Q44" s="147" t="s">
        <v>431</v>
      </c>
    </row>
    <row r="45" spans="1:21" ht="16.5" thickBot="1" x14ac:dyDescent="0.3">
      <c r="A45" s="137" t="s">
        <v>528</v>
      </c>
      <c r="B45" s="138">
        <v>1033642</v>
      </c>
      <c r="C45" s="139">
        <v>1413952459.96</v>
      </c>
      <c r="D45" s="139">
        <v>1367.93</v>
      </c>
      <c r="E45" s="139">
        <v>1288.0999999999999</v>
      </c>
      <c r="F45" s="138">
        <v>35173</v>
      </c>
      <c r="G45" s="139">
        <v>19060585.719999999</v>
      </c>
      <c r="H45" s="139">
        <v>541.91</v>
      </c>
      <c r="I45" s="139">
        <v>446.87</v>
      </c>
      <c r="J45" s="138">
        <v>104951</v>
      </c>
      <c r="K45" s="139">
        <v>83437996.530000001</v>
      </c>
      <c r="L45" s="139">
        <v>795.02</v>
      </c>
      <c r="M45" s="139">
        <v>680.46</v>
      </c>
      <c r="N45" s="138">
        <v>11906</v>
      </c>
      <c r="O45" s="139">
        <v>5555585.5199999996</v>
      </c>
      <c r="P45" s="140">
        <v>466.62</v>
      </c>
      <c r="Q45" s="249">
        <v>418.95</v>
      </c>
      <c r="S45" s="8"/>
      <c r="T45" s="9"/>
    </row>
    <row r="46" spans="1:21" x14ac:dyDescent="0.25">
      <c r="B46" s="203"/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203"/>
      <c r="Q46" s="203"/>
    </row>
    <row r="47" spans="1:21" ht="15.75" x14ac:dyDescent="0.25">
      <c r="A47" s="435" t="s">
        <v>709</v>
      </c>
      <c r="B47" s="435"/>
      <c r="C47" s="435"/>
      <c r="D47" s="435"/>
      <c r="E47" s="435"/>
      <c r="F47" s="435"/>
      <c r="G47" s="435"/>
      <c r="H47" s="435"/>
      <c r="I47" s="435"/>
      <c r="J47" s="435"/>
      <c r="K47" s="435"/>
      <c r="L47" s="435"/>
      <c r="M47" s="435"/>
      <c r="N47" s="435"/>
      <c r="O47" s="435"/>
      <c r="P47" s="435"/>
      <c r="Q47" s="435"/>
      <c r="U47" s="8"/>
    </row>
    <row r="48" spans="1:21" ht="15.75" thickBot="1" x14ac:dyDescent="0.3"/>
    <row r="49" spans="1:19" x14ac:dyDescent="0.25">
      <c r="A49" s="429" t="s">
        <v>18</v>
      </c>
      <c r="B49" s="431" t="s">
        <v>5</v>
      </c>
      <c r="C49" s="432"/>
      <c r="D49" s="432"/>
      <c r="E49" s="433"/>
      <c r="F49" s="431" t="s">
        <v>6</v>
      </c>
      <c r="G49" s="432"/>
      <c r="H49" s="432"/>
      <c r="I49" s="433"/>
      <c r="J49" s="431" t="s">
        <v>19</v>
      </c>
      <c r="K49" s="432"/>
      <c r="L49" s="432"/>
      <c r="M49" s="433"/>
      <c r="N49" s="431" t="s">
        <v>20</v>
      </c>
      <c r="O49" s="432"/>
      <c r="P49" s="432"/>
      <c r="Q49" s="434"/>
    </row>
    <row r="50" spans="1:19" ht="15.75" thickBot="1" x14ac:dyDescent="0.3">
      <c r="A50" s="430"/>
      <c r="B50" s="156" t="s">
        <v>1</v>
      </c>
      <c r="C50" s="157" t="s">
        <v>50</v>
      </c>
      <c r="D50" s="157" t="s">
        <v>21</v>
      </c>
      <c r="E50" s="157" t="s">
        <v>433</v>
      </c>
      <c r="F50" s="156" t="s">
        <v>1</v>
      </c>
      <c r="G50" s="157" t="s">
        <v>50</v>
      </c>
      <c r="H50" s="157" t="s">
        <v>21</v>
      </c>
      <c r="I50" s="157" t="s">
        <v>433</v>
      </c>
      <c r="J50" s="156" t="s">
        <v>1</v>
      </c>
      <c r="K50" s="157" t="s">
        <v>50</v>
      </c>
      <c r="L50" s="157" t="s">
        <v>21</v>
      </c>
      <c r="M50" s="157" t="s">
        <v>433</v>
      </c>
      <c r="N50" s="156" t="s">
        <v>1</v>
      </c>
      <c r="O50" s="157" t="s">
        <v>50</v>
      </c>
      <c r="P50" s="157" t="s">
        <v>21</v>
      </c>
      <c r="Q50" s="158" t="s">
        <v>433</v>
      </c>
    </row>
    <row r="51" spans="1:19" x14ac:dyDescent="0.25">
      <c r="A51" s="159" t="s">
        <v>451</v>
      </c>
      <c r="B51" s="160">
        <v>8782</v>
      </c>
      <c r="C51" s="161">
        <v>516556.54</v>
      </c>
      <c r="D51" s="161">
        <v>58.82</v>
      </c>
      <c r="E51" s="161">
        <v>59.85</v>
      </c>
      <c r="F51" s="160">
        <v>4630</v>
      </c>
      <c r="G51" s="161">
        <v>300010.40999999997</v>
      </c>
      <c r="H51" s="161">
        <v>64.8</v>
      </c>
      <c r="I51" s="161">
        <v>72.62</v>
      </c>
      <c r="J51" s="160">
        <v>378</v>
      </c>
      <c r="K51" s="161">
        <v>23208.98</v>
      </c>
      <c r="L51" s="161">
        <v>61.4</v>
      </c>
      <c r="M51" s="161">
        <v>62.58</v>
      </c>
      <c r="N51" s="160">
        <v>490</v>
      </c>
      <c r="O51" s="161">
        <v>39732.22</v>
      </c>
      <c r="P51" s="162">
        <v>81.09</v>
      </c>
      <c r="Q51" s="163">
        <v>80.95</v>
      </c>
    </row>
    <row r="52" spans="1:19" x14ac:dyDescent="0.25">
      <c r="A52" s="164" t="s">
        <v>452</v>
      </c>
      <c r="B52" s="102">
        <v>9347</v>
      </c>
      <c r="C52" s="103">
        <v>1376703.56</v>
      </c>
      <c r="D52" s="103">
        <v>147.29</v>
      </c>
      <c r="E52" s="103">
        <v>146.15</v>
      </c>
      <c r="F52" s="102">
        <v>5744</v>
      </c>
      <c r="G52" s="103">
        <v>843347.41</v>
      </c>
      <c r="H52" s="103">
        <v>146.82</v>
      </c>
      <c r="I52" s="103">
        <v>147.13</v>
      </c>
      <c r="J52" s="102">
        <v>340</v>
      </c>
      <c r="K52" s="103">
        <v>49461.46</v>
      </c>
      <c r="L52" s="103">
        <v>145.47</v>
      </c>
      <c r="M52" s="103">
        <v>141.91</v>
      </c>
      <c r="N52" s="102">
        <v>1536</v>
      </c>
      <c r="O52" s="103">
        <v>243078.55</v>
      </c>
      <c r="P52" s="101">
        <v>158.25</v>
      </c>
      <c r="Q52" s="165">
        <v>166.83</v>
      </c>
    </row>
    <row r="53" spans="1:19" x14ac:dyDescent="0.25">
      <c r="A53" s="164" t="s">
        <v>453</v>
      </c>
      <c r="B53" s="102">
        <v>6512</v>
      </c>
      <c r="C53" s="103">
        <v>1608466.54</v>
      </c>
      <c r="D53" s="103">
        <v>247</v>
      </c>
      <c r="E53" s="103">
        <v>245.86</v>
      </c>
      <c r="F53" s="102">
        <v>9377</v>
      </c>
      <c r="G53" s="103">
        <v>2262379.58</v>
      </c>
      <c r="H53" s="103">
        <v>241.27</v>
      </c>
      <c r="I53" s="103">
        <v>232.37</v>
      </c>
      <c r="J53" s="102">
        <v>1176</v>
      </c>
      <c r="K53" s="103">
        <v>312197.96999999997</v>
      </c>
      <c r="L53" s="103">
        <v>265.47000000000003</v>
      </c>
      <c r="M53" s="103">
        <v>267.88</v>
      </c>
      <c r="N53" s="102">
        <v>1833</v>
      </c>
      <c r="O53" s="103">
        <v>453551.15</v>
      </c>
      <c r="P53" s="101">
        <v>247.44</v>
      </c>
      <c r="Q53" s="165">
        <v>240.09</v>
      </c>
    </row>
    <row r="54" spans="1:19" x14ac:dyDescent="0.25">
      <c r="A54" s="164" t="s">
        <v>454</v>
      </c>
      <c r="B54" s="102">
        <v>11480</v>
      </c>
      <c r="C54" s="103">
        <v>4165583.63</v>
      </c>
      <c r="D54" s="103">
        <v>362.86</v>
      </c>
      <c r="E54" s="103">
        <v>368.81</v>
      </c>
      <c r="F54" s="102">
        <v>7150</v>
      </c>
      <c r="G54" s="103">
        <v>2615181.12</v>
      </c>
      <c r="H54" s="103">
        <v>365.76</v>
      </c>
      <c r="I54" s="103">
        <v>385.05</v>
      </c>
      <c r="J54" s="102">
        <v>5631</v>
      </c>
      <c r="K54" s="103">
        <v>2015330.39</v>
      </c>
      <c r="L54" s="103">
        <v>357.9</v>
      </c>
      <c r="M54" s="103">
        <v>363.84</v>
      </c>
      <c r="N54" s="102">
        <v>1383</v>
      </c>
      <c r="O54" s="103">
        <v>475596.71</v>
      </c>
      <c r="P54" s="101">
        <v>343.89</v>
      </c>
      <c r="Q54" s="165">
        <v>348.95</v>
      </c>
      <c r="S54" s="8"/>
    </row>
    <row r="55" spans="1:19" x14ac:dyDescent="0.25">
      <c r="A55" s="164" t="s">
        <v>455</v>
      </c>
      <c r="B55" s="102">
        <v>72530</v>
      </c>
      <c r="C55" s="103">
        <v>32507823.850000001</v>
      </c>
      <c r="D55" s="103">
        <v>448.2</v>
      </c>
      <c r="E55" s="103">
        <v>445.53</v>
      </c>
      <c r="F55" s="102">
        <v>60885</v>
      </c>
      <c r="G55" s="103">
        <v>27244342</v>
      </c>
      <c r="H55" s="103">
        <v>447.47</v>
      </c>
      <c r="I55" s="103">
        <v>446.87</v>
      </c>
      <c r="J55" s="102">
        <v>20039</v>
      </c>
      <c r="K55" s="103">
        <v>8881019.7100000009</v>
      </c>
      <c r="L55" s="103">
        <v>443.19</v>
      </c>
      <c r="M55" s="103">
        <v>429.03</v>
      </c>
      <c r="N55" s="102">
        <v>8268</v>
      </c>
      <c r="O55" s="103">
        <v>3463860.36</v>
      </c>
      <c r="P55" s="101">
        <v>418.95</v>
      </c>
      <c r="Q55" s="165">
        <v>418.95</v>
      </c>
    </row>
    <row r="56" spans="1:19" x14ac:dyDescent="0.25">
      <c r="A56" s="164" t="s">
        <v>456</v>
      </c>
      <c r="B56" s="102">
        <v>97789</v>
      </c>
      <c r="C56" s="103">
        <v>53795670.270000003</v>
      </c>
      <c r="D56" s="103">
        <v>550.12</v>
      </c>
      <c r="E56" s="103">
        <v>548.78</v>
      </c>
      <c r="F56" s="102">
        <v>54772</v>
      </c>
      <c r="G56" s="103">
        <v>30135884.989999998</v>
      </c>
      <c r="H56" s="103">
        <v>550.21</v>
      </c>
      <c r="I56" s="103">
        <v>547.28</v>
      </c>
      <c r="J56" s="102">
        <v>12685</v>
      </c>
      <c r="K56" s="103">
        <v>6964222.2599999998</v>
      </c>
      <c r="L56" s="103">
        <v>549.01</v>
      </c>
      <c r="M56" s="103">
        <v>552.92999999999995</v>
      </c>
      <c r="N56" s="102">
        <v>1</v>
      </c>
      <c r="O56" s="103">
        <v>595.77</v>
      </c>
      <c r="P56" s="101">
        <v>595.77</v>
      </c>
      <c r="Q56" s="165">
        <v>595.77</v>
      </c>
    </row>
    <row r="57" spans="1:19" x14ac:dyDescent="0.25">
      <c r="A57" s="164" t="s">
        <v>457</v>
      </c>
      <c r="B57" s="102">
        <v>106084</v>
      </c>
      <c r="C57" s="103">
        <v>68568310.829999998</v>
      </c>
      <c r="D57" s="103">
        <v>646.36</v>
      </c>
      <c r="E57" s="103">
        <v>643.59</v>
      </c>
      <c r="F57" s="102">
        <v>33993</v>
      </c>
      <c r="G57" s="103">
        <v>22031166.16</v>
      </c>
      <c r="H57" s="103">
        <v>648.11</v>
      </c>
      <c r="I57" s="103">
        <v>647.4</v>
      </c>
      <c r="J57" s="102">
        <v>8725</v>
      </c>
      <c r="K57" s="103">
        <v>5597246.7599999998</v>
      </c>
      <c r="L57" s="103">
        <v>641.52</v>
      </c>
      <c r="M57" s="103">
        <v>638.70000000000005</v>
      </c>
      <c r="N57" s="102">
        <v>0</v>
      </c>
      <c r="O57" s="103">
        <v>0</v>
      </c>
      <c r="P57" s="101">
        <v>0</v>
      </c>
      <c r="Q57" s="165" t="s">
        <v>431</v>
      </c>
      <c r="S57" s="8"/>
    </row>
    <row r="58" spans="1:19" x14ac:dyDescent="0.25">
      <c r="A58" s="164" t="s">
        <v>458</v>
      </c>
      <c r="B58" s="102">
        <v>70792</v>
      </c>
      <c r="C58" s="103">
        <v>52906241.560000002</v>
      </c>
      <c r="D58" s="103">
        <v>747.35</v>
      </c>
      <c r="E58" s="103">
        <v>746.05</v>
      </c>
      <c r="F58" s="102">
        <v>28476</v>
      </c>
      <c r="G58" s="103">
        <v>21326040.829999998</v>
      </c>
      <c r="H58" s="103">
        <v>748.91</v>
      </c>
      <c r="I58" s="103">
        <v>748.77</v>
      </c>
      <c r="J58" s="102">
        <v>3539</v>
      </c>
      <c r="K58" s="103">
        <v>2635364.2799999998</v>
      </c>
      <c r="L58" s="103">
        <v>744.66</v>
      </c>
      <c r="M58" s="103">
        <v>741.3</v>
      </c>
      <c r="N58" s="102">
        <v>0</v>
      </c>
      <c r="O58" s="103">
        <v>0</v>
      </c>
      <c r="P58" s="101">
        <v>0</v>
      </c>
      <c r="Q58" s="165" t="s">
        <v>431</v>
      </c>
    </row>
    <row r="59" spans="1:19" x14ac:dyDescent="0.25">
      <c r="A59" s="164" t="s">
        <v>459</v>
      </c>
      <c r="B59" s="102">
        <v>51138</v>
      </c>
      <c r="C59" s="103">
        <v>43401356.659999996</v>
      </c>
      <c r="D59" s="103">
        <v>848.71</v>
      </c>
      <c r="E59" s="103">
        <v>847.93</v>
      </c>
      <c r="F59" s="102">
        <v>26501</v>
      </c>
      <c r="G59" s="103">
        <v>22554594.260000002</v>
      </c>
      <c r="H59" s="103">
        <v>851.08</v>
      </c>
      <c r="I59" s="103">
        <v>849.86</v>
      </c>
      <c r="J59" s="102">
        <v>4918</v>
      </c>
      <c r="K59" s="103">
        <v>4171338.82</v>
      </c>
      <c r="L59" s="103">
        <v>848.18</v>
      </c>
      <c r="M59" s="103">
        <v>846</v>
      </c>
      <c r="N59" s="102">
        <v>3464</v>
      </c>
      <c r="O59" s="103">
        <v>2933218.98</v>
      </c>
      <c r="P59" s="101">
        <v>846.77</v>
      </c>
      <c r="Q59" s="165">
        <v>846</v>
      </c>
    </row>
    <row r="60" spans="1:19" x14ac:dyDescent="0.25">
      <c r="A60" s="164" t="s">
        <v>460</v>
      </c>
      <c r="B60" s="102">
        <v>49026</v>
      </c>
      <c r="C60" s="103">
        <v>46630069.100000001</v>
      </c>
      <c r="D60" s="103">
        <v>951.13</v>
      </c>
      <c r="E60" s="103">
        <v>951.97</v>
      </c>
      <c r="F60" s="102">
        <v>24225</v>
      </c>
      <c r="G60" s="103">
        <v>23070643.170000002</v>
      </c>
      <c r="H60" s="103">
        <v>952.35</v>
      </c>
      <c r="I60" s="103">
        <v>953.58</v>
      </c>
      <c r="J60" s="102">
        <v>1822</v>
      </c>
      <c r="K60" s="103">
        <v>1732350.93</v>
      </c>
      <c r="L60" s="103">
        <v>950.8</v>
      </c>
      <c r="M60" s="103">
        <v>952.65</v>
      </c>
      <c r="N60" s="102">
        <v>0</v>
      </c>
      <c r="O60" s="103">
        <v>0</v>
      </c>
      <c r="P60" s="101">
        <v>0</v>
      </c>
      <c r="Q60" s="165" t="s">
        <v>431</v>
      </c>
    </row>
    <row r="61" spans="1:19" x14ac:dyDescent="0.25">
      <c r="A61" s="164" t="s">
        <v>438</v>
      </c>
      <c r="B61" s="102">
        <v>230567</v>
      </c>
      <c r="C61" s="103">
        <v>287434900.70999998</v>
      </c>
      <c r="D61" s="103">
        <v>1246.6400000000001</v>
      </c>
      <c r="E61" s="103">
        <v>1244.8599999999999</v>
      </c>
      <c r="F61" s="102">
        <v>72526</v>
      </c>
      <c r="G61" s="103">
        <v>87131400.980000004</v>
      </c>
      <c r="H61" s="103">
        <v>1201.3800000000001</v>
      </c>
      <c r="I61" s="103">
        <v>1183.19</v>
      </c>
      <c r="J61" s="102">
        <v>8161</v>
      </c>
      <c r="K61" s="103">
        <v>10088342.48</v>
      </c>
      <c r="L61" s="103">
        <v>1236.1600000000001</v>
      </c>
      <c r="M61" s="103">
        <v>1264.95</v>
      </c>
      <c r="N61" s="102">
        <v>2</v>
      </c>
      <c r="O61" s="103">
        <v>2398.23</v>
      </c>
      <c r="P61" s="101">
        <v>1199.1199999999999</v>
      </c>
      <c r="Q61" s="165">
        <v>1199.1199999999999</v>
      </c>
    </row>
    <row r="62" spans="1:19" x14ac:dyDescent="0.25">
      <c r="A62" s="164" t="s">
        <v>439</v>
      </c>
      <c r="B62" s="102">
        <v>122375</v>
      </c>
      <c r="C62" s="103">
        <v>207547394.41</v>
      </c>
      <c r="D62" s="103">
        <v>1696</v>
      </c>
      <c r="E62" s="103">
        <v>1668.36</v>
      </c>
      <c r="F62" s="102">
        <v>15703</v>
      </c>
      <c r="G62" s="103">
        <v>26393940.059999999</v>
      </c>
      <c r="H62" s="103">
        <v>1680.82</v>
      </c>
      <c r="I62" s="103">
        <v>1649.95</v>
      </c>
      <c r="J62" s="102">
        <v>1407</v>
      </c>
      <c r="K62" s="103">
        <v>2347943.08</v>
      </c>
      <c r="L62" s="103">
        <v>1668.76</v>
      </c>
      <c r="M62" s="103">
        <v>1628.39</v>
      </c>
      <c r="N62" s="102">
        <v>6</v>
      </c>
      <c r="O62" s="103">
        <v>10724.88</v>
      </c>
      <c r="P62" s="101">
        <v>1787.48</v>
      </c>
      <c r="Q62" s="165">
        <v>1787.48</v>
      </c>
    </row>
    <row r="63" spans="1:19" x14ac:dyDescent="0.25">
      <c r="A63" s="164" t="s">
        <v>440</v>
      </c>
      <c r="B63" s="102">
        <v>39467</v>
      </c>
      <c r="C63" s="103">
        <v>87282668.170000002</v>
      </c>
      <c r="D63" s="103">
        <v>2211.54</v>
      </c>
      <c r="E63" s="103">
        <v>2192.66</v>
      </c>
      <c r="F63" s="102">
        <v>3232</v>
      </c>
      <c r="G63" s="103">
        <v>7087466.3799999999</v>
      </c>
      <c r="H63" s="103">
        <v>2192.9</v>
      </c>
      <c r="I63" s="103">
        <v>2171.5100000000002</v>
      </c>
      <c r="J63" s="102">
        <v>242</v>
      </c>
      <c r="K63" s="103">
        <v>528979.73</v>
      </c>
      <c r="L63" s="103">
        <v>2185.87</v>
      </c>
      <c r="M63" s="103">
        <v>2155.39</v>
      </c>
      <c r="N63" s="102">
        <v>0</v>
      </c>
      <c r="O63" s="103">
        <v>0</v>
      </c>
      <c r="P63" s="101">
        <v>0</v>
      </c>
      <c r="Q63" s="165" t="s">
        <v>431</v>
      </c>
    </row>
    <row r="64" spans="1:19" x14ac:dyDescent="0.25">
      <c r="A64" s="164" t="s">
        <v>487</v>
      </c>
      <c r="B64" s="102">
        <v>16759</v>
      </c>
      <c r="C64" s="103">
        <v>45475396.140000001</v>
      </c>
      <c r="D64" s="103">
        <v>2713.49</v>
      </c>
      <c r="E64" s="103">
        <v>2697.7</v>
      </c>
      <c r="F64" s="102">
        <v>886</v>
      </c>
      <c r="G64" s="103">
        <v>2391542.6</v>
      </c>
      <c r="H64" s="103">
        <v>2699.26</v>
      </c>
      <c r="I64" s="103">
        <v>2681.59</v>
      </c>
      <c r="J64" s="102">
        <v>53</v>
      </c>
      <c r="K64" s="103">
        <v>145184.97</v>
      </c>
      <c r="L64" s="103">
        <v>2739.34</v>
      </c>
      <c r="M64" s="103">
        <v>2746.77</v>
      </c>
      <c r="N64" s="102">
        <v>0</v>
      </c>
      <c r="O64" s="103">
        <v>0</v>
      </c>
      <c r="P64" s="101">
        <v>0</v>
      </c>
      <c r="Q64" s="165" t="s">
        <v>431</v>
      </c>
    </row>
    <row r="65" spans="1:20" x14ac:dyDescent="0.25">
      <c r="A65" s="164" t="s">
        <v>488</v>
      </c>
      <c r="B65" s="102">
        <v>6706</v>
      </c>
      <c r="C65" s="103">
        <v>21548546.699999999</v>
      </c>
      <c r="D65" s="103">
        <v>3213.32</v>
      </c>
      <c r="E65" s="103">
        <v>3196.07</v>
      </c>
      <c r="F65" s="102">
        <v>272</v>
      </c>
      <c r="G65" s="103">
        <v>871211.63</v>
      </c>
      <c r="H65" s="103">
        <v>3202.98</v>
      </c>
      <c r="I65" s="103">
        <v>3181.78</v>
      </c>
      <c r="J65" s="102">
        <v>10</v>
      </c>
      <c r="K65" s="103">
        <v>32272.19</v>
      </c>
      <c r="L65" s="103">
        <v>3227.22</v>
      </c>
      <c r="M65" s="103">
        <v>3172.3</v>
      </c>
      <c r="N65" s="102">
        <v>0</v>
      </c>
      <c r="O65" s="103">
        <v>0</v>
      </c>
      <c r="P65" s="101">
        <v>0</v>
      </c>
      <c r="Q65" s="165" t="s">
        <v>431</v>
      </c>
    </row>
    <row r="66" spans="1:20" x14ac:dyDescent="0.25">
      <c r="A66" s="164" t="s">
        <v>489</v>
      </c>
      <c r="B66" s="102">
        <v>3076</v>
      </c>
      <c r="C66" s="103">
        <v>11455478.859999999</v>
      </c>
      <c r="D66" s="103">
        <v>3724.15</v>
      </c>
      <c r="E66" s="103">
        <v>3714.77</v>
      </c>
      <c r="F66" s="102">
        <v>122</v>
      </c>
      <c r="G66" s="103">
        <v>455960.56</v>
      </c>
      <c r="H66" s="103">
        <v>3737.38</v>
      </c>
      <c r="I66" s="103">
        <v>3734.47</v>
      </c>
      <c r="J66" s="102">
        <v>3</v>
      </c>
      <c r="K66" s="103">
        <v>10851.4</v>
      </c>
      <c r="L66" s="103">
        <v>3617.13</v>
      </c>
      <c r="M66" s="103">
        <v>3558.35</v>
      </c>
      <c r="N66" s="102">
        <v>0</v>
      </c>
      <c r="O66" s="103">
        <v>0</v>
      </c>
      <c r="P66" s="101">
        <v>0</v>
      </c>
      <c r="Q66" s="165" t="s">
        <v>431</v>
      </c>
    </row>
    <row r="67" spans="1:20" ht="15.75" thickBot="1" x14ac:dyDescent="0.3">
      <c r="A67" s="166" t="s">
        <v>490</v>
      </c>
      <c r="B67" s="167">
        <v>3062</v>
      </c>
      <c r="C67" s="168">
        <v>14361885.59</v>
      </c>
      <c r="D67" s="168">
        <v>4690.3599999999997</v>
      </c>
      <c r="E67" s="168">
        <v>4509.1499999999996</v>
      </c>
      <c r="F67" s="167">
        <v>58</v>
      </c>
      <c r="G67" s="168">
        <v>260411.36</v>
      </c>
      <c r="H67" s="168">
        <v>4489.8500000000004</v>
      </c>
      <c r="I67" s="168">
        <v>4307.57</v>
      </c>
      <c r="J67" s="167">
        <v>4</v>
      </c>
      <c r="K67" s="168">
        <v>17211.5</v>
      </c>
      <c r="L67" s="168">
        <v>4302.88</v>
      </c>
      <c r="M67" s="168">
        <v>4313</v>
      </c>
      <c r="N67" s="167">
        <v>0</v>
      </c>
      <c r="O67" s="168">
        <v>0</v>
      </c>
      <c r="P67" s="169">
        <v>0</v>
      </c>
      <c r="Q67" s="170" t="s">
        <v>431</v>
      </c>
    </row>
    <row r="68" spans="1:20" ht="16.5" thickBot="1" x14ac:dyDescent="0.3">
      <c r="A68" s="104" t="s">
        <v>528</v>
      </c>
      <c r="B68" s="105">
        <v>905492</v>
      </c>
      <c r="C68" s="106">
        <v>980583053.12</v>
      </c>
      <c r="D68" s="106">
        <v>1082.93</v>
      </c>
      <c r="E68" s="106">
        <v>938.5</v>
      </c>
      <c r="F68" s="105">
        <v>348552</v>
      </c>
      <c r="G68" s="106">
        <v>276975523.5</v>
      </c>
      <c r="H68" s="106">
        <v>794.65</v>
      </c>
      <c r="I68" s="106">
        <v>692.23</v>
      </c>
      <c r="J68" s="105">
        <v>69133</v>
      </c>
      <c r="K68" s="106">
        <v>45552526.909999996</v>
      </c>
      <c r="L68" s="106">
        <v>658.91</v>
      </c>
      <c r="M68" s="106">
        <v>557.17999999999995</v>
      </c>
      <c r="N68" s="105">
        <v>16983</v>
      </c>
      <c r="O68" s="106">
        <v>7622756.8499999996</v>
      </c>
      <c r="P68" s="107">
        <v>448.85</v>
      </c>
      <c r="Q68" s="327">
        <v>418.95</v>
      </c>
      <c r="S68" s="8"/>
      <c r="T68" s="9"/>
    </row>
    <row r="70" spans="1:20" x14ac:dyDescent="0.25">
      <c r="B70" s="8"/>
      <c r="C70" s="8"/>
      <c r="D70" s="8"/>
    </row>
    <row r="71" spans="1:20" x14ac:dyDescent="0.25">
      <c r="B71" s="8"/>
    </row>
    <row r="72" spans="1:20" x14ac:dyDescent="0.25">
      <c r="B72" s="8"/>
      <c r="E72" s="8"/>
    </row>
    <row r="74" spans="1:20" x14ac:dyDescent="0.25">
      <c r="B74" s="8"/>
      <c r="C74" s="8"/>
      <c r="D74" s="8"/>
      <c r="F74" s="8"/>
    </row>
    <row r="75" spans="1:20" x14ac:dyDescent="0.25">
      <c r="C75" s="8"/>
    </row>
    <row r="77" spans="1:20" x14ac:dyDescent="0.25">
      <c r="B77" s="8"/>
    </row>
  </sheetData>
  <mergeCells count="18"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  <mergeCell ref="B3:E3"/>
    <mergeCell ref="F3:I3"/>
    <mergeCell ref="J3:M3"/>
    <mergeCell ref="N3:Q3"/>
    <mergeCell ref="A1:Q1"/>
    <mergeCell ref="A3:A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E26"/>
  <sheetViews>
    <sheetView workbookViewId="0">
      <selection sqref="A1:C1"/>
    </sheetView>
  </sheetViews>
  <sheetFormatPr defaultRowHeight="15" x14ac:dyDescent="0.25"/>
  <cols>
    <col min="1" max="1" width="5.5703125" customWidth="1"/>
    <col min="2" max="2" width="20.28515625" customWidth="1"/>
    <col min="3" max="3" width="26.140625" customWidth="1"/>
  </cols>
  <sheetData>
    <row r="1" spans="1:4" s="38" customFormat="1" ht="15.75" x14ac:dyDescent="0.25">
      <c r="A1" s="403" t="s">
        <v>720</v>
      </c>
      <c r="B1" s="403"/>
      <c r="C1" s="403"/>
    </row>
    <row r="2" spans="1:4" ht="15.75" thickBot="1" x14ac:dyDescent="0.3">
      <c r="B2" s="39"/>
    </row>
    <row r="3" spans="1:4" s="42" customFormat="1" ht="16.5" thickBot="1" x14ac:dyDescent="0.3">
      <c r="A3" s="240" t="s">
        <v>52</v>
      </c>
      <c r="B3" s="136" t="s">
        <v>307</v>
      </c>
      <c r="C3" s="241" t="s">
        <v>1</v>
      </c>
    </row>
    <row r="4" spans="1:4" x14ac:dyDescent="0.25">
      <c r="A4" s="83">
        <v>1</v>
      </c>
      <c r="B4" s="133" t="s">
        <v>76</v>
      </c>
      <c r="C4" s="270">
        <v>35590</v>
      </c>
    </row>
    <row r="5" spans="1:4" x14ac:dyDescent="0.25">
      <c r="A5" s="52">
        <v>2</v>
      </c>
      <c r="B5" s="7" t="s">
        <v>77</v>
      </c>
      <c r="C5" s="131">
        <v>37095</v>
      </c>
      <c r="D5" s="8"/>
    </row>
    <row r="6" spans="1:4" x14ac:dyDescent="0.25">
      <c r="A6" s="52">
        <v>3</v>
      </c>
      <c r="B6" s="78" t="s">
        <v>308</v>
      </c>
      <c r="C6" s="131">
        <v>5342</v>
      </c>
    </row>
    <row r="7" spans="1:4" x14ac:dyDescent="0.25">
      <c r="A7" s="52">
        <v>4</v>
      </c>
      <c r="B7" s="78" t="s">
        <v>309</v>
      </c>
      <c r="C7" s="131">
        <v>6323</v>
      </c>
    </row>
    <row r="8" spans="1:4" x14ac:dyDescent="0.25">
      <c r="A8" s="52">
        <v>5</v>
      </c>
      <c r="B8" s="78" t="s">
        <v>310</v>
      </c>
      <c r="C8" s="131">
        <v>7070</v>
      </c>
    </row>
    <row r="9" spans="1:4" x14ac:dyDescent="0.25">
      <c r="A9" s="52">
        <v>6</v>
      </c>
      <c r="B9" s="78" t="s">
        <v>311</v>
      </c>
      <c r="C9" s="131">
        <v>8237</v>
      </c>
    </row>
    <row r="10" spans="1:4" x14ac:dyDescent="0.25">
      <c r="A10" s="52">
        <v>7</v>
      </c>
      <c r="B10" s="78" t="s">
        <v>312</v>
      </c>
      <c r="C10" s="131">
        <v>9674</v>
      </c>
    </row>
    <row r="11" spans="1:4" x14ac:dyDescent="0.25">
      <c r="A11" s="52">
        <v>8</v>
      </c>
      <c r="B11" s="78" t="s">
        <v>313</v>
      </c>
      <c r="C11" s="131">
        <v>11481</v>
      </c>
    </row>
    <row r="12" spans="1:4" x14ac:dyDescent="0.25">
      <c r="A12" s="52">
        <v>9</v>
      </c>
      <c r="B12" s="78" t="s">
        <v>314</v>
      </c>
      <c r="C12" s="131">
        <v>14389</v>
      </c>
    </row>
    <row r="13" spans="1:4" x14ac:dyDescent="0.25">
      <c r="A13" s="52">
        <v>10</v>
      </c>
      <c r="B13" s="78" t="s">
        <v>170</v>
      </c>
      <c r="C13" s="131">
        <v>16556</v>
      </c>
    </row>
    <row r="14" spans="1:4" x14ac:dyDescent="0.25">
      <c r="A14" s="52">
        <v>11</v>
      </c>
      <c r="B14" s="78" t="s">
        <v>315</v>
      </c>
      <c r="C14" s="131">
        <v>19266</v>
      </c>
    </row>
    <row r="15" spans="1:4" x14ac:dyDescent="0.25">
      <c r="A15" s="52">
        <v>12</v>
      </c>
      <c r="B15" s="78" t="s">
        <v>316</v>
      </c>
      <c r="C15" s="131">
        <v>24466</v>
      </c>
    </row>
    <row r="16" spans="1:4" x14ac:dyDescent="0.25">
      <c r="A16" s="52">
        <v>13</v>
      </c>
      <c r="B16" s="78" t="s">
        <v>317</v>
      </c>
      <c r="C16" s="131">
        <v>31103</v>
      </c>
    </row>
    <row r="17" spans="1:5" x14ac:dyDescent="0.25">
      <c r="A17" s="52">
        <v>14</v>
      </c>
      <c r="B17" s="78" t="s">
        <v>118</v>
      </c>
      <c r="C17" s="131">
        <v>35619</v>
      </c>
    </row>
    <row r="18" spans="1:5" x14ac:dyDescent="0.25">
      <c r="A18" s="52">
        <v>15</v>
      </c>
      <c r="B18" s="78" t="s">
        <v>318</v>
      </c>
      <c r="C18" s="131">
        <v>54743</v>
      </c>
    </row>
    <row r="19" spans="1:5" x14ac:dyDescent="0.25">
      <c r="A19" s="52">
        <v>16</v>
      </c>
      <c r="B19" s="78" t="s">
        <v>319</v>
      </c>
      <c r="C19" s="131">
        <v>67578</v>
      </c>
    </row>
    <row r="20" spans="1:5" x14ac:dyDescent="0.25">
      <c r="A20" s="52">
        <v>17</v>
      </c>
      <c r="B20" s="78" t="s">
        <v>123</v>
      </c>
      <c r="C20" s="131">
        <v>70204</v>
      </c>
    </row>
    <row r="21" spans="1:5" x14ac:dyDescent="0.25">
      <c r="A21" s="52">
        <v>18</v>
      </c>
      <c r="B21" s="78" t="s">
        <v>320</v>
      </c>
      <c r="C21" s="131">
        <v>76872</v>
      </c>
    </row>
    <row r="22" spans="1:5" x14ac:dyDescent="0.25">
      <c r="A22" s="52">
        <v>19</v>
      </c>
      <c r="B22" s="78" t="s">
        <v>321</v>
      </c>
      <c r="C22" s="131">
        <v>78775</v>
      </c>
    </row>
    <row r="23" spans="1:5" x14ac:dyDescent="0.25">
      <c r="A23" s="52">
        <v>20</v>
      </c>
      <c r="B23" s="78" t="s">
        <v>121</v>
      </c>
      <c r="C23" s="131">
        <v>90969</v>
      </c>
    </row>
    <row r="24" spans="1:5" x14ac:dyDescent="0.25">
      <c r="A24" s="52">
        <v>21</v>
      </c>
      <c r="B24" s="78" t="s">
        <v>322</v>
      </c>
      <c r="C24" s="131">
        <v>100815</v>
      </c>
    </row>
    <row r="25" spans="1:5" ht="15.75" thickBot="1" x14ac:dyDescent="0.3">
      <c r="A25" s="266">
        <v>22</v>
      </c>
      <c r="B25" s="267" t="s">
        <v>78</v>
      </c>
      <c r="C25" s="268">
        <v>1723665</v>
      </c>
      <c r="E25" s="8"/>
    </row>
    <row r="26" spans="1:5" s="42" customFormat="1" ht="16.5" thickBot="1" x14ac:dyDescent="0.3">
      <c r="A26" s="111"/>
      <c r="B26" s="269" t="s">
        <v>10</v>
      </c>
      <c r="C26" s="202">
        <f>SUM(C4:C25)</f>
        <v>2525832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61"/>
  <sheetViews>
    <sheetView workbookViewId="0">
      <selection sqref="A1:W1"/>
    </sheetView>
  </sheetViews>
  <sheetFormatPr defaultColWidth="9.140625" defaultRowHeight="15" x14ac:dyDescent="0.25"/>
  <cols>
    <col min="1" max="1" width="4.42578125" customWidth="1"/>
    <col min="2" max="2" width="9.28515625" bestFit="1" customWidth="1"/>
    <col min="3" max="3" width="13.5703125" style="8" customWidth="1"/>
    <col min="4" max="4" width="18.7109375" style="15" customWidth="1"/>
    <col min="5" max="5" width="13.28515625" style="15" bestFit="1" customWidth="1"/>
    <col min="6" max="6" width="10.28515625" style="8" bestFit="1" customWidth="1"/>
    <col min="7" max="7" width="8.42578125" style="15" bestFit="1" customWidth="1"/>
    <col min="8" max="8" width="17" style="15" customWidth="1"/>
    <col min="9" max="9" width="9.140625" style="15" bestFit="1" customWidth="1"/>
    <col min="10" max="10" width="10.5703125" style="8" customWidth="1"/>
    <col min="11" max="11" width="9.42578125" style="15" customWidth="1"/>
    <col min="12" max="12" width="17.42578125" style="15" bestFit="1" customWidth="1"/>
    <col min="13" max="13" width="9.140625" style="15" bestFit="1" customWidth="1"/>
    <col min="14" max="14" width="9.5703125" style="8" customWidth="1"/>
    <col min="15" max="15" width="8.42578125" style="15" bestFit="1" customWidth="1"/>
    <col min="16" max="16" width="15.85546875" style="15" customWidth="1"/>
    <col min="17" max="17" width="9.140625" style="15" bestFit="1" customWidth="1"/>
    <col min="18" max="18" width="10.28515625" style="8" customWidth="1"/>
    <col min="19" max="19" width="10.140625" style="15" bestFit="1" customWidth="1"/>
    <col min="20" max="20" width="19.140625" style="15" bestFit="1" customWidth="1"/>
    <col min="21" max="21" width="10.85546875" style="15" bestFit="1" customWidth="1"/>
    <col min="22" max="22" width="12.28515625" customWidth="1"/>
    <col min="23" max="23" width="9.85546875" customWidth="1"/>
  </cols>
  <sheetData>
    <row r="1" spans="1:23" s="38" customFormat="1" ht="15.75" x14ac:dyDescent="0.25">
      <c r="A1" s="403" t="s">
        <v>721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</row>
    <row r="2" spans="1:23" ht="15.75" customHeight="1" thickBot="1" x14ac:dyDescent="0.3">
      <c r="C2" s="39"/>
    </row>
    <row r="3" spans="1:23" s="38" customFormat="1" ht="14.25" customHeight="1" x14ac:dyDescent="0.25">
      <c r="A3" s="442" t="s">
        <v>52</v>
      </c>
      <c r="B3" s="440" t="s">
        <v>102</v>
      </c>
      <c r="C3" s="437" t="s">
        <v>105</v>
      </c>
      <c r="D3" s="438"/>
      <c r="E3" s="438"/>
      <c r="F3" s="439"/>
      <c r="G3" s="437" t="s">
        <v>106</v>
      </c>
      <c r="H3" s="438"/>
      <c r="I3" s="438"/>
      <c r="J3" s="439"/>
      <c r="K3" s="437" t="s">
        <v>107</v>
      </c>
      <c r="L3" s="438"/>
      <c r="M3" s="438"/>
      <c r="N3" s="439"/>
      <c r="O3" s="437" t="s">
        <v>108</v>
      </c>
      <c r="P3" s="438"/>
      <c r="Q3" s="438"/>
      <c r="R3" s="439"/>
      <c r="S3" s="437" t="s">
        <v>104</v>
      </c>
      <c r="T3" s="438"/>
      <c r="U3" s="438"/>
      <c r="V3" s="438"/>
      <c r="W3" s="439"/>
    </row>
    <row r="4" spans="1:23" s="38" customFormat="1" ht="16.5" thickBot="1" x14ac:dyDescent="0.3">
      <c r="A4" s="443"/>
      <c r="B4" s="441"/>
      <c r="C4" s="122" t="s">
        <v>1</v>
      </c>
      <c r="D4" s="123" t="s">
        <v>103</v>
      </c>
      <c r="E4" s="124" t="s">
        <v>21</v>
      </c>
      <c r="F4" s="125" t="s">
        <v>433</v>
      </c>
      <c r="G4" s="122" t="s">
        <v>1</v>
      </c>
      <c r="H4" s="123" t="s">
        <v>103</v>
      </c>
      <c r="I4" s="124" t="s">
        <v>21</v>
      </c>
      <c r="J4" s="125" t="s">
        <v>433</v>
      </c>
      <c r="K4" s="122" t="s">
        <v>1</v>
      </c>
      <c r="L4" s="123" t="s">
        <v>103</v>
      </c>
      <c r="M4" s="124" t="s">
        <v>21</v>
      </c>
      <c r="N4" s="125" t="s">
        <v>433</v>
      </c>
      <c r="O4" s="122" t="s">
        <v>1</v>
      </c>
      <c r="P4" s="123" t="s">
        <v>103</v>
      </c>
      <c r="Q4" s="124" t="s">
        <v>21</v>
      </c>
      <c r="R4" s="125" t="s">
        <v>433</v>
      </c>
      <c r="S4" s="122" t="s">
        <v>1</v>
      </c>
      <c r="T4" s="123" t="s">
        <v>103</v>
      </c>
      <c r="U4" s="124" t="s">
        <v>21</v>
      </c>
      <c r="V4" s="125" t="s">
        <v>433</v>
      </c>
      <c r="W4" s="124" t="s">
        <v>529</v>
      </c>
    </row>
    <row r="5" spans="1:23" x14ac:dyDescent="0.25">
      <c r="A5" s="83">
        <v>1</v>
      </c>
      <c r="B5" s="126" t="s">
        <v>76</v>
      </c>
      <c r="C5" s="126">
        <v>0</v>
      </c>
      <c r="D5" s="126">
        <v>0</v>
      </c>
      <c r="E5" s="128">
        <v>0</v>
      </c>
      <c r="F5" s="127" t="s">
        <v>431</v>
      </c>
      <c r="G5" s="128">
        <v>33063</v>
      </c>
      <c r="H5" s="129">
        <v>11698228.84</v>
      </c>
      <c r="I5" s="126">
        <v>353.82</v>
      </c>
      <c r="J5" s="127">
        <v>308.64</v>
      </c>
      <c r="K5" s="128">
        <v>1137</v>
      </c>
      <c r="L5" s="129">
        <v>945577</v>
      </c>
      <c r="M5" s="126">
        <v>831.64</v>
      </c>
      <c r="N5" s="127">
        <v>846</v>
      </c>
      <c r="O5" s="128">
        <v>1390</v>
      </c>
      <c r="P5" s="129">
        <v>1175711.6299999999</v>
      </c>
      <c r="Q5" s="126">
        <v>845.84</v>
      </c>
      <c r="R5" s="127">
        <v>846</v>
      </c>
      <c r="S5" s="265">
        <v>35590</v>
      </c>
      <c r="T5" s="129">
        <v>13819517.470000001</v>
      </c>
      <c r="U5" s="127">
        <v>388.3</v>
      </c>
      <c r="V5" s="127">
        <v>418.93</v>
      </c>
      <c r="W5" s="108">
        <v>1.41</v>
      </c>
    </row>
    <row r="6" spans="1:23" x14ac:dyDescent="0.25">
      <c r="A6" s="52">
        <v>2</v>
      </c>
      <c r="B6" s="113" t="s">
        <v>77</v>
      </c>
      <c r="C6" s="115">
        <v>2737</v>
      </c>
      <c r="D6" s="116">
        <v>3978449.62</v>
      </c>
      <c r="E6" s="114">
        <v>1453.58</v>
      </c>
      <c r="F6" s="114">
        <v>1503.03</v>
      </c>
      <c r="G6" s="115">
        <v>14807</v>
      </c>
      <c r="H6" s="116">
        <v>8743962.3499999996</v>
      </c>
      <c r="I6" s="113">
        <v>590.53</v>
      </c>
      <c r="J6" s="114">
        <v>491.68</v>
      </c>
      <c r="K6" s="115">
        <v>17832</v>
      </c>
      <c r="L6" s="116">
        <v>11694916.630000001</v>
      </c>
      <c r="M6" s="113">
        <v>655.84</v>
      </c>
      <c r="N6" s="114">
        <v>529.41</v>
      </c>
      <c r="O6" s="115">
        <v>1719</v>
      </c>
      <c r="P6" s="116">
        <v>1445141.49</v>
      </c>
      <c r="Q6" s="113">
        <v>840.69</v>
      </c>
      <c r="R6" s="114">
        <v>846</v>
      </c>
      <c r="S6" s="115">
        <v>37095</v>
      </c>
      <c r="T6" s="116">
        <v>25862470.09</v>
      </c>
      <c r="U6" s="114">
        <v>697.2</v>
      </c>
      <c r="V6" s="114">
        <v>551.48</v>
      </c>
      <c r="W6" s="110">
        <v>1.47</v>
      </c>
    </row>
    <row r="7" spans="1:23" x14ac:dyDescent="0.25">
      <c r="A7" s="52">
        <v>3</v>
      </c>
      <c r="B7" s="113" t="s">
        <v>95</v>
      </c>
      <c r="C7" s="115">
        <v>8039</v>
      </c>
      <c r="D7" s="116">
        <v>13013539.880000001</v>
      </c>
      <c r="E7" s="114">
        <v>1618.8</v>
      </c>
      <c r="F7" s="114">
        <v>1643.2</v>
      </c>
      <c r="G7" s="115">
        <v>14104</v>
      </c>
      <c r="H7" s="116">
        <v>9030342.1600000001</v>
      </c>
      <c r="I7" s="113">
        <v>640.27</v>
      </c>
      <c r="J7" s="114">
        <v>541.74</v>
      </c>
      <c r="K7" s="115">
        <v>14011</v>
      </c>
      <c r="L7" s="116">
        <v>9723200.8000000007</v>
      </c>
      <c r="M7" s="113">
        <v>693.97</v>
      </c>
      <c r="N7" s="114">
        <v>574.62</v>
      </c>
      <c r="O7" s="115">
        <v>492</v>
      </c>
      <c r="P7" s="116">
        <v>410007.89</v>
      </c>
      <c r="Q7" s="113">
        <v>833.35</v>
      </c>
      <c r="R7" s="114">
        <v>846</v>
      </c>
      <c r="S7" s="115">
        <v>36646</v>
      </c>
      <c r="T7" s="116">
        <v>32177090.73</v>
      </c>
      <c r="U7" s="114">
        <v>878.05</v>
      </c>
      <c r="V7" s="114">
        <v>666.58</v>
      </c>
      <c r="W7" s="110">
        <v>1.45</v>
      </c>
    </row>
    <row r="8" spans="1:23" x14ac:dyDescent="0.25">
      <c r="A8" s="52">
        <v>4</v>
      </c>
      <c r="B8" s="113" t="s">
        <v>96</v>
      </c>
      <c r="C8" s="115">
        <v>39077</v>
      </c>
      <c r="D8" s="116">
        <v>60999582.219999999</v>
      </c>
      <c r="E8" s="114">
        <v>1561.01</v>
      </c>
      <c r="F8" s="114">
        <v>1502.35</v>
      </c>
      <c r="G8" s="115">
        <v>24885</v>
      </c>
      <c r="H8" s="116">
        <v>17521471.190000001</v>
      </c>
      <c r="I8" s="113">
        <v>704.1</v>
      </c>
      <c r="J8" s="114">
        <v>589.4</v>
      </c>
      <c r="K8" s="115">
        <v>21723</v>
      </c>
      <c r="L8" s="116">
        <v>16270462.039999999</v>
      </c>
      <c r="M8" s="113">
        <v>749</v>
      </c>
      <c r="N8" s="114">
        <v>623.99</v>
      </c>
      <c r="O8" s="115">
        <v>473</v>
      </c>
      <c r="P8" s="116">
        <v>395982.13</v>
      </c>
      <c r="Q8" s="113">
        <v>837.17</v>
      </c>
      <c r="R8" s="114">
        <v>846</v>
      </c>
      <c r="S8" s="115">
        <v>86158</v>
      </c>
      <c r="T8" s="116">
        <v>95187497.579999998</v>
      </c>
      <c r="U8" s="114">
        <v>1104.8</v>
      </c>
      <c r="V8" s="114">
        <v>963.31</v>
      </c>
      <c r="W8" s="110">
        <v>3.41</v>
      </c>
    </row>
    <row r="9" spans="1:23" x14ac:dyDescent="0.25">
      <c r="A9" s="52">
        <v>5</v>
      </c>
      <c r="B9" s="113" t="s">
        <v>97</v>
      </c>
      <c r="C9" s="115">
        <v>200461</v>
      </c>
      <c r="D9" s="116">
        <v>276923010.94999999</v>
      </c>
      <c r="E9" s="114">
        <v>1381.43</v>
      </c>
      <c r="F9" s="114">
        <v>1260.45</v>
      </c>
      <c r="G9" s="115">
        <v>32542</v>
      </c>
      <c r="H9" s="116">
        <v>24779083.550000001</v>
      </c>
      <c r="I9" s="113">
        <v>761.45</v>
      </c>
      <c r="J9" s="114">
        <v>657.05</v>
      </c>
      <c r="K9" s="115">
        <v>25853</v>
      </c>
      <c r="L9" s="116">
        <v>19964208.640000001</v>
      </c>
      <c r="M9" s="113">
        <v>772.22</v>
      </c>
      <c r="N9" s="114">
        <v>636.89</v>
      </c>
      <c r="O9" s="115">
        <v>391</v>
      </c>
      <c r="P9" s="116">
        <v>324758.88</v>
      </c>
      <c r="Q9" s="113">
        <v>830.59</v>
      </c>
      <c r="R9" s="114">
        <v>846</v>
      </c>
      <c r="S9" s="115">
        <v>259247</v>
      </c>
      <c r="T9" s="116">
        <v>321991062.01999998</v>
      </c>
      <c r="U9" s="114">
        <v>1242.02</v>
      </c>
      <c r="V9" s="114">
        <v>1128.5899999999999</v>
      </c>
      <c r="W9" s="110">
        <v>10.26</v>
      </c>
    </row>
    <row r="10" spans="1:23" x14ac:dyDescent="0.25">
      <c r="A10" s="52">
        <v>6</v>
      </c>
      <c r="B10" s="113" t="s">
        <v>98</v>
      </c>
      <c r="C10" s="115">
        <v>382190</v>
      </c>
      <c r="D10" s="116">
        <v>500353760.06999999</v>
      </c>
      <c r="E10" s="114">
        <v>1309.18</v>
      </c>
      <c r="F10" s="114">
        <v>1195.3800000000001</v>
      </c>
      <c r="G10" s="115">
        <v>38951</v>
      </c>
      <c r="H10" s="116">
        <v>32611368.690000001</v>
      </c>
      <c r="I10" s="113">
        <v>837.24</v>
      </c>
      <c r="J10" s="114">
        <v>755.99</v>
      </c>
      <c r="K10" s="115">
        <v>26850</v>
      </c>
      <c r="L10" s="116">
        <v>20865078.719999999</v>
      </c>
      <c r="M10" s="113">
        <v>777.1</v>
      </c>
      <c r="N10" s="114">
        <v>643.87</v>
      </c>
      <c r="O10" s="115">
        <v>3647</v>
      </c>
      <c r="P10" s="116">
        <v>1566621.75</v>
      </c>
      <c r="Q10" s="113">
        <v>429.56</v>
      </c>
      <c r="R10" s="114">
        <v>418.95</v>
      </c>
      <c r="S10" s="115">
        <v>451638</v>
      </c>
      <c r="T10" s="116">
        <v>555396829.23000002</v>
      </c>
      <c r="U10" s="114">
        <v>1229.74</v>
      </c>
      <c r="V10" s="114">
        <v>1114.43</v>
      </c>
      <c r="W10" s="110">
        <v>17.88</v>
      </c>
    </row>
    <row r="11" spans="1:23" x14ac:dyDescent="0.25">
      <c r="A11" s="52">
        <v>7</v>
      </c>
      <c r="B11" s="113" t="s">
        <v>99</v>
      </c>
      <c r="C11" s="115">
        <v>412345</v>
      </c>
      <c r="D11" s="116">
        <v>522834082.88</v>
      </c>
      <c r="E11" s="114">
        <v>1267.95</v>
      </c>
      <c r="F11" s="114">
        <v>1190.18</v>
      </c>
      <c r="G11" s="115">
        <v>40131</v>
      </c>
      <c r="H11" s="116">
        <v>34849606.869999997</v>
      </c>
      <c r="I11" s="113">
        <v>868.4</v>
      </c>
      <c r="J11" s="114">
        <v>798.27</v>
      </c>
      <c r="K11" s="115">
        <v>22023</v>
      </c>
      <c r="L11" s="116">
        <v>16999775.050000001</v>
      </c>
      <c r="M11" s="113">
        <v>771.91</v>
      </c>
      <c r="N11" s="114">
        <v>646.66</v>
      </c>
      <c r="O11" s="115">
        <v>10983</v>
      </c>
      <c r="P11" s="116">
        <v>4225492.0999999996</v>
      </c>
      <c r="Q11" s="113">
        <v>384.73</v>
      </c>
      <c r="R11" s="114">
        <v>418.95</v>
      </c>
      <c r="S11" s="115">
        <v>485482</v>
      </c>
      <c r="T11" s="116">
        <v>578908956.89999998</v>
      </c>
      <c r="U11" s="114">
        <v>1192.44</v>
      </c>
      <c r="V11" s="114">
        <v>1075.25</v>
      </c>
      <c r="W11" s="110">
        <v>19.22</v>
      </c>
    </row>
    <row r="12" spans="1:23" x14ac:dyDescent="0.25">
      <c r="A12" s="52">
        <v>8</v>
      </c>
      <c r="B12" s="113" t="s">
        <v>100</v>
      </c>
      <c r="C12" s="115">
        <v>356707</v>
      </c>
      <c r="D12" s="116">
        <v>437731213.41000003</v>
      </c>
      <c r="E12" s="114">
        <v>1227.1500000000001</v>
      </c>
      <c r="F12" s="114">
        <v>1137.3800000000001</v>
      </c>
      <c r="G12" s="115">
        <v>53634</v>
      </c>
      <c r="H12" s="116">
        <v>45719928.780000001</v>
      </c>
      <c r="I12" s="113">
        <v>852.44</v>
      </c>
      <c r="J12" s="114">
        <v>769.51</v>
      </c>
      <c r="K12" s="115">
        <v>18569</v>
      </c>
      <c r="L12" s="116">
        <v>13772656.789999999</v>
      </c>
      <c r="M12" s="113">
        <v>741.7</v>
      </c>
      <c r="N12" s="114">
        <v>636.5</v>
      </c>
      <c r="O12" s="115">
        <v>6886</v>
      </c>
      <c r="P12" s="116">
        <v>2558560.54</v>
      </c>
      <c r="Q12" s="113">
        <v>371.56</v>
      </c>
      <c r="R12" s="114">
        <v>418.95</v>
      </c>
      <c r="S12" s="115">
        <v>435796</v>
      </c>
      <c r="T12" s="116">
        <v>499782359.51999998</v>
      </c>
      <c r="U12" s="114">
        <v>1146.83</v>
      </c>
      <c r="V12" s="114">
        <v>1024.51</v>
      </c>
      <c r="W12" s="110">
        <v>17.25</v>
      </c>
    </row>
    <row r="13" spans="1:23" x14ac:dyDescent="0.25">
      <c r="A13" s="52">
        <v>9</v>
      </c>
      <c r="B13" s="113" t="s">
        <v>101</v>
      </c>
      <c r="C13" s="115">
        <v>243653</v>
      </c>
      <c r="D13" s="116">
        <v>275081627.86000001</v>
      </c>
      <c r="E13" s="114">
        <v>1128.99</v>
      </c>
      <c r="F13" s="114">
        <v>1002.63</v>
      </c>
      <c r="G13" s="115">
        <v>49964</v>
      </c>
      <c r="H13" s="116">
        <v>41916990.719999999</v>
      </c>
      <c r="I13" s="113">
        <v>838.94</v>
      </c>
      <c r="J13" s="114">
        <v>742.66</v>
      </c>
      <c r="K13" s="115">
        <v>12694</v>
      </c>
      <c r="L13" s="116">
        <v>9152400.0099999998</v>
      </c>
      <c r="M13" s="113">
        <v>721</v>
      </c>
      <c r="N13" s="114">
        <v>620.82000000000005</v>
      </c>
      <c r="O13" s="115">
        <v>1583</v>
      </c>
      <c r="P13" s="116">
        <v>595336.92000000004</v>
      </c>
      <c r="Q13" s="113">
        <v>376.08</v>
      </c>
      <c r="R13" s="114">
        <v>348.95</v>
      </c>
      <c r="S13" s="115">
        <v>307894</v>
      </c>
      <c r="T13" s="116">
        <v>326746355.50999999</v>
      </c>
      <c r="U13" s="114">
        <v>1061.23</v>
      </c>
      <c r="V13" s="114">
        <v>918.43</v>
      </c>
      <c r="W13" s="110">
        <v>12.19</v>
      </c>
    </row>
    <row r="14" spans="1:23" x14ac:dyDescent="0.25">
      <c r="A14" s="52">
        <v>10</v>
      </c>
      <c r="B14" s="113" t="s">
        <v>109</v>
      </c>
      <c r="C14" s="115">
        <v>187751</v>
      </c>
      <c r="D14" s="116">
        <v>198076370</v>
      </c>
      <c r="E14" s="114">
        <v>1055</v>
      </c>
      <c r="F14" s="114">
        <v>878.7</v>
      </c>
      <c r="G14" s="115">
        <v>47913</v>
      </c>
      <c r="H14" s="116">
        <v>40214045</v>
      </c>
      <c r="I14" s="113">
        <v>839.31</v>
      </c>
      <c r="J14" s="114">
        <v>732.74</v>
      </c>
      <c r="K14" s="115">
        <v>8817</v>
      </c>
      <c r="L14" s="116">
        <v>6203913.7300000004</v>
      </c>
      <c r="M14" s="113">
        <v>703.63</v>
      </c>
      <c r="N14" s="114">
        <v>591.20000000000005</v>
      </c>
      <c r="O14" s="115">
        <v>893</v>
      </c>
      <c r="P14" s="116">
        <v>319019.99</v>
      </c>
      <c r="Q14" s="113">
        <v>357.25</v>
      </c>
      <c r="R14" s="114">
        <v>215.46</v>
      </c>
      <c r="S14" s="115">
        <v>245374</v>
      </c>
      <c r="T14" s="116">
        <v>244813348.72</v>
      </c>
      <c r="U14" s="114">
        <v>997.72</v>
      </c>
      <c r="V14" s="114">
        <v>826.51</v>
      </c>
      <c r="W14" s="110">
        <v>9.7100000000000009</v>
      </c>
    </row>
    <row r="15" spans="1:23" x14ac:dyDescent="0.25">
      <c r="A15" s="52">
        <v>11</v>
      </c>
      <c r="B15" s="113" t="s">
        <v>110</v>
      </c>
      <c r="C15" s="115">
        <v>84586</v>
      </c>
      <c r="D15" s="116">
        <v>85108138.549999997</v>
      </c>
      <c r="E15" s="114">
        <v>1006.17</v>
      </c>
      <c r="F15" s="114">
        <v>802.12</v>
      </c>
      <c r="G15" s="115">
        <v>25625</v>
      </c>
      <c r="H15" s="116">
        <v>21956379.329999998</v>
      </c>
      <c r="I15" s="113">
        <v>856.83</v>
      </c>
      <c r="J15" s="114">
        <v>746.17</v>
      </c>
      <c r="K15" s="115">
        <v>3482</v>
      </c>
      <c r="L15" s="116">
        <v>2587297.21</v>
      </c>
      <c r="M15" s="113">
        <v>743.05</v>
      </c>
      <c r="N15" s="114">
        <v>605.13</v>
      </c>
      <c r="O15" s="115">
        <v>349</v>
      </c>
      <c r="P15" s="116">
        <v>138073.5</v>
      </c>
      <c r="Q15" s="113">
        <v>395.63</v>
      </c>
      <c r="R15" s="114">
        <v>239.4</v>
      </c>
      <c r="S15" s="115">
        <v>114042</v>
      </c>
      <c r="T15" s="116">
        <v>109789888.59</v>
      </c>
      <c r="U15" s="114">
        <v>962.71</v>
      </c>
      <c r="V15" s="114">
        <v>779.81</v>
      </c>
      <c r="W15" s="110">
        <v>4.5199999999999996</v>
      </c>
    </row>
    <row r="16" spans="1:23" ht="15.75" thickBot="1" x14ac:dyDescent="0.3">
      <c r="A16" s="52">
        <v>12</v>
      </c>
      <c r="B16" s="113" t="s">
        <v>111</v>
      </c>
      <c r="C16" s="115">
        <v>21588</v>
      </c>
      <c r="D16" s="116">
        <v>20435737.640000001</v>
      </c>
      <c r="E16" s="114">
        <v>946.624867518992</v>
      </c>
      <c r="F16" s="114">
        <v>721.36</v>
      </c>
      <c r="G16" s="115">
        <v>8106</v>
      </c>
      <c r="H16" s="116">
        <v>6994701.7400000002</v>
      </c>
      <c r="I16" s="271">
        <v>862.90423636812238</v>
      </c>
      <c r="J16" s="114">
        <v>739.82</v>
      </c>
      <c r="K16" s="115">
        <v>1093</v>
      </c>
      <c r="L16" s="116">
        <v>811036.82</v>
      </c>
      <c r="M16" s="114">
        <v>742.0281976212259</v>
      </c>
      <c r="N16" s="114">
        <v>654.32000000000005</v>
      </c>
      <c r="O16" s="115">
        <v>83</v>
      </c>
      <c r="P16" s="116">
        <v>23635.55</v>
      </c>
      <c r="Q16" s="114">
        <v>284.76566265060239</v>
      </c>
      <c r="R16" s="114">
        <v>192.21</v>
      </c>
      <c r="S16" s="115">
        <v>30870</v>
      </c>
      <c r="T16" s="116">
        <v>28265111.75</v>
      </c>
      <c r="U16" s="114">
        <v>915.61748461289278</v>
      </c>
      <c r="V16" s="114">
        <v>726.52</v>
      </c>
      <c r="W16" s="110">
        <v>1.2221715458510305</v>
      </c>
    </row>
    <row r="17" spans="1:23" s="42" customFormat="1" ht="16.5" thickBot="1" x14ac:dyDescent="0.3">
      <c r="A17" s="111"/>
      <c r="B17" s="118" t="s">
        <v>528</v>
      </c>
      <c r="C17" s="119">
        <v>1939134</v>
      </c>
      <c r="D17" s="120">
        <v>2394535513.0799999</v>
      </c>
      <c r="E17" s="121">
        <v>1234.8478821370777</v>
      </c>
      <c r="F17" s="121">
        <v>1135.8499999999999</v>
      </c>
      <c r="G17" s="119">
        <v>383725</v>
      </c>
      <c r="H17" s="120">
        <v>296036109.22000003</v>
      </c>
      <c r="I17" s="121">
        <v>771.47985984754712</v>
      </c>
      <c r="J17" s="121">
        <v>661.28</v>
      </c>
      <c r="K17" s="119">
        <v>174084</v>
      </c>
      <c r="L17" s="120">
        <v>128990523.43999998</v>
      </c>
      <c r="M17" s="121">
        <v>740.96713908228207</v>
      </c>
      <c r="N17" s="121">
        <v>623.02</v>
      </c>
      <c r="O17" s="119">
        <v>28889</v>
      </c>
      <c r="P17" s="120">
        <v>13178342.370000001</v>
      </c>
      <c r="Q17" s="121">
        <v>456.17163522447993</v>
      </c>
      <c r="R17" s="121">
        <v>418.95</v>
      </c>
      <c r="S17" s="119">
        <v>2525832</v>
      </c>
      <c r="T17" s="120">
        <v>2832740488.1100001</v>
      </c>
      <c r="U17" s="121">
        <v>1121.5078786356337</v>
      </c>
      <c r="V17" s="118">
        <v>990.71</v>
      </c>
      <c r="W17" s="112">
        <v>100</v>
      </c>
    </row>
    <row r="18" spans="1:23" x14ac:dyDescent="0.25">
      <c r="C18" s="336"/>
    </row>
    <row r="19" spans="1:23" ht="15" customHeight="1" x14ac:dyDescent="0.25">
      <c r="A19" s="403" t="s">
        <v>722</v>
      </c>
      <c r="B19" s="403"/>
      <c r="C19" s="403"/>
      <c r="D19" s="403"/>
      <c r="E19" s="403"/>
      <c r="F19" s="403"/>
      <c r="G19" s="403"/>
      <c r="H19" s="403"/>
      <c r="I19" s="403"/>
      <c r="J19" s="403"/>
      <c r="K19" s="403"/>
      <c r="L19" s="403"/>
      <c r="M19" s="403"/>
      <c r="N19" s="403"/>
      <c r="O19" s="403"/>
      <c r="P19" s="403"/>
      <c r="Q19" s="403"/>
      <c r="R19" s="403"/>
      <c r="S19" s="403"/>
      <c r="T19" s="403"/>
      <c r="U19" s="403"/>
      <c r="V19" s="403"/>
      <c r="W19" s="403"/>
    </row>
    <row r="20" spans="1:23" ht="15.75" thickBot="1" x14ac:dyDescent="0.3"/>
    <row r="21" spans="1:23" ht="15.75" x14ac:dyDescent="0.25">
      <c r="A21" s="442" t="s">
        <v>52</v>
      </c>
      <c r="B21" s="440" t="s">
        <v>102</v>
      </c>
      <c r="C21" s="437" t="s">
        <v>105</v>
      </c>
      <c r="D21" s="438"/>
      <c r="E21" s="438"/>
      <c r="F21" s="439"/>
      <c r="G21" s="437" t="s">
        <v>106</v>
      </c>
      <c r="H21" s="438"/>
      <c r="I21" s="438"/>
      <c r="J21" s="439"/>
      <c r="K21" s="437" t="s">
        <v>107</v>
      </c>
      <c r="L21" s="438"/>
      <c r="M21" s="438"/>
      <c r="N21" s="439"/>
      <c r="O21" s="437" t="s">
        <v>108</v>
      </c>
      <c r="P21" s="438"/>
      <c r="Q21" s="438"/>
      <c r="R21" s="439"/>
      <c r="S21" s="437" t="s">
        <v>104</v>
      </c>
      <c r="T21" s="438"/>
      <c r="U21" s="438"/>
      <c r="V21" s="438"/>
      <c r="W21" s="439"/>
    </row>
    <row r="22" spans="1:23" ht="16.5" thickBot="1" x14ac:dyDescent="0.3">
      <c r="A22" s="443"/>
      <c r="B22" s="441"/>
      <c r="C22" s="122" t="s">
        <v>1</v>
      </c>
      <c r="D22" s="123" t="s">
        <v>103</v>
      </c>
      <c r="E22" s="124" t="s">
        <v>21</v>
      </c>
      <c r="F22" s="125" t="s">
        <v>433</v>
      </c>
      <c r="G22" s="122" t="s">
        <v>1</v>
      </c>
      <c r="H22" s="123" t="s">
        <v>103</v>
      </c>
      <c r="I22" s="124" t="s">
        <v>21</v>
      </c>
      <c r="J22" s="125" t="s">
        <v>433</v>
      </c>
      <c r="K22" s="122" t="s">
        <v>1</v>
      </c>
      <c r="L22" s="123" t="s">
        <v>103</v>
      </c>
      <c r="M22" s="124" t="s">
        <v>21</v>
      </c>
      <c r="N22" s="125" t="s">
        <v>433</v>
      </c>
      <c r="O22" s="122" t="s">
        <v>1</v>
      </c>
      <c r="P22" s="123" t="s">
        <v>103</v>
      </c>
      <c r="Q22" s="124" t="s">
        <v>21</v>
      </c>
      <c r="R22" s="125" t="s">
        <v>433</v>
      </c>
      <c r="S22" s="122" t="s">
        <v>1</v>
      </c>
      <c r="T22" s="123" t="s">
        <v>103</v>
      </c>
      <c r="U22" s="124" t="s">
        <v>21</v>
      </c>
      <c r="V22" s="125" t="s">
        <v>433</v>
      </c>
      <c r="W22" s="124" t="s">
        <v>529</v>
      </c>
    </row>
    <row r="23" spans="1:23" x14ac:dyDescent="0.25">
      <c r="A23" s="83">
        <v>1</v>
      </c>
      <c r="B23" s="126" t="s">
        <v>76</v>
      </c>
      <c r="C23" s="126">
        <v>0</v>
      </c>
      <c r="D23" s="126">
        <v>0</v>
      </c>
      <c r="E23" s="126">
        <v>0</v>
      </c>
      <c r="F23" s="127" t="s">
        <v>431</v>
      </c>
      <c r="G23" s="128">
        <v>16857</v>
      </c>
      <c r="H23" s="129">
        <v>5960513.8499999996</v>
      </c>
      <c r="I23" s="126">
        <v>353.59</v>
      </c>
      <c r="J23" s="127">
        <v>307.36</v>
      </c>
      <c r="K23" s="128">
        <v>635</v>
      </c>
      <c r="L23" s="129">
        <v>529768.04</v>
      </c>
      <c r="M23" s="126">
        <v>834.28</v>
      </c>
      <c r="N23" s="127">
        <v>846</v>
      </c>
      <c r="O23" s="128">
        <v>804</v>
      </c>
      <c r="P23" s="129">
        <v>679561.38</v>
      </c>
      <c r="Q23" s="126">
        <v>845.23</v>
      </c>
      <c r="R23" s="127">
        <v>846</v>
      </c>
      <c r="S23" s="265">
        <v>18296</v>
      </c>
      <c r="T23" s="129">
        <v>7169843.2699999996</v>
      </c>
      <c r="U23" s="129">
        <v>391.88</v>
      </c>
      <c r="V23" s="127">
        <v>418.94</v>
      </c>
      <c r="W23" s="108">
        <v>1.54</v>
      </c>
    </row>
    <row r="24" spans="1:23" x14ac:dyDescent="0.25">
      <c r="A24" s="52">
        <v>2</v>
      </c>
      <c r="B24" s="113" t="s">
        <v>77</v>
      </c>
      <c r="C24" s="115">
        <v>2080</v>
      </c>
      <c r="D24" s="116">
        <v>3063667.98</v>
      </c>
      <c r="E24" s="114">
        <v>1472.92</v>
      </c>
      <c r="F24" s="114">
        <v>1485.82</v>
      </c>
      <c r="G24" s="115">
        <v>3414</v>
      </c>
      <c r="H24" s="116">
        <v>2181542.7799999998</v>
      </c>
      <c r="I24" s="113">
        <v>639</v>
      </c>
      <c r="J24" s="114">
        <v>500.93</v>
      </c>
      <c r="K24" s="115">
        <v>10426</v>
      </c>
      <c r="L24" s="116">
        <v>7040519.3099999996</v>
      </c>
      <c r="M24" s="113">
        <v>675.28</v>
      </c>
      <c r="N24" s="114">
        <v>553.21</v>
      </c>
      <c r="O24" s="115">
        <v>905</v>
      </c>
      <c r="P24" s="116">
        <v>758299.13</v>
      </c>
      <c r="Q24" s="113">
        <v>837.9</v>
      </c>
      <c r="R24" s="114">
        <v>846</v>
      </c>
      <c r="S24" s="115">
        <v>16825</v>
      </c>
      <c r="T24" s="116">
        <v>13044029.199999999</v>
      </c>
      <c r="U24" s="116">
        <v>775.28</v>
      </c>
      <c r="V24" s="114">
        <v>614.26</v>
      </c>
      <c r="W24" s="110">
        <v>1.42</v>
      </c>
    </row>
    <row r="25" spans="1:23" x14ac:dyDescent="0.25">
      <c r="A25" s="52">
        <v>3</v>
      </c>
      <c r="B25" s="113" t="s">
        <v>95</v>
      </c>
      <c r="C25" s="115">
        <v>6068</v>
      </c>
      <c r="D25" s="116">
        <v>10280488.73</v>
      </c>
      <c r="E25" s="114">
        <v>1694.21</v>
      </c>
      <c r="F25" s="114">
        <v>1668.83</v>
      </c>
      <c r="G25" s="115">
        <v>2063</v>
      </c>
      <c r="H25" s="116">
        <v>1327553.02</v>
      </c>
      <c r="I25" s="113">
        <v>643.51</v>
      </c>
      <c r="J25" s="114">
        <v>499.13</v>
      </c>
      <c r="K25" s="115">
        <v>8042</v>
      </c>
      <c r="L25" s="116">
        <v>5813219.8899999997</v>
      </c>
      <c r="M25" s="113">
        <v>722.86</v>
      </c>
      <c r="N25" s="114">
        <v>604.78</v>
      </c>
      <c r="O25" s="115">
        <v>227</v>
      </c>
      <c r="P25" s="116">
        <v>186346.01</v>
      </c>
      <c r="Q25" s="113">
        <v>820.91</v>
      </c>
      <c r="R25" s="114">
        <v>846</v>
      </c>
      <c r="S25" s="115">
        <v>16400</v>
      </c>
      <c r="T25" s="116">
        <v>17607607.649999999</v>
      </c>
      <c r="U25" s="116">
        <v>1073.6300000000001</v>
      </c>
      <c r="V25" s="114">
        <v>858</v>
      </c>
      <c r="W25" s="110">
        <v>1.38</v>
      </c>
    </row>
    <row r="26" spans="1:23" x14ac:dyDescent="0.25">
      <c r="A26" s="52">
        <v>4</v>
      </c>
      <c r="B26" s="338" t="s">
        <v>96</v>
      </c>
      <c r="C26" s="339">
        <v>20046</v>
      </c>
      <c r="D26" s="340">
        <v>35736203.689999998</v>
      </c>
      <c r="E26" s="114">
        <v>1782.71</v>
      </c>
      <c r="F26" s="114">
        <v>1686.59</v>
      </c>
      <c r="G26" s="115">
        <v>2873</v>
      </c>
      <c r="H26" s="116">
        <v>1869792.67</v>
      </c>
      <c r="I26" s="113">
        <v>650.82000000000005</v>
      </c>
      <c r="J26" s="114">
        <v>515.85</v>
      </c>
      <c r="K26" s="115">
        <v>12866</v>
      </c>
      <c r="L26" s="116">
        <v>10143170.220000001</v>
      </c>
      <c r="M26" s="113">
        <v>788.37</v>
      </c>
      <c r="N26" s="114">
        <v>659.35</v>
      </c>
      <c r="O26" s="115">
        <v>236</v>
      </c>
      <c r="P26" s="116">
        <v>197134.95</v>
      </c>
      <c r="Q26" s="113">
        <v>835.32</v>
      </c>
      <c r="R26" s="114">
        <v>846</v>
      </c>
      <c r="S26" s="115">
        <v>36021</v>
      </c>
      <c r="T26" s="116">
        <v>47946301.530000001</v>
      </c>
      <c r="U26" s="116">
        <v>1331.07</v>
      </c>
      <c r="V26" s="114">
        <v>1359.66</v>
      </c>
      <c r="W26" s="110">
        <v>3.04</v>
      </c>
    </row>
    <row r="27" spans="1:23" x14ac:dyDescent="0.25">
      <c r="A27" s="52">
        <v>5</v>
      </c>
      <c r="B27" s="113" t="s">
        <v>97</v>
      </c>
      <c r="C27" s="115">
        <v>104613</v>
      </c>
      <c r="D27" s="116">
        <v>161092539.12</v>
      </c>
      <c r="E27" s="114">
        <v>1539.89</v>
      </c>
      <c r="F27" s="114">
        <v>1400.62</v>
      </c>
      <c r="G27" s="115">
        <v>2677</v>
      </c>
      <c r="H27" s="116">
        <v>1828841.44</v>
      </c>
      <c r="I27" s="113">
        <v>683.17</v>
      </c>
      <c r="J27" s="114">
        <v>534.6</v>
      </c>
      <c r="K27" s="115">
        <v>16151</v>
      </c>
      <c r="L27" s="116">
        <v>13489503.58</v>
      </c>
      <c r="M27" s="113">
        <v>835.21</v>
      </c>
      <c r="N27" s="114">
        <v>702.36</v>
      </c>
      <c r="O27" s="115">
        <v>160</v>
      </c>
      <c r="P27" s="116">
        <v>132108.66</v>
      </c>
      <c r="Q27" s="113">
        <v>825.68</v>
      </c>
      <c r="R27" s="114">
        <v>846</v>
      </c>
      <c r="S27" s="115">
        <v>123601</v>
      </c>
      <c r="T27" s="116">
        <v>176542992.80000001</v>
      </c>
      <c r="U27" s="116">
        <v>1428.33</v>
      </c>
      <c r="V27" s="114">
        <v>1293.47</v>
      </c>
      <c r="W27" s="110">
        <v>10.42</v>
      </c>
    </row>
    <row r="28" spans="1:23" x14ac:dyDescent="0.25">
      <c r="A28" s="52">
        <v>6</v>
      </c>
      <c r="B28" s="113" t="s">
        <v>98</v>
      </c>
      <c r="C28" s="115">
        <v>211248</v>
      </c>
      <c r="D28" s="116">
        <v>305838846.61000001</v>
      </c>
      <c r="E28" s="114">
        <v>1447.77</v>
      </c>
      <c r="F28" s="114">
        <v>1307.17</v>
      </c>
      <c r="G28" s="115">
        <v>2012</v>
      </c>
      <c r="H28" s="116">
        <v>1555048.22</v>
      </c>
      <c r="I28" s="113">
        <v>772.89</v>
      </c>
      <c r="J28" s="114">
        <v>579.4</v>
      </c>
      <c r="K28" s="115">
        <v>16951</v>
      </c>
      <c r="L28" s="116">
        <v>14317733.609999999</v>
      </c>
      <c r="M28" s="113">
        <v>844.65</v>
      </c>
      <c r="N28" s="114">
        <v>725.74</v>
      </c>
      <c r="O28" s="115">
        <v>1506</v>
      </c>
      <c r="P28" s="116">
        <v>632389.22</v>
      </c>
      <c r="Q28" s="113">
        <v>419.91</v>
      </c>
      <c r="R28" s="114">
        <v>418.95</v>
      </c>
      <c r="S28" s="115">
        <v>231717</v>
      </c>
      <c r="T28" s="116">
        <v>322344017.66000003</v>
      </c>
      <c r="U28" s="116">
        <v>1391.11</v>
      </c>
      <c r="V28" s="114">
        <v>1253.69</v>
      </c>
      <c r="W28" s="110">
        <v>19.54</v>
      </c>
    </row>
    <row r="29" spans="1:23" x14ac:dyDescent="0.25">
      <c r="A29" s="52">
        <v>7</v>
      </c>
      <c r="B29" s="113" t="s">
        <v>99</v>
      </c>
      <c r="C29" s="115">
        <v>224886</v>
      </c>
      <c r="D29" s="116">
        <v>314696507.50999999</v>
      </c>
      <c r="E29" s="114">
        <v>1399.36</v>
      </c>
      <c r="F29" s="114">
        <v>1337.3</v>
      </c>
      <c r="G29" s="115">
        <v>1261</v>
      </c>
      <c r="H29" s="116">
        <v>1070209.07</v>
      </c>
      <c r="I29" s="113">
        <v>848.7</v>
      </c>
      <c r="J29" s="114">
        <v>672.37</v>
      </c>
      <c r="K29" s="115">
        <v>14215</v>
      </c>
      <c r="L29" s="116">
        <v>11976419.75</v>
      </c>
      <c r="M29" s="113">
        <v>842.52</v>
      </c>
      <c r="N29" s="114">
        <v>740.09</v>
      </c>
      <c r="O29" s="115">
        <v>4704</v>
      </c>
      <c r="P29" s="116">
        <v>1806724.08</v>
      </c>
      <c r="Q29" s="113">
        <v>384.08</v>
      </c>
      <c r="R29" s="114">
        <v>418.95</v>
      </c>
      <c r="S29" s="115">
        <v>245066</v>
      </c>
      <c r="T29" s="116">
        <v>329549860.41000003</v>
      </c>
      <c r="U29" s="116">
        <v>1344.74</v>
      </c>
      <c r="V29" s="114">
        <v>1290.25</v>
      </c>
      <c r="W29" s="110">
        <v>20.67</v>
      </c>
    </row>
    <row r="30" spans="1:23" x14ac:dyDescent="0.25">
      <c r="A30" s="52">
        <v>8</v>
      </c>
      <c r="B30" s="113" t="s">
        <v>100</v>
      </c>
      <c r="C30" s="115">
        <v>194409</v>
      </c>
      <c r="D30" s="116">
        <v>263565467.38999999</v>
      </c>
      <c r="E30" s="114">
        <v>1355.73</v>
      </c>
      <c r="F30" s="114">
        <v>1308.81</v>
      </c>
      <c r="G30" s="115">
        <v>1185</v>
      </c>
      <c r="H30" s="116">
        <v>1067192.29</v>
      </c>
      <c r="I30" s="113">
        <v>900.58</v>
      </c>
      <c r="J30" s="114">
        <v>804.55</v>
      </c>
      <c r="K30" s="115">
        <v>11571</v>
      </c>
      <c r="L30" s="116">
        <v>9309927.0500000007</v>
      </c>
      <c r="M30" s="113">
        <v>804.59</v>
      </c>
      <c r="N30" s="114">
        <v>706.22</v>
      </c>
      <c r="O30" s="115">
        <v>2506</v>
      </c>
      <c r="P30" s="116">
        <v>911344.57</v>
      </c>
      <c r="Q30" s="113">
        <v>363.67</v>
      </c>
      <c r="R30" s="114">
        <v>418.95</v>
      </c>
      <c r="S30" s="115">
        <v>209671</v>
      </c>
      <c r="T30" s="116">
        <v>274853931.30000001</v>
      </c>
      <c r="U30" s="116">
        <v>1310.88</v>
      </c>
      <c r="V30" s="114">
        <v>1269.73</v>
      </c>
      <c r="W30" s="110">
        <v>17.68</v>
      </c>
    </row>
    <row r="31" spans="1:23" x14ac:dyDescent="0.25">
      <c r="A31" s="52">
        <v>9</v>
      </c>
      <c r="B31" s="113" t="s">
        <v>101</v>
      </c>
      <c r="C31" s="115">
        <v>128728</v>
      </c>
      <c r="D31" s="116">
        <v>159392895.53</v>
      </c>
      <c r="E31" s="114">
        <v>1238.21</v>
      </c>
      <c r="F31" s="114">
        <v>1164.18</v>
      </c>
      <c r="G31" s="115">
        <v>1047</v>
      </c>
      <c r="H31" s="116">
        <v>871086.86</v>
      </c>
      <c r="I31" s="113">
        <v>831.98</v>
      </c>
      <c r="J31" s="114">
        <v>639.9</v>
      </c>
      <c r="K31" s="115">
        <v>7399</v>
      </c>
      <c r="L31" s="116">
        <v>5746592.2000000002</v>
      </c>
      <c r="M31" s="113">
        <v>776.67</v>
      </c>
      <c r="N31" s="114">
        <v>681.28</v>
      </c>
      <c r="O31" s="115">
        <v>525</v>
      </c>
      <c r="P31" s="116">
        <v>166319.04000000001</v>
      </c>
      <c r="Q31" s="113">
        <v>316.8</v>
      </c>
      <c r="R31" s="114">
        <v>418.95</v>
      </c>
      <c r="S31" s="115">
        <v>137699</v>
      </c>
      <c r="T31" s="116">
        <v>166176893.63</v>
      </c>
      <c r="U31" s="116">
        <v>1206.81</v>
      </c>
      <c r="V31" s="114">
        <v>1122.48</v>
      </c>
      <c r="W31" s="110">
        <v>11.61</v>
      </c>
    </row>
    <row r="32" spans="1:23" x14ac:dyDescent="0.25">
      <c r="A32" s="52">
        <v>10</v>
      </c>
      <c r="B32" s="113" t="s">
        <v>109</v>
      </c>
      <c r="C32" s="115">
        <v>92761</v>
      </c>
      <c r="D32" s="116">
        <v>106998470.03</v>
      </c>
      <c r="E32" s="114">
        <v>1153.49</v>
      </c>
      <c r="F32" s="114">
        <v>1015.8</v>
      </c>
      <c r="G32" s="115">
        <v>975</v>
      </c>
      <c r="H32" s="116">
        <v>748103</v>
      </c>
      <c r="I32" s="113">
        <v>767.29</v>
      </c>
      <c r="J32" s="114">
        <v>524.86</v>
      </c>
      <c r="K32" s="115">
        <v>4624</v>
      </c>
      <c r="L32" s="116">
        <v>3479256.48</v>
      </c>
      <c r="M32" s="113">
        <v>752.43</v>
      </c>
      <c r="N32" s="114">
        <v>652.6</v>
      </c>
      <c r="O32" s="115">
        <v>246</v>
      </c>
      <c r="P32" s="116">
        <v>62496.09</v>
      </c>
      <c r="Q32" s="113">
        <v>254.05</v>
      </c>
      <c r="R32" s="114">
        <v>203.49</v>
      </c>
      <c r="S32" s="115">
        <v>98606</v>
      </c>
      <c r="T32" s="116">
        <v>111288325.59999999</v>
      </c>
      <c r="U32" s="116">
        <v>1128.6199999999999</v>
      </c>
      <c r="V32" s="114">
        <v>996.66</v>
      </c>
      <c r="W32" s="110">
        <v>8.32</v>
      </c>
    </row>
    <row r="33" spans="1:23" x14ac:dyDescent="0.25">
      <c r="A33" s="52">
        <v>11</v>
      </c>
      <c r="B33" s="113" t="s">
        <v>110</v>
      </c>
      <c r="C33" s="115">
        <v>39611</v>
      </c>
      <c r="D33" s="116">
        <v>43669572.170000002</v>
      </c>
      <c r="E33" s="114">
        <v>1102.46</v>
      </c>
      <c r="F33" s="114">
        <v>955.35</v>
      </c>
      <c r="G33" s="115">
        <v>610</v>
      </c>
      <c r="H33" s="116">
        <v>447705.65</v>
      </c>
      <c r="I33" s="113">
        <v>733.94</v>
      </c>
      <c r="J33" s="114">
        <v>489.5</v>
      </c>
      <c r="K33" s="115">
        <v>1643</v>
      </c>
      <c r="L33" s="116">
        <v>1276058.75</v>
      </c>
      <c r="M33" s="113">
        <v>776.66</v>
      </c>
      <c r="N33" s="114">
        <v>690.75</v>
      </c>
      <c r="O33" s="115">
        <v>75</v>
      </c>
      <c r="P33" s="116">
        <v>18859.59</v>
      </c>
      <c r="Q33" s="113">
        <v>251.46</v>
      </c>
      <c r="R33" s="114">
        <v>215.46</v>
      </c>
      <c r="S33" s="115">
        <v>41939</v>
      </c>
      <c r="T33" s="116">
        <v>45412196.159999996</v>
      </c>
      <c r="U33" s="116">
        <v>1082.82</v>
      </c>
      <c r="V33" s="114">
        <v>930.8</v>
      </c>
      <c r="W33" s="110">
        <v>3.54</v>
      </c>
    </row>
    <row r="34" spans="1:23" ht="15.75" thickBot="1" x14ac:dyDescent="0.3">
      <c r="A34" s="266">
        <v>12</v>
      </c>
      <c r="B34" s="267" t="s">
        <v>111</v>
      </c>
      <c r="C34" s="251">
        <v>9192</v>
      </c>
      <c r="D34" s="252">
        <v>9617801.2000000011</v>
      </c>
      <c r="E34" s="252">
        <v>1046.3230200174066</v>
      </c>
      <c r="F34" s="282">
        <v>896.04</v>
      </c>
      <c r="G34" s="251">
        <v>199</v>
      </c>
      <c r="H34" s="252">
        <v>132996.87</v>
      </c>
      <c r="I34" s="252">
        <v>668.3259798994975</v>
      </c>
      <c r="J34" s="282">
        <v>457.79</v>
      </c>
      <c r="K34" s="251">
        <v>428</v>
      </c>
      <c r="L34" s="252">
        <v>315827.65000000002</v>
      </c>
      <c r="M34" s="252">
        <v>737.91507009345798</v>
      </c>
      <c r="N34" s="282">
        <v>652.6</v>
      </c>
      <c r="O34" s="251">
        <v>12</v>
      </c>
      <c r="P34" s="252">
        <v>4002.8</v>
      </c>
      <c r="Q34" s="252">
        <v>333.56666666666666</v>
      </c>
      <c r="R34" s="282">
        <v>215.81</v>
      </c>
      <c r="S34" s="251">
        <v>9831</v>
      </c>
      <c r="T34" s="252">
        <v>10070628.520000001</v>
      </c>
      <c r="U34" s="252">
        <v>1024.3747858813958</v>
      </c>
      <c r="V34" s="282">
        <v>870.3</v>
      </c>
      <c r="W34" s="252">
        <v>0.82915005161629862</v>
      </c>
    </row>
    <row r="35" spans="1:23" ht="16.5" thickBot="1" x14ac:dyDescent="0.3">
      <c r="A35" s="111"/>
      <c r="B35" s="118" t="s">
        <v>528</v>
      </c>
      <c r="C35" s="237">
        <v>1033642</v>
      </c>
      <c r="D35" s="297">
        <v>1413952459.96</v>
      </c>
      <c r="E35" s="297">
        <v>1367.9324756153485</v>
      </c>
      <c r="F35" s="121">
        <v>1288.0999999999999</v>
      </c>
      <c r="G35" s="237">
        <v>35173</v>
      </c>
      <c r="H35" s="297">
        <v>19060585.719999999</v>
      </c>
      <c r="I35" s="297">
        <v>541.90958178148003</v>
      </c>
      <c r="J35" s="121">
        <v>446.87</v>
      </c>
      <c r="K35" s="237">
        <v>104951</v>
      </c>
      <c r="L35" s="297">
        <v>83437996.530000016</v>
      </c>
      <c r="M35" s="297">
        <v>795.01859467751638</v>
      </c>
      <c r="N35" s="121">
        <v>680.46</v>
      </c>
      <c r="O35" s="237">
        <v>11906</v>
      </c>
      <c r="P35" s="297">
        <v>5555585.5199999996</v>
      </c>
      <c r="Q35" s="297">
        <v>466.62065513186627</v>
      </c>
      <c r="R35" s="121">
        <v>418.95</v>
      </c>
      <c r="S35" s="237">
        <v>1185672</v>
      </c>
      <c r="T35" s="297">
        <v>1522006627.7299998</v>
      </c>
      <c r="U35" s="297">
        <v>1283.6658264089899</v>
      </c>
      <c r="V35" s="121">
        <v>1197.18</v>
      </c>
      <c r="W35" s="112">
        <v>100</v>
      </c>
    </row>
    <row r="36" spans="1:23" x14ac:dyDescent="0.25">
      <c r="D36" s="9"/>
    </row>
    <row r="37" spans="1:23" ht="15.75" x14ac:dyDescent="0.25">
      <c r="A37" s="403" t="s">
        <v>723</v>
      </c>
      <c r="B37" s="403"/>
      <c r="C37" s="403"/>
      <c r="D37" s="403"/>
      <c r="E37" s="403"/>
      <c r="F37" s="403"/>
      <c r="G37" s="403"/>
      <c r="H37" s="403"/>
      <c r="I37" s="403"/>
      <c r="J37" s="403"/>
      <c r="K37" s="403"/>
      <c r="L37" s="403"/>
      <c r="M37" s="403"/>
      <c r="N37" s="403"/>
      <c r="O37" s="403"/>
      <c r="P37" s="403"/>
      <c r="Q37" s="403"/>
      <c r="R37" s="403"/>
      <c r="S37" s="403"/>
      <c r="T37" s="403"/>
      <c r="U37" s="403"/>
      <c r="V37" s="403"/>
      <c r="W37" s="403"/>
    </row>
    <row r="38" spans="1:23" ht="15.75" thickBot="1" x14ac:dyDescent="0.3"/>
    <row r="39" spans="1:23" ht="15.75" x14ac:dyDescent="0.25">
      <c r="A39" s="442" t="s">
        <v>52</v>
      </c>
      <c r="B39" s="440" t="s">
        <v>102</v>
      </c>
      <c r="C39" s="437" t="s">
        <v>105</v>
      </c>
      <c r="D39" s="438"/>
      <c r="E39" s="438"/>
      <c r="F39" s="439"/>
      <c r="G39" s="437" t="s">
        <v>106</v>
      </c>
      <c r="H39" s="438"/>
      <c r="I39" s="438"/>
      <c r="J39" s="439"/>
      <c r="K39" s="437" t="s">
        <v>107</v>
      </c>
      <c r="L39" s="438"/>
      <c r="M39" s="438"/>
      <c r="N39" s="439"/>
      <c r="O39" s="437" t="s">
        <v>108</v>
      </c>
      <c r="P39" s="438"/>
      <c r="Q39" s="438"/>
      <c r="R39" s="439"/>
      <c r="S39" s="437" t="s">
        <v>104</v>
      </c>
      <c r="T39" s="438"/>
      <c r="U39" s="438"/>
      <c r="V39" s="438"/>
      <c r="W39" s="439"/>
    </row>
    <row r="40" spans="1:23" ht="16.5" thickBot="1" x14ac:dyDescent="0.3">
      <c r="A40" s="443"/>
      <c r="B40" s="441"/>
      <c r="C40" s="122" t="s">
        <v>1</v>
      </c>
      <c r="D40" s="123" t="s">
        <v>103</v>
      </c>
      <c r="E40" s="124" t="s">
        <v>21</v>
      </c>
      <c r="F40" s="125" t="s">
        <v>433</v>
      </c>
      <c r="G40" s="122" t="s">
        <v>1</v>
      </c>
      <c r="H40" s="123" t="s">
        <v>103</v>
      </c>
      <c r="I40" s="124" t="s">
        <v>21</v>
      </c>
      <c r="J40" s="125" t="s">
        <v>433</v>
      </c>
      <c r="K40" s="122" t="s">
        <v>1</v>
      </c>
      <c r="L40" s="123" t="s">
        <v>103</v>
      </c>
      <c r="M40" s="124" t="s">
        <v>21</v>
      </c>
      <c r="N40" s="125" t="s">
        <v>433</v>
      </c>
      <c r="O40" s="122" t="s">
        <v>1</v>
      </c>
      <c r="P40" s="123" t="s">
        <v>103</v>
      </c>
      <c r="Q40" s="124" t="s">
        <v>21</v>
      </c>
      <c r="R40" s="125" t="s">
        <v>433</v>
      </c>
      <c r="S40" s="122" t="s">
        <v>1</v>
      </c>
      <c r="T40" s="123" t="s">
        <v>103</v>
      </c>
      <c r="U40" s="124" t="s">
        <v>21</v>
      </c>
      <c r="V40" s="125" t="s">
        <v>433</v>
      </c>
      <c r="W40" s="124" t="s">
        <v>529</v>
      </c>
    </row>
    <row r="41" spans="1:23" x14ac:dyDescent="0.25">
      <c r="A41" s="83">
        <v>1</v>
      </c>
      <c r="B41" s="126" t="s">
        <v>76</v>
      </c>
      <c r="C41" s="126">
        <v>0</v>
      </c>
      <c r="D41" s="126">
        <v>0</v>
      </c>
      <c r="E41" s="126">
        <v>0</v>
      </c>
      <c r="F41" s="127" t="s">
        <v>431</v>
      </c>
      <c r="G41" s="128">
        <v>16206</v>
      </c>
      <c r="H41" s="129">
        <v>5737714.9900000002</v>
      </c>
      <c r="I41" s="126">
        <v>354.05</v>
      </c>
      <c r="J41" s="127">
        <v>309.25</v>
      </c>
      <c r="K41" s="128">
        <v>502</v>
      </c>
      <c r="L41" s="129">
        <v>415808.96</v>
      </c>
      <c r="M41" s="126">
        <v>828.3</v>
      </c>
      <c r="N41" s="127">
        <v>846</v>
      </c>
      <c r="O41" s="128">
        <v>586</v>
      </c>
      <c r="P41" s="129">
        <v>496150.25</v>
      </c>
      <c r="Q41" s="126">
        <v>846.67</v>
      </c>
      <c r="R41" s="127">
        <v>846</v>
      </c>
      <c r="S41" s="265">
        <v>17294</v>
      </c>
      <c r="T41" s="129">
        <v>6649674.2000000002</v>
      </c>
      <c r="U41" s="129">
        <v>384.51</v>
      </c>
      <c r="V41" s="126">
        <v>410.06</v>
      </c>
      <c r="W41" s="108">
        <v>1.29</v>
      </c>
    </row>
    <row r="42" spans="1:23" x14ac:dyDescent="0.25">
      <c r="A42" s="52">
        <v>2</v>
      </c>
      <c r="B42" s="113" t="s">
        <v>77</v>
      </c>
      <c r="C42" s="115">
        <v>657</v>
      </c>
      <c r="D42" s="116">
        <v>914781.64</v>
      </c>
      <c r="E42" s="114">
        <v>1392.36</v>
      </c>
      <c r="F42" s="114">
        <v>1556.9</v>
      </c>
      <c r="G42" s="115">
        <v>11393</v>
      </c>
      <c r="H42" s="116">
        <v>6562419.5700000003</v>
      </c>
      <c r="I42" s="113">
        <v>576</v>
      </c>
      <c r="J42" s="114">
        <v>488.62</v>
      </c>
      <c r="K42" s="115">
        <v>7406</v>
      </c>
      <c r="L42" s="116">
        <v>4654397.32</v>
      </c>
      <c r="M42" s="113">
        <v>628.46</v>
      </c>
      <c r="N42" s="114">
        <v>503.63</v>
      </c>
      <c r="O42" s="115">
        <v>814</v>
      </c>
      <c r="P42" s="116">
        <v>686842.36</v>
      </c>
      <c r="Q42" s="113">
        <v>843.79</v>
      </c>
      <c r="R42" s="114">
        <v>846</v>
      </c>
      <c r="S42" s="115">
        <v>20270</v>
      </c>
      <c r="T42" s="116">
        <v>12818440.890000001</v>
      </c>
      <c r="U42" s="116">
        <v>632.38</v>
      </c>
      <c r="V42" s="113">
        <v>515.47</v>
      </c>
      <c r="W42" s="110">
        <v>1.51</v>
      </c>
    </row>
    <row r="43" spans="1:23" x14ac:dyDescent="0.25">
      <c r="A43" s="52">
        <v>3</v>
      </c>
      <c r="B43" s="113" t="s">
        <v>95</v>
      </c>
      <c r="C43" s="115">
        <v>1971</v>
      </c>
      <c r="D43" s="116">
        <v>2733051.15</v>
      </c>
      <c r="E43" s="114">
        <v>1386.63</v>
      </c>
      <c r="F43" s="114">
        <v>1348.71</v>
      </c>
      <c r="G43" s="115">
        <v>12041</v>
      </c>
      <c r="H43" s="116">
        <v>7702789.1399999997</v>
      </c>
      <c r="I43" s="113">
        <v>639.71</v>
      </c>
      <c r="J43" s="114">
        <v>549.96</v>
      </c>
      <c r="K43" s="115">
        <v>5969</v>
      </c>
      <c r="L43" s="116">
        <v>3909980.91</v>
      </c>
      <c r="M43" s="113">
        <v>655.04999999999995</v>
      </c>
      <c r="N43" s="114">
        <v>542.77</v>
      </c>
      <c r="O43" s="115">
        <v>265</v>
      </c>
      <c r="P43" s="116">
        <v>223661.88</v>
      </c>
      <c r="Q43" s="113">
        <v>844.01</v>
      </c>
      <c r="R43" s="114">
        <v>846</v>
      </c>
      <c r="S43" s="115">
        <v>20246</v>
      </c>
      <c r="T43" s="116">
        <v>14569483.08</v>
      </c>
      <c r="U43" s="116">
        <v>719.62</v>
      </c>
      <c r="V43" s="113">
        <v>583.08000000000004</v>
      </c>
      <c r="W43" s="110">
        <v>1.51</v>
      </c>
    </row>
    <row r="44" spans="1:23" x14ac:dyDescent="0.25">
      <c r="A44" s="52">
        <v>4</v>
      </c>
      <c r="B44" s="338" t="s">
        <v>96</v>
      </c>
      <c r="C44" s="339">
        <v>19031</v>
      </c>
      <c r="D44" s="340">
        <v>25263378.530000001</v>
      </c>
      <c r="E44" s="114">
        <v>1327.49</v>
      </c>
      <c r="F44" s="114">
        <v>1242.53</v>
      </c>
      <c r="G44" s="115">
        <v>22012</v>
      </c>
      <c r="H44" s="116">
        <v>15651678.52</v>
      </c>
      <c r="I44" s="113">
        <v>711.05</v>
      </c>
      <c r="J44" s="114">
        <v>599.75</v>
      </c>
      <c r="K44" s="115">
        <v>8857</v>
      </c>
      <c r="L44" s="116">
        <v>6127291.8200000003</v>
      </c>
      <c r="M44" s="113">
        <v>691.8</v>
      </c>
      <c r="N44" s="114">
        <v>567.03</v>
      </c>
      <c r="O44" s="115">
        <v>237</v>
      </c>
      <c r="P44" s="116">
        <v>198847.18</v>
      </c>
      <c r="Q44" s="113">
        <v>839.02</v>
      </c>
      <c r="R44" s="114">
        <v>846</v>
      </c>
      <c r="S44" s="115">
        <v>50137</v>
      </c>
      <c r="T44" s="116">
        <v>47241196.049999997</v>
      </c>
      <c r="U44" s="116">
        <v>942.24</v>
      </c>
      <c r="V44" s="113">
        <v>835.05</v>
      </c>
      <c r="W44" s="110">
        <v>3.74</v>
      </c>
    </row>
    <row r="45" spans="1:23" x14ac:dyDescent="0.25">
      <c r="A45" s="52">
        <v>5</v>
      </c>
      <c r="B45" s="113" t="s">
        <v>97</v>
      </c>
      <c r="C45" s="115">
        <v>95848</v>
      </c>
      <c r="D45" s="116">
        <v>115830471.83</v>
      </c>
      <c r="E45" s="114">
        <v>1208.48</v>
      </c>
      <c r="F45" s="114">
        <v>1125</v>
      </c>
      <c r="G45" s="115">
        <v>29865</v>
      </c>
      <c r="H45" s="116">
        <v>22950242.109999999</v>
      </c>
      <c r="I45" s="113">
        <v>768.47</v>
      </c>
      <c r="J45" s="114">
        <v>669.5</v>
      </c>
      <c r="K45" s="115">
        <v>9702</v>
      </c>
      <c r="L45" s="116">
        <v>6474705.0599999996</v>
      </c>
      <c r="M45" s="113">
        <v>667.36</v>
      </c>
      <c r="N45" s="114">
        <v>554.37</v>
      </c>
      <c r="O45" s="115">
        <v>231</v>
      </c>
      <c r="P45" s="116">
        <v>192650.22</v>
      </c>
      <c r="Q45" s="113">
        <v>833.98</v>
      </c>
      <c r="R45" s="114">
        <v>846</v>
      </c>
      <c r="S45" s="115">
        <v>135646</v>
      </c>
      <c r="T45" s="116">
        <v>145448069.22</v>
      </c>
      <c r="U45" s="116">
        <v>1072.26</v>
      </c>
      <c r="V45" s="113">
        <v>963.51</v>
      </c>
      <c r="W45" s="110">
        <v>10.119999999999999</v>
      </c>
    </row>
    <row r="46" spans="1:23" x14ac:dyDescent="0.25">
      <c r="A46" s="52">
        <v>6</v>
      </c>
      <c r="B46" s="113" t="s">
        <v>98</v>
      </c>
      <c r="C46" s="115">
        <v>170942</v>
      </c>
      <c r="D46" s="116">
        <v>194514913.46000001</v>
      </c>
      <c r="E46" s="114">
        <v>1137.9000000000001</v>
      </c>
      <c r="F46" s="114">
        <v>1025.83</v>
      </c>
      <c r="G46" s="115">
        <v>36939</v>
      </c>
      <c r="H46" s="116">
        <v>31056320.469999999</v>
      </c>
      <c r="I46" s="113">
        <v>840.75</v>
      </c>
      <c r="J46" s="114">
        <v>765.28</v>
      </c>
      <c r="K46" s="115">
        <v>9899</v>
      </c>
      <c r="L46" s="116">
        <v>6547345.1100000003</v>
      </c>
      <c r="M46" s="113">
        <v>661.41</v>
      </c>
      <c r="N46" s="114">
        <v>554.88</v>
      </c>
      <c r="O46" s="115">
        <v>2141</v>
      </c>
      <c r="P46" s="116">
        <v>934232.53</v>
      </c>
      <c r="Q46" s="113">
        <v>436.35</v>
      </c>
      <c r="R46" s="114">
        <v>418.95</v>
      </c>
      <c r="S46" s="115">
        <v>219921</v>
      </c>
      <c r="T46" s="116">
        <v>233052811.56999999</v>
      </c>
      <c r="U46" s="116">
        <v>1059.71</v>
      </c>
      <c r="V46" s="113">
        <v>929.96</v>
      </c>
      <c r="W46" s="110">
        <v>16.41</v>
      </c>
    </row>
    <row r="47" spans="1:23" x14ac:dyDescent="0.25">
      <c r="A47" s="52">
        <v>7</v>
      </c>
      <c r="B47" s="113" t="s">
        <v>99</v>
      </c>
      <c r="C47" s="115">
        <v>187459</v>
      </c>
      <c r="D47" s="116">
        <v>208137575.37</v>
      </c>
      <c r="E47" s="114">
        <v>1110.31</v>
      </c>
      <c r="F47" s="114">
        <v>963.59</v>
      </c>
      <c r="G47" s="115">
        <v>38870</v>
      </c>
      <c r="H47" s="116">
        <v>33779397.799999997</v>
      </c>
      <c r="I47" s="113">
        <v>869.04</v>
      </c>
      <c r="J47" s="114">
        <v>801.01</v>
      </c>
      <c r="K47" s="115">
        <v>7808</v>
      </c>
      <c r="L47" s="116">
        <v>5023355.3</v>
      </c>
      <c r="M47" s="113">
        <v>643.36</v>
      </c>
      <c r="N47" s="114">
        <v>559.47</v>
      </c>
      <c r="O47" s="115">
        <v>6279</v>
      </c>
      <c r="P47" s="116">
        <v>2418768.02</v>
      </c>
      <c r="Q47" s="113">
        <v>385.22</v>
      </c>
      <c r="R47" s="114">
        <v>418.95</v>
      </c>
      <c r="S47" s="115">
        <v>240416</v>
      </c>
      <c r="T47" s="116">
        <v>249359096.49000001</v>
      </c>
      <c r="U47" s="116">
        <v>1037.2</v>
      </c>
      <c r="V47" s="113">
        <v>882.02</v>
      </c>
      <c r="W47" s="110">
        <v>17.940000000000001</v>
      </c>
    </row>
    <row r="48" spans="1:23" x14ac:dyDescent="0.25">
      <c r="A48" s="52">
        <v>8</v>
      </c>
      <c r="B48" s="113" t="s">
        <v>100</v>
      </c>
      <c r="C48" s="115">
        <v>162298</v>
      </c>
      <c r="D48" s="116">
        <v>174165746.02000001</v>
      </c>
      <c r="E48" s="114">
        <v>1073.1199999999999</v>
      </c>
      <c r="F48" s="114">
        <v>900.95</v>
      </c>
      <c r="G48" s="115">
        <v>52449</v>
      </c>
      <c r="H48" s="116">
        <v>44652736.490000002</v>
      </c>
      <c r="I48" s="113">
        <v>851.36</v>
      </c>
      <c r="J48" s="114">
        <v>768.96</v>
      </c>
      <c r="K48" s="115">
        <v>6998</v>
      </c>
      <c r="L48" s="116">
        <v>4462729.74</v>
      </c>
      <c r="M48" s="113">
        <v>637.72</v>
      </c>
      <c r="N48" s="114">
        <v>564.45000000000005</v>
      </c>
      <c r="O48" s="115">
        <v>4380</v>
      </c>
      <c r="P48" s="116">
        <v>1647215.97</v>
      </c>
      <c r="Q48" s="113">
        <v>376.08</v>
      </c>
      <c r="R48" s="114">
        <v>418.95</v>
      </c>
      <c r="S48" s="115">
        <v>226125</v>
      </c>
      <c r="T48" s="116">
        <v>224928428.22</v>
      </c>
      <c r="U48" s="116">
        <v>994.71</v>
      </c>
      <c r="V48" s="113">
        <v>830.82</v>
      </c>
      <c r="W48" s="110">
        <v>16.87</v>
      </c>
    </row>
    <row r="49" spans="1:23" x14ac:dyDescent="0.25">
      <c r="A49" s="52">
        <v>9</v>
      </c>
      <c r="B49" s="113" t="s">
        <v>101</v>
      </c>
      <c r="C49" s="115">
        <v>114925</v>
      </c>
      <c r="D49" s="116">
        <v>115688732.33</v>
      </c>
      <c r="E49" s="114">
        <v>1006.65</v>
      </c>
      <c r="F49" s="114">
        <v>795.99</v>
      </c>
      <c r="G49" s="115">
        <v>48917</v>
      </c>
      <c r="H49" s="116">
        <v>41045903.859999999</v>
      </c>
      <c r="I49" s="113">
        <v>839.09</v>
      </c>
      <c r="J49" s="114">
        <v>743.61</v>
      </c>
      <c r="K49" s="115">
        <v>5295</v>
      </c>
      <c r="L49" s="116">
        <v>3405807.81</v>
      </c>
      <c r="M49" s="113">
        <v>643.21</v>
      </c>
      <c r="N49" s="114">
        <v>564.45000000000005</v>
      </c>
      <c r="O49" s="115">
        <v>1058</v>
      </c>
      <c r="P49" s="116">
        <v>429017.88</v>
      </c>
      <c r="Q49" s="113">
        <v>405.5</v>
      </c>
      <c r="R49" s="114">
        <v>313.95</v>
      </c>
      <c r="S49" s="115">
        <v>170195</v>
      </c>
      <c r="T49" s="116">
        <v>160569461.88</v>
      </c>
      <c r="U49" s="116">
        <v>943.44</v>
      </c>
      <c r="V49" s="113">
        <v>765.75</v>
      </c>
      <c r="W49" s="110">
        <v>12.7</v>
      </c>
    </row>
    <row r="50" spans="1:23" x14ac:dyDescent="0.25">
      <c r="A50" s="52">
        <v>10</v>
      </c>
      <c r="B50" s="113" t="s">
        <v>109</v>
      </c>
      <c r="C50" s="115">
        <v>94990</v>
      </c>
      <c r="D50" s="116">
        <v>91077899.969999999</v>
      </c>
      <c r="E50" s="114">
        <v>958.82</v>
      </c>
      <c r="F50" s="114">
        <v>731.48</v>
      </c>
      <c r="G50" s="115">
        <v>46938</v>
      </c>
      <c r="H50" s="116">
        <v>39465942</v>
      </c>
      <c r="I50" s="113">
        <v>840.81</v>
      </c>
      <c r="J50" s="114">
        <v>735.1</v>
      </c>
      <c r="K50" s="115">
        <v>4193</v>
      </c>
      <c r="L50" s="116">
        <v>2724657.25</v>
      </c>
      <c r="M50" s="113">
        <v>649.80999999999995</v>
      </c>
      <c r="N50" s="114">
        <v>535.9</v>
      </c>
      <c r="O50" s="115">
        <v>647</v>
      </c>
      <c r="P50" s="116">
        <v>256523.9</v>
      </c>
      <c r="Q50" s="113">
        <v>396.48</v>
      </c>
      <c r="R50" s="114">
        <v>236.93</v>
      </c>
      <c r="S50" s="115">
        <v>146768</v>
      </c>
      <c r="T50" s="116">
        <v>133525023.12</v>
      </c>
      <c r="U50" s="116">
        <v>909.77</v>
      </c>
      <c r="V50" s="113">
        <v>723.2</v>
      </c>
      <c r="W50" s="110">
        <v>10.95</v>
      </c>
    </row>
    <row r="51" spans="1:23" x14ac:dyDescent="0.25">
      <c r="A51" s="52">
        <v>11</v>
      </c>
      <c r="B51" s="113" t="s">
        <v>110</v>
      </c>
      <c r="C51" s="115">
        <v>44975</v>
      </c>
      <c r="D51" s="116">
        <v>41438566.380000003</v>
      </c>
      <c r="E51" s="114">
        <v>921.37</v>
      </c>
      <c r="F51" s="114">
        <v>652.6</v>
      </c>
      <c r="G51" s="115">
        <v>25015</v>
      </c>
      <c r="H51" s="116">
        <v>21508673.68</v>
      </c>
      <c r="I51" s="113">
        <v>859.83</v>
      </c>
      <c r="J51" s="114">
        <v>749.46</v>
      </c>
      <c r="K51" s="115">
        <v>1839</v>
      </c>
      <c r="L51" s="116">
        <v>1311238.46</v>
      </c>
      <c r="M51" s="113">
        <v>713.02</v>
      </c>
      <c r="N51" s="114">
        <v>503.14</v>
      </c>
      <c r="O51" s="115">
        <v>274</v>
      </c>
      <c r="P51" s="116">
        <v>119213.91</v>
      </c>
      <c r="Q51" s="113">
        <v>435.09</v>
      </c>
      <c r="R51" s="114">
        <v>275.31</v>
      </c>
      <c r="S51" s="115">
        <v>72103</v>
      </c>
      <c r="T51" s="116">
        <v>64377692.43</v>
      </c>
      <c r="U51" s="116">
        <v>892.86</v>
      </c>
      <c r="V51" s="113">
        <v>679.92</v>
      </c>
      <c r="W51" s="110">
        <v>5.38</v>
      </c>
    </row>
    <row r="52" spans="1:23" ht="15.75" thickBot="1" x14ac:dyDescent="0.3">
      <c r="A52" s="266">
        <v>12</v>
      </c>
      <c r="B52" s="267" t="s">
        <v>111</v>
      </c>
      <c r="C52" s="251">
        <v>12396</v>
      </c>
      <c r="D52" s="252">
        <v>10817936.440000001</v>
      </c>
      <c r="E52" s="252">
        <v>872.69574378831896</v>
      </c>
      <c r="F52" s="282">
        <v>559.96</v>
      </c>
      <c r="G52" s="251">
        <v>7907</v>
      </c>
      <c r="H52" s="252">
        <v>6861704.8700000001</v>
      </c>
      <c r="I52" s="252">
        <v>867.80129884912105</v>
      </c>
      <c r="J52" s="282">
        <v>747.39</v>
      </c>
      <c r="K52" s="251">
        <v>665</v>
      </c>
      <c r="L52" s="252">
        <v>495209.17</v>
      </c>
      <c r="M52" s="252">
        <v>744.67544360902252</v>
      </c>
      <c r="N52" s="252">
        <v>707.28</v>
      </c>
      <c r="O52" s="251">
        <v>71</v>
      </c>
      <c r="P52" s="252">
        <v>19632.75</v>
      </c>
      <c r="Q52" s="252">
        <v>276.51760563380282</v>
      </c>
      <c r="R52" s="282">
        <v>192.21</v>
      </c>
      <c r="S52" s="251">
        <v>21039</v>
      </c>
      <c r="T52" s="252">
        <v>18194483.23</v>
      </c>
      <c r="U52" s="252">
        <v>864.79791007177153</v>
      </c>
      <c r="V52" s="279">
        <v>641.96</v>
      </c>
      <c r="W52" s="252">
        <v>1.5698871776504297</v>
      </c>
    </row>
    <row r="53" spans="1:23" ht="16.5" thickBot="1" x14ac:dyDescent="0.3">
      <c r="A53" s="111"/>
      <c r="B53" s="118" t="s">
        <v>528</v>
      </c>
      <c r="C53" s="237">
        <v>905492</v>
      </c>
      <c r="D53" s="297">
        <v>980583053.12000012</v>
      </c>
      <c r="E53" s="297">
        <v>1082.9284556020375</v>
      </c>
      <c r="F53" s="121">
        <v>938.5</v>
      </c>
      <c r="G53" s="237">
        <v>348552</v>
      </c>
      <c r="H53" s="297">
        <v>276975523.5</v>
      </c>
      <c r="I53" s="297">
        <v>794.64620343592924</v>
      </c>
      <c r="J53" s="121">
        <v>692.23</v>
      </c>
      <c r="K53" s="237">
        <v>69133</v>
      </c>
      <c r="L53" s="297">
        <v>45552526.910000004</v>
      </c>
      <c r="M53" s="297">
        <v>658.91147368116538</v>
      </c>
      <c r="N53" s="121">
        <v>557.17999999999995</v>
      </c>
      <c r="O53" s="237">
        <v>16983</v>
      </c>
      <c r="P53" s="297">
        <v>7622756.8499999996</v>
      </c>
      <c r="Q53" s="297">
        <v>448.84630807277864</v>
      </c>
      <c r="R53" s="121">
        <v>418.95</v>
      </c>
      <c r="S53" s="237">
        <v>1340160</v>
      </c>
      <c r="T53" s="297">
        <v>1310733860.3799999</v>
      </c>
      <c r="U53" s="297">
        <v>978.04281606673817</v>
      </c>
      <c r="V53" s="118">
        <v>819.29</v>
      </c>
      <c r="W53" s="112">
        <v>100</v>
      </c>
    </row>
    <row r="55" spans="1:23" x14ac:dyDescent="0.25">
      <c r="D55" s="9"/>
    </row>
    <row r="58" spans="1:23" x14ac:dyDescent="0.25">
      <c r="B58" s="8"/>
    </row>
    <row r="59" spans="1:23" x14ac:dyDescent="0.25">
      <c r="B59" s="8"/>
    </row>
    <row r="61" spans="1:23" x14ac:dyDescent="0.25">
      <c r="D61" s="336"/>
    </row>
  </sheetData>
  <mergeCells count="24"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  <mergeCell ref="O21:R21"/>
    <mergeCell ref="S21:W21"/>
    <mergeCell ref="S39:W39"/>
    <mergeCell ref="B39:B40"/>
    <mergeCell ref="C39:F39"/>
    <mergeCell ref="G39:J39"/>
    <mergeCell ref="K39:N39"/>
    <mergeCell ref="O39:R39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N119"/>
  <sheetViews>
    <sheetView zoomScale="115" zoomScaleNormal="115" workbookViewId="0">
      <selection sqref="A1:L1"/>
    </sheetView>
  </sheetViews>
  <sheetFormatPr defaultColWidth="9.140625" defaultRowHeight="15" x14ac:dyDescent="0.25"/>
  <cols>
    <col min="1" max="1" width="14" customWidth="1"/>
    <col min="2" max="2" width="22.140625" bestFit="1" customWidth="1"/>
    <col min="3" max="3" width="10" customWidth="1"/>
    <col min="4" max="4" width="22.140625" bestFit="1" customWidth="1"/>
    <col min="5" max="5" width="12.28515625" style="8" customWidth="1"/>
    <col min="6" max="6" width="12.5703125" style="8" customWidth="1"/>
    <col min="7" max="7" width="12.7109375" style="8" customWidth="1"/>
    <col min="8" max="8" width="12" style="277" customWidth="1"/>
    <col min="9" max="9" width="18.28515625" style="9" customWidth="1"/>
    <col min="10" max="10" width="17.140625" style="9" customWidth="1"/>
    <col min="11" max="11" width="18.42578125" style="9" customWidth="1"/>
    <col min="12" max="12" width="17" style="9" customWidth="1"/>
  </cols>
  <sheetData>
    <row r="1" spans="1:14" s="2" customFormat="1" ht="15.75" x14ac:dyDescent="0.25">
      <c r="A1" s="403" t="s">
        <v>714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</row>
    <row r="2" spans="1:14" s="2" customFormat="1" ht="15.75" thickBot="1" x14ac:dyDescent="0.3">
      <c r="A2" s="274"/>
      <c r="E2" s="36"/>
      <c r="F2" s="36"/>
      <c r="G2" s="36"/>
      <c r="H2" s="276"/>
      <c r="I2" s="275"/>
      <c r="J2" s="275"/>
      <c r="K2" s="275"/>
      <c r="L2" s="275"/>
    </row>
    <row r="3" spans="1:14" s="2" customFormat="1" ht="33" customHeight="1" x14ac:dyDescent="0.25">
      <c r="A3" s="330" t="s">
        <v>367</v>
      </c>
      <c r="B3" s="331" t="s">
        <v>368</v>
      </c>
      <c r="C3" s="331" t="s">
        <v>43</v>
      </c>
      <c r="D3" s="331" t="s">
        <v>44</v>
      </c>
      <c r="E3" s="331" t="s">
        <v>5</v>
      </c>
      <c r="F3" s="331" t="s">
        <v>6</v>
      </c>
      <c r="G3" s="331" t="s">
        <v>45</v>
      </c>
      <c r="H3" s="332" t="s">
        <v>49</v>
      </c>
      <c r="I3" s="333" t="s">
        <v>112</v>
      </c>
      <c r="J3" s="333" t="s">
        <v>498</v>
      </c>
      <c r="K3" s="333" t="s">
        <v>499</v>
      </c>
      <c r="L3" s="334" t="s">
        <v>500</v>
      </c>
    </row>
    <row r="4" spans="1:14" s="42" customFormat="1" ht="15.75" x14ac:dyDescent="0.25">
      <c r="A4" s="199">
        <v>1</v>
      </c>
      <c r="B4" s="222" t="s">
        <v>369</v>
      </c>
      <c r="C4" s="3"/>
      <c r="D4" s="222" t="s">
        <v>369</v>
      </c>
      <c r="E4" s="3">
        <v>366345</v>
      </c>
      <c r="F4" s="3">
        <v>84485</v>
      </c>
      <c r="G4" s="3">
        <v>10073</v>
      </c>
      <c r="H4" s="222">
        <v>2516</v>
      </c>
      <c r="I4" s="4">
        <v>534387869.67000002</v>
      </c>
      <c r="J4" s="4">
        <v>9744966.3699999992</v>
      </c>
      <c r="K4" s="4">
        <v>29882574.940000001</v>
      </c>
      <c r="L4" s="187">
        <v>574015410.98000002</v>
      </c>
    </row>
    <row r="5" spans="1:14" x14ac:dyDescent="0.25">
      <c r="A5" s="200"/>
      <c r="B5" s="221" t="s">
        <v>369</v>
      </c>
      <c r="C5" s="78" t="s">
        <v>258</v>
      </c>
      <c r="D5" s="221" t="s">
        <v>417</v>
      </c>
      <c r="E5" s="6">
        <v>287</v>
      </c>
      <c r="F5" s="6">
        <v>6999</v>
      </c>
      <c r="G5" s="6">
        <v>1778</v>
      </c>
      <c r="H5" s="221">
        <v>0</v>
      </c>
      <c r="I5" s="22">
        <v>5146400.1900000004</v>
      </c>
      <c r="J5" s="22">
        <v>1506.23</v>
      </c>
      <c r="K5" s="22">
        <v>274648.46999999997</v>
      </c>
      <c r="L5" s="92">
        <v>5422554.8899999997</v>
      </c>
    </row>
    <row r="6" spans="1:14" s="42" customFormat="1" ht="15.75" x14ac:dyDescent="0.25">
      <c r="A6" s="200"/>
      <c r="B6" s="221" t="s">
        <v>369</v>
      </c>
      <c r="C6" s="6" t="s">
        <v>635</v>
      </c>
      <c r="D6" s="221" t="s">
        <v>634</v>
      </c>
      <c r="E6" s="6">
        <v>0</v>
      </c>
      <c r="F6" s="6">
        <v>0</v>
      </c>
      <c r="G6" s="6">
        <v>0</v>
      </c>
      <c r="H6" s="221">
        <v>2516</v>
      </c>
      <c r="I6" s="22">
        <v>591036.11</v>
      </c>
      <c r="J6" s="22">
        <v>0</v>
      </c>
      <c r="K6" s="22">
        <v>6541.83</v>
      </c>
      <c r="L6" s="92">
        <v>597577.93999999994</v>
      </c>
    </row>
    <row r="7" spans="1:14" x14ac:dyDescent="0.25">
      <c r="A7" s="200"/>
      <c r="B7" s="6" t="s">
        <v>369</v>
      </c>
      <c r="C7" s="6" t="s">
        <v>501</v>
      </c>
      <c r="D7" s="6" t="s">
        <v>559</v>
      </c>
      <c r="E7" s="6">
        <v>366058</v>
      </c>
      <c r="F7" s="6">
        <v>77486</v>
      </c>
      <c r="G7" s="6">
        <v>8295</v>
      </c>
      <c r="H7" s="221">
        <v>0</v>
      </c>
      <c r="I7" s="22">
        <v>528650433.37</v>
      </c>
      <c r="J7" s="22">
        <v>9743460.1400000006</v>
      </c>
      <c r="K7" s="22">
        <v>29601384.640000001</v>
      </c>
      <c r="L7" s="92">
        <v>567995278.14999998</v>
      </c>
    </row>
    <row r="8" spans="1:14" s="42" customFormat="1" ht="15.75" x14ac:dyDescent="0.25">
      <c r="A8" s="199">
        <v>1</v>
      </c>
      <c r="B8" s="3" t="s">
        <v>69</v>
      </c>
      <c r="C8" s="3"/>
      <c r="D8" s="3" t="s">
        <v>69</v>
      </c>
      <c r="E8" s="3">
        <v>13486</v>
      </c>
      <c r="F8" s="3">
        <v>3535</v>
      </c>
      <c r="G8" s="3">
        <v>0</v>
      </c>
      <c r="H8" s="222">
        <v>0</v>
      </c>
      <c r="I8" s="4">
        <v>1459038.19</v>
      </c>
      <c r="J8" s="4">
        <v>0</v>
      </c>
      <c r="K8" s="4">
        <v>0</v>
      </c>
      <c r="L8" s="187">
        <v>1459038.19</v>
      </c>
    </row>
    <row r="9" spans="1:14" x14ac:dyDescent="0.25">
      <c r="A9" s="200"/>
      <c r="B9" s="6" t="s">
        <v>69</v>
      </c>
      <c r="C9" s="6" t="s">
        <v>302</v>
      </c>
      <c r="D9" s="6" t="s">
        <v>69</v>
      </c>
      <c r="E9" s="6">
        <v>13486</v>
      </c>
      <c r="F9" s="6">
        <v>3535</v>
      </c>
      <c r="G9" s="6">
        <v>0</v>
      </c>
      <c r="H9" s="221">
        <v>0</v>
      </c>
      <c r="I9" s="22">
        <v>1459038.19</v>
      </c>
      <c r="J9" s="22">
        <v>0</v>
      </c>
      <c r="K9" s="22">
        <v>0</v>
      </c>
      <c r="L9" s="92">
        <v>1459038.19</v>
      </c>
      <c r="N9" s="8"/>
    </row>
    <row r="10" spans="1:14" s="42" customFormat="1" ht="15.75" x14ac:dyDescent="0.25">
      <c r="A10" s="199">
        <v>1</v>
      </c>
      <c r="B10" s="3" t="s">
        <v>370</v>
      </c>
      <c r="C10" s="3"/>
      <c r="D10" s="3" t="s">
        <v>370</v>
      </c>
      <c r="E10" s="3">
        <v>19736</v>
      </c>
      <c r="F10" s="3">
        <v>6271</v>
      </c>
      <c r="G10" s="3">
        <v>0</v>
      </c>
      <c r="H10" s="222">
        <v>0</v>
      </c>
      <c r="I10" s="4">
        <v>3599656.24</v>
      </c>
      <c r="J10" s="4">
        <v>0</v>
      </c>
      <c r="K10" s="4">
        <v>0</v>
      </c>
      <c r="L10" s="187">
        <v>3599656.24</v>
      </c>
    </row>
    <row r="11" spans="1:14" x14ac:dyDescent="0.25">
      <c r="A11" s="200"/>
      <c r="B11" s="6" t="s">
        <v>370</v>
      </c>
      <c r="C11" s="6" t="s">
        <v>303</v>
      </c>
      <c r="D11" s="6" t="s">
        <v>73</v>
      </c>
      <c r="E11" s="6">
        <v>19736</v>
      </c>
      <c r="F11" s="6">
        <v>6271</v>
      </c>
      <c r="G11" s="6">
        <v>0</v>
      </c>
      <c r="H11" s="221">
        <v>0</v>
      </c>
      <c r="I11" s="22">
        <v>3599656.24</v>
      </c>
      <c r="J11" s="22">
        <v>0</v>
      </c>
      <c r="K11" s="22">
        <v>0</v>
      </c>
      <c r="L11" s="92">
        <v>3599656.24</v>
      </c>
    </row>
    <row r="12" spans="1:14" x14ac:dyDescent="0.25">
      <c r="A12" s="199">
        <v>1</v>
      </c>
      <c r="B12" s="3" t="s">
        <v>371</v>
      </c>
      <c r="C12" s="3"/>
      <c r="D12" s="3" t="s">
        <v>371</v>
      </c>
      <c r="E12" s="3">
        <v>39891</v>
      </c>
      <c r="F12" s="3">
        <v>13533</v>
      </c>
      <c r="G12" s="3">
        <v>1680</v>
      </c>
      <c r="H12" s="222">
        <v>157</v>
      </c>
      <c r="I12" s="4">
        <v>59732474.710000001</v>
      </c>
      <c r="J12" s="4">
        <v>2474271.6</v>
      </c>
      <c r="K12" s="4">
        <v>3207941.94</v>
      </c>
      <c r="L12" s="187">
        <v>65414688.25</v>
      </c>
    </row>
    <row r="13" spans="1:14" x14ac:dyDescent="0.25">
      <c r="A13" s="200"/>
      <c r="B13" s="6" t="s">
        <v>371</v>
      </c>
      <c r="C13" s="6" t="s">
        <v>267</v>
      </c>
      <c r="D13" s="6" t="s">
        <v>352</v>
      </c>
      <c r="E13" s="6">
        <v>11557</v>
      </c>
      <c r="F13" s="6">
        <v>3638</v>
      </c>
      <c r="G13" s="6">
        <v>495</v>
      </c>
      <c r="H13" s="221">
        <v>0</v>
      </c>
      <c r="I13" s="22">
        <v>11577244.470000001</v>
      </c>
      <c r="J13" s="22">
        <v>291339.65000000002</v>
      </c>
      <c r="K13" s="22">
        <v>649491.64</v>
      </c>
      <c r="L13" s="92">
        <v>12518075.76</v>
      </c>
    </row>
    <row r="14" spans="1:14" x14ac:dyDescent="0.25">
      <c r="A14" s="200"/>
      <c r="B14" s="6" t="s">
        <v>371</v>
      </c>
      <c r="C14" s="6" t="s">
        <v>268</v>
      </c>
      <c r="D14" s="6" t="s">
        <v>62</v>
      </c>
      <c r="E14" s="6">
        <v>12107</v>
      </c>
      <c r="F14" s="6">
        <v>5229</v>
      </c>
      <c r="G14" s="6">
        <v>281</v>
      </c>
      <c r="H14" s="221">
        <v>157</v>
      </c>
      <c r="I14" s="22">
        <v>20700259.260000002</v>
      </c>
      <c r="J14" s="22">
        <v>1183782.8899999999</v>
      </c>
      <c r="K14" s="22">
        <v>1118430.3600000001</v>
      </c>
      <c r="L14" s="92">
        <v>23002472.510000002</v>
      </c>
    </row>
    <row r="15" spans="1:14" x14ac:dyDescent="0.25">
      <c r="A15" s="200"/>
      <c r="B15" s="6" t="s">
        <v>371</v>
      </c>
      <c r="C15" s="6" t="s">
        <v>269</v>
      </c>
      <c r="D15" s="6" t="s">
        <v>63</v>
      </c>
      <c r="E15" s="6">
        <v>16227</v>
      </c>
      <c r="F15" s="6">
        <v>4666</v>
      </c>
      <c r="G15" s="6">
        <v>904</v>
      </c>
      <c r="H15" s="221">
        <v>0</v>
      </c>
      <c r="I15" s="22">
        <v>27454970.98</v>
      </c>
      <c r="J15" s="22">
        <v>999149.06</v>
      </c>
      <c r="K15" s="22">
        <v>1440019.94</v>
      </c>
      <c r="L15" s="92">
        <v>29894139.98</v>
      </c>
    </row>
    <row r="16" spans="1:14" x14ac:dyDescent="0.25">
      <c r="A16" s="199">
        <v>1</v>
      </c>
      <c r="B16" s="3" t="s">
        <v>372</v>
      </c>
      <c r="C16" s="3"/>
      <c r="D16" s="3" t="s">
        <v>372</v>
      </c>
      <c r="E16" s="3">
        <v>3845</v>
      </c>
      <c r="F16" s="3">
        <v>999</v>
      </c>
      <c r="G16" s="3">
        <v>329</v>
      </c>
      <c r="H16" s="222">
        <v>0</v>
      </c>
      <c r="I16" s="4">
        <v>7001807.1299999999</v>
      </c>
      <c r="J16" s="4">
        <v>300380.33</v>
      </c>
      <c r="K16" s="4">
        <v>153517.68</v>
      </c>
      <c r="L16" s="187">
        <v>7455705.1399999997</v>
      </c>
    </row>
    <row r="17" spans="1:12" s="42" customFormat="1" ht="15.75" x14ac:dyDescent="0.25">
      <c r="A17" s="200"/>
      <c r="B17" s="6" t="s">
        <v>372</v>
      </c>
      <c r="C17" s="6" t="s">
        <v>270</v>
      </c>
      <c r="D17" s="6" t="s">
        <v>353</v>
      </c>
      <c r="E17" s="6">
        <v>2146</v>
      </c>
      <c r="F17" s="6">
        <v>448</v>
      </c>
      <c r="G17" s="6">
        <v>196</v>
      </c>
      <c r="H17" s="221">
        <v>0</v>
      </c>
      <c r="I17" s="22">
        <v>4398374.1500000004</v>
      </c>
      <c r="J17" s="22">
        <v>273304.15999999997</v>
      </c>
      <c r="K17" s="22">
        <v>25975.279999999999</v>
      </c>
      <c r="L17" s="92">
        <v>4697653.59</v>
      </c>
    </row>
    <row r="18" spans="1:12" x14ac:dyDescent="0.25">
      <c r="A18" s="200"/>
      <c r="B18" s="6" t="s">
        <v>372</v>
      </c>
      <c r="C18" s="6" t="s">
        <v>271</v>
      </c>
      <c r="D18" s="6" t="s">
        <v>354</v>
      </c>
      <c r="E18" s="6">
        <v>420</v>
      </c>
      <c r="F18" s="6">
        <v>103</v>
      </c>
      <c r="G18" s="6">
        <v>38</v>
      </c>
      <c r="H18" s="221">
        <v>0</v>
      </c>
      <c r="I18" s="22">
        <v>512949.63</v>
      </c>
      <c r="J18" s="22">
        <v>5513.04</v>
      </c>
      <c r="K18" s="22">
        <v>25994.61</v>
      </c>
      <c r="L18" s="92">
        <v>544457.28</v>
      </c>
    </row>
    <row r="19" spans="1:12" x14ac:dyDescent="0.25">
      <c r="A19" s="200"/>
      <c r="B19" s="6" t="s">
        <v>372</v>
      </c>
      <c r="C19" s="6" t="s">
        <v>397</v>
      </c>
      <c r="D19" s="6" t="s">
        <v>373</v>
      </c>
      <c r="E19" s="6">
        <v>436</v>
      </c>
      <c r="F19" s="6">
        <v>196</v>
      </c>
      <c r="G19" s="6">
        <v>32</v>
      </c>
      <c r="H19" s="221">
        <v>0</v>
      </c>
      <c r="I19" s="22">
        <v>741419.28</v>
      </c>
      <c r="J19" s="22">
        <v>2353.83</v>
      </c>
      <c r="K19" s="22">
        <v>38177.72</v>
      </c>
      <c r="L19" s="92">
        <v>781950.83</v>
      </c>
    </row>
    <row r="20" spans="1:12" x14ac:dyDescent="0.25">
      <c r="A20" s="200"/>
      <c r="B20" s="6" t="s">
        <v>372</v>
      </c>
      <c r="C20" s="6" t="s">
        <v>398</v>
      </c>
      <c r="D20" s="6" t="s">
        <v>374</v>
      </c>
      <c r="E20" s="6">
        <v>34</v>
      </c>
      <c r="F20" s="6">
        <v>19</v>
      </c>
      <c r="G20" s="6">
        <v>7</v>
      </c>
      <c r="H20" s="221">
        <v>0</v>
      </c>
      <c r="I20" s="22">
        <v>67106.460000000006</v>
      </c>
      <c r="J20" s="22">
        <v>545.65</v>
      </c>
      <c r="K20" s="22">
        <v>3365.55</v>
      </c>
      <c r="L20" s="92">
        <v>71017.66</v>
      </c>
    </row>
    <row r="21" spans="1:12" x14ac:dyDescent="0.25">
      <c r="A21" s="200"/>
      <c r="B21" s="6" t="s">
        <v>372</v>
      </c>
      <c r="C21" s="6" t="s">
        <v>394</v>
      </c>
      <c r="D21" s="6" t="s">
        <v>375</v>
      </c>
      <c r="E21" s="6">
        <v>752</v>
      </c>
      <c r="F21" s="6">
        <v>196</v>
      </c>
      <c r="G21" s="6">
        <v>52</v>
      </c>
      <c r="H21" s="221">
        <v>0</v>
      </c>
      <c r="I21" s="22">
        <v>1172744.5</v>
      </c>
      <c r="J21" s="22">
        <v>17008.400000000001</v>
      </c>
      <c r="K21" s="22">
        <v>54559.75</v>
      </c>
      <c r="L21" s="92">
        <v>1244312.6499999999</v>
      </c>
    </row>
    <row r="22" spans="1:12" x14ac:dyDescent="0.25">
      <c r="A22" s="200"/>
      <c r="B22" s="6" t="s">
        <v>372</v>
      </c>
      <c r="C22" s="6" t="s">
        <v>395</v>
      </c>
      <c r="D22" s="6" t="s">
        <v>376</v>
      </c>
      <c r="E22" s="6">
        <v>22</v>
      </c>
      <c r="F22" s="6">
        <v>26</v>
      </c>
      <c r="G22" s="6">
        <v>4</v>
      </c>
      <c r="H22" s="221">
        <v>0</v>
      </c>
      <c r="I22" s="22">
        <v>44758.2</v>
      </c>
      <c r="J22" s="22">
        <v>67.97</v>
      </c>
      <c r="K22" s="22">
        <v>2361.73</v>
      </c>
      <c r="L22" s="92">
        <v>47187.9</v>
      </c>
    </row>
    <row r="23" spans="1:12" x14ac:dyDescent="0.25">
      <c r="A23" s="200"/>
      <c r="B23" s="6" t="s">
        <v>372</v>
      </c>
      <c r="C23" s="6" t="s">
        <v>392</v>
      </c>
      <c r="D23" s="6" t="s">
        <v>377</v>
      </c>
      <c r="E23" s="6">
        <v>27</v>
      </c>
      <c r="F23" s="6">
        <v>8</v>
      </c>
      <c r="G23" s="6">
        <v>0</v>
      </c>
      <c r="H23" s="221">
        <v>0</v>
      </c>
      <c r="I23" s="22">
        <v>41280.199999999997</v>
      </c>
      <c r="J23" s="22">
        <v>278.89</v>
      </c>
      <c r="K23" s="22">
        <v>2050.2600000000002</v>
      </c>
      <c r="L23" s="92">
        <v>43609.35</v>
      </c>
    </row>
    <row r="24" spans="1:12" x14ac:dyDescent="0.25">
      <c r="A24" s="200"/>
      <c r="B24" s="6" t="s">
        <v>372</v>
      </c>
      <c r="C24" s="6" t="s">
        <v>393</v>
      </c>
      <c r="D24" s="6" t="s">
        <v>378</v>
      </c>
      <c r="E24" s="6">
        <v>8</v>
      </c>
      <c r="F24" s="6">
        <v>3</v>
      </c>
      <c r="G24" s="6">
        <v>0</v>
      </c>
      <c r="H24" s="221">
        <v>0</v>
      </c>
      <c r="I24" s="22">
        <v>23174.71</v>
      </c>
      <c r="J24" s="22">
        <v>1308.3900000000001</v>
      </c>
      <c r="K24" s="22">
        <v>1032.78</v>
      </c>
      <c r="L24" s="92">
        <v>25515.88</v>
      </c>
    </row>
    <row r="25" spans="1:12" x14ac:dyDescent="0.25">
      <c r="A25" s="199">
        <v>1</v>
      </c>
      <c r="B25" s="3" t="s">
        <v>379</v>
      </c>
      <c r="C25" s="3"/>
      <c r="D25" s="3" t="s">
        <v>379</v>
      </c>
      <c r="E25" s="3">
        <v>8665</v>
      </c>
      <c r="F25" s="3">
        <v>89</v>
      </c>
      <c r="G25" s="3">
        <v>21</v>
      </c>
      <c r="H25" s="222">
        <v>0</v>
      </c>
      <c r="I25" s="4">
        <v>4902909.51</v>
      </c>
      <c r="J25" s="4">
        <v>204606.03</v>
      </c>
      <c r="K25" s="4">
        <v>281863.03999999998</v>
      </c>
      <c r="L25" s="187">
        <v>5389378.5800000001</v>
      </c>
    </row>
    <row r="26" spans="1:12" x14ac:dyDescent="0.25">
      <c r="A26" s="200"/>
      <c r="B26" s="6" t="s">
        <v>379</v>
      </c>
      <c r="C26" s="6" t="s">
        <v>401</v>
      </c>
      <c r="D26" s="6" t="s">
        <v>575</v>
      </c>
      <c r="E26" s="6">
        <v>5584</v>
      </c>
      <c r="F26" s="6">
        <v>73</v>
      </c>
      <c r="G26" s="6">
        <v>17</v>
      </c>
      <c r="H26" s="221">
        <v>0</v>
      </c>
      <c r="I26" s="22">
        <v>3259924.73</v>
      </c>
      <c r="J26" s="22">
        <v>140960.95000000001</v>
      </c>
      <c r="K26" s="22">
        <v>187138.19</v>
      </c>
      <c r="L26" s="92">
        <v>3588023.87</v>
      </c>
    </row>
    <row r="27" spans="1:12" x14ac:dyDescent="0.25">
      <c r="A27" s="200"/>
      <c r="B27" s="6" t="s">
        <v>379</v>
      </c>
      <c r="C27" s="6" t="s">
        <v>400</v>
      </c>
      <c r="D27" s="6" t="s">
        <v>323</v>
      </c>
      <c r="E27" s="6">
        <v>2632</v>
      </c>
      <c r="F27" s="6">
        <v>0</v>
      </c>
      <c r="G27" s="6">
        <v>0</v>
      </c>
      <c r="H27" s="221">
        <v>0</v>
      </c>
      <c r="I27" s="22">
        <v>1462530.55</v>
      </c>
      <c r="J27" s="22">
        <v>58301.03</v>
      </c>
      <c r="K27" s="22">
        <v>84218.21</v>
      </c>
      <c r="L27" s="92">
        <v>1605049.79</v>
      </c>
    </row>
    <row r="28" spans="1:12" s="42" customFormat="1" ht="15.75" x14ac:dyDescent="0.25">
      <c r="A28" s="200"/>
      <c r="B28" s="6" t="s">
        <v>379</v>
      </c>
      <c r="C28" s="6" t="s">
        <v>399</v>
      </c>
      <c r="D28" s="6" t="s">
        <v>426</v>
      </c>
      <c r="E28" s="6">
        <v>449</v>
      </c>
      <c r="F28" s="6">
        <v>16</v>
      </c>
      <c r="G28" s="6">
        <v>4</v>
      </c>
      <c r="H28" s="221">
        <v>0</v>
      </c>
      <c r="I28" s="22">
        <v>180454.23</v>
      </c>
      <c r="J28" s="22">
        <v>5344.05</v>
      </c>
      <c r="K28" s="22">
        <v>10506.64</v>
      </c>
      <c r="L28" s="92">
        <v>196304.92</v>
      </c>
    </row>
    <row r="29" spans="1:12" x14ac:dyDescent="0.25">
      <c r="A29" s="199">
        <v>1</v>
      </c>
      <c r="B29" s="3" t="s">
        <v>556</v>
      </c>
      <c r="C29" s="3"/>
      <c r="D29" s="3" t="s">
        <v>556</v>
      </c>
      <c r="E29" s="3">
        <v>1009167</v>
      </c>
      <c r="F29" s="3">
        <v>312703</v>
      </c>
      <c r="G29" s="3">
        <v>72509</v>
      </c>
      <c r="H29" s="222">
        <v>0</v>
      </c>
      <c r="I29" s="4">
        <v>272397227.88</v>
      </c>
      <c r="J29" s="4">
        <v>9250689.0500000007</v>
      </c>
      <c r="K29" s="4">
        <v>15535192.68</v>
      </c>
      <c r="L29" s="187">
        <v>297183109.61000001</v>
      </c>
    </row>
    <row r="30" spans="1:12" x14ac:dyDescent="0.25">
      <c r="A30" s="200"/>
      <c r="B30" s="6" t="s">
        <v>556</v>
      </c>
      <c r="C30" s="6" t="s">
        <v>403</v>
      </c>
      <c r="D30" s="6" t="s">
        <v>532</v>
      </c>
      <c r="E30" s="6">
        <v>13</v>
      </c>
      <c r="F30" s="6">
        <v>5</v>
      </c>
      <c r="G30" s="6">
        <v>0</v>
      </c>
      <c r="H30" s="221">
        <v>0</v>
      </c>
      <c r="I30" s="22">
        <v>20154.439999999999</v>
      </c>
      <c r="J30" s="22">
        <v>326.98</v>
      </c>
      <c r="K30" s="22">
        <v>1112.92</v>
      </c>
      <c r="L30" s="92">
        <v>21594.34</v>
      </c>
    </row>
    <row r="31" spans="1:12" x14ac:dyDescent="0.25">
      <c r="A31" s="200"/>
      <c r="B31" s="6" t="s">
        <v>556</v>
      </c>
      <c r="C31" s="6" t="s">
        <v>273</v>
      </c>
      <c r="D31" s="6" t="s">
        <v>504</v>
      </c>
      <c r="E31" s="6">
        <v>4983</v>
      </c>
      <c r="F31" s="6">
        <v>1335</v>
      </c>
      <c r="G31" s="6">
        <v>323</v>
      </c>
      <c r="H31" s="221">
        <v>0</v>
      </c>
      <c r="I31" s="22">
        <v>2596358.21</v>
      </c>
      <c r="J31" s="22">
        <v>238609.13</v>
      </c>
      <c r="K31" s="22">
        <v>139911.48000000001</v>
      </c>
      <c r="L31" s="92">
        <v>2974878.82</v>
      </c>
    </row>
    <row r="32" spans="1:12" s="42" customFormat="1" ht="15.75" x14ac:dyDescent="0.25">
      <c r="A32" s="200"/>
      <c r="B32" s="6" t="s">
        <v>556</v>
      </c>
      <c r="C32" s="6" t="s">
        <v>274</v>
      </c>
      <c r="D32" s="6" t="s">
        <v>505</v>
      </c>
      <c r="E32" s="6">
        <v>27306</v>
      </c>
      <c r="F32" s="6">
        <v>8055</v>
      </c>
      <c r="G32" s="6">
        <v>3108</v>
      </c>
      <c r="H32" s="221">
        <v>0</v>
      </c>
      <c r="I32" s="22">
        <v>9003827.75</v>
      </c>
      <c r="J32" s="22">
        <v>401834.44</v>
      </c>
      <c r="K32" s="22">
        <v>510084.67</v>
      </c>
      <c r="L32" s="92">
        <v>9915746.8599999994</v>
      </c>
    </row>
    <row r="33" spans="1:12" x14ac:dyDescent="0.25">
      <c r="A33" s="200"/>
      <c r="B33" s="6" t="s">
        <v>556</v>
      </c>
      <c r="C33" s="6" t="s">
        <v>639</v>
      </c>
      <c r="D33" s="6" t="s">
        <v>640</v>
      </c>
      <c r="E33" s="6">
        <v>13148</v>
      </c>
      <c r="F33" s="6">
        <v>2619</v>
      </c>
      <c r="G33" s="6">
        <v>354</v>
      </c>
      <c r="H33" s="221">
        <v>0</v>
      </c>
      <c r="I33" s="22">
        <v>6091962.1100000003</v>
      </c>
      <c r="J33" s="22">
        <v>307277.37</v>
      </c>
      <c r="K33" s="22">
        <v>288349.15999999997</v>
      </c>
      <c r="L33" s="92">
        <v>6687588.6399999997</v>
      </c>
    </row>
    <row r="34" spans="1:12" x14ac:dyDescent="0.25">
      <c r="A34" s="200"/>
      <c r="B34" s="6" t="s">
        <v>556</v>
      </c>
      <c r="C34" s="6" t="s">
        <v>350</v>
      </c>
      <c r="D34" s="6" t="s">
        <v>506</v>
      </c>
      <c r="E34" s="6">
        <v>2932</v>
      </c>
      <c r="F34" s="6">
        <v>1336</v>
      </c>
      <c r="G34" s="6">
        <v>274</v>
      </c>
      <c r="H34" s="221">
        <v>0</v>
      </c>
      <c r="I34" s="22">
        <v>987892.68</v>
      </c>
      <c r="J34" s="22">
        <v>22703.4</v>
      </c>
      <c r="K34" s="22">
        <v>57830.58</v>
      </c>
      <c r="L34" s="92">
        <v>1068426.6599999999</v>
      </c>
    </row>
    <row r="35" spans="1:12" x14ac:dyDescent="0.25">
      <c r="A35" s="200"/>
      <c r="B35" s="6" t="s">
        <v>556</v>
      </c>
      <c r="C35" s="6" t="s">
        <v>275</v>
      </c>
      <c r="D35" s="6" t="s">
        <v>507</v>
      </c>
      <c r="E35" s="6">
        <v>2496</v>
      </c>
      <c r="F35" s="6">
        <v>752</v>
      </c>
      <c r="G35" s="6">
        <v>44</v>
      </c>
      <c r="H35" s="221">
        <v>0</v>
      </c>
      <c r="I35" s="22">
        <v>745114.51</v>
      </c>
      <c r="J35" s="22">
        <v>20168.21</v>
      </c>
      <c r="K35" s="22">
        <v>43128.72</v>
      </c>
      <c r="L35" s="92">
        <v>808411.44</v>
      </c>
    </row>
    <row r="36" spans="1:12" x14ac:dyDescent="0.25">
      <c r="A36" s="200"/>
      <c r="B36" s="6" t="s">
        <v>556</v>
      </c>
      <c r="C36" s="6" t="s">
        <v>276</v>
      </c>
      <c r="D36" s="6" t="s">
        <v>508</v>
      </c>
      <c r="E36" s="6">
        <v>23452</v>
      </c>
      <c r="F36" s="6">
        <v>4449</v>
      </c>
      <c r="G36" s="6">
        <v>185</v>
      </c>
      <c r="H36" s="221">
        <v>0</v>
      </c>
      <c r="I36" s="22">
        <v>7081056.4000000004</v>
      </c>
      <c r="J36" s="22">
        <v>300424.34000000003</v>
      </c>
      <c r="K36" s="22">
        <v>384457.14</v>
      </c>
      <c r="L36" s="92">
        <v>7765937.8799999999</v>
      </c>
    </row>
    <row r="37" spans="1:12" x14ac:dyDescent="0.25">
      <c r="A37" s="200"/>
      <c r="B37" s="6" t="s">
        <v>556</v>
      </c>
      <c r="C37" s="6" t="s">
        <v>277</v>
      </c>
      <c r="D37" s="6" t="s">
        <v>509</v>
      </c>
      <c r="E37" s="6">
        <v>29184</v>
      </c>
      <c r="F37" s="6">
        <v>7256</v>
      </c>
      <c r="G37" s="6">
        <v>174</v>
      </c>
      <c r="H37" s="221">
        <v>0</v>
      </c>
      <c r="I37" s="22">
        <v>8373450.7599999998</v>
      </c>
      <c r="J37" s="22">
        <v>258086.5</v>
      </c>
      <c r="K37" s="22">
        <v>480405.3</v>
      </c>
      <c r="L37" s="92">
        <v>9111942.5600000005</v>
      </c>
    </row>
    <row r="38" spans="1:12" x14ac:dyDescent="0.25">
      <c r="A38" s="200"/>
      <c r="B38" s="6" t="s">
        <v>556</v>
      </c>
      <c r="C38" s="6" t="s">
        <v>278</v>
      </c>
      <c r="D38" s="6" t="s">
        <v>510</v>
      </c>
      <c r="E38" s="6">
        <v>3715</v>
      </c>
      <c r="F38" s="6">
        <v>882</v>
      </c>
      <c r="G38" s="6">
        <v>63</v>
      </c>
      <c r="H38" s="221">
        <v>0</v>
      </c>
      <c r="I38" s="22">
        <v>1685402.48</v>
      </c>
      <c r="J38" s="22">
        <v>141926.93</v>
      </c>
      <c r="K38" s="22">
        <v>88192.02</v>
      </c>
      <c r="L38" s="92">
        <v>1915521.43</v>
      </c>
    </row>
    <row r="39" spans="1:12" x14ac:dyDescent="0.25">
      <c r="A39" s="200"/>
      <c r="B39" s="6" t="s">
        <v>556</v>
      </c>
      <c r="C39" s="6" t="s">
        <v>407</v>
      </c>
      <c r="D39" s="6" t="s">
        <v>557</v>
      </c>
      <c r="E39" s="6">
        <v>1836</v>
      </c>
      <c r="F39" s="6">
        <v>991</v>
      </c>
      <c r="G39" s="6">
        <v>272</v>
      </c>
      <c r="H39" s="221">
        <v>0</v>
      </c>
      <c r="I39" s="22">
        <v>371130.65</v>
      </c>
      <c r="J39" s="22">
        <v>1844.95</v>
      </c>
      <c r="K39" s="22">
        <v>22143.49</v>
      </c>
      <c r="L39" s="92">
        <v>395119.09</v>
      </c>
    </row>
    <row r="40" spans="1:12" x14ac:dyDescent="0.25">
      <c r="A40" s="200"/>
      <c r="B40" s="6" t="s">
        <v>556</v>
      </c>
      <c r="C40" s="6" t="s">
        <v>279</v>
      </c>
      <c r="D40" s="6" t="s">
        <v>511</v>
      </c>
      <c r="E40" s="6">
        <v>1390</v>
      </c>
      <c r="F40" s="6">
        <v>409</v>
      </c>
      <c r="G40" s="6">
        <v>5</v>
      </c>
      <c r="H40" s="221">
        <v>0</v>
      </c>
      <c r="I40" s="22">
        <v>838553.23</v>
      </c>
      <c r="J40" s="22">
        <v>59131.89</v>
      </c>
      <c r="K40" s="22">
        <v>46692.72</v>
      </c>
      <c r="L40" s="92">
        <v>944377.84</v>
      </c>
    </row>
    <row r="41" spans="1:12" x14ac:dyDescent="0.25">
      <c r="A41" s="200"/>
      <c r="B41" s="6" t="s">
        <v>556</v>
      </c>
      <c r="C41" s="6" t="s">
        <v>280</v>
      </c>
      <c r="D41" s="6" t="s">
        <v>631</v>
      </c>
      <c r="E41" s="6">
        <v>233879</v>
      </c>
      <c r="F41" s="6">
        <v>34122</v>
      </c>
      <c r="G41" s="6">
        <v>964</v>
      </c>
      <c r="H41" s="221">
        <v>0</v>
      </c>
      <c r="I41" s="22">
        <v>50952250.810000002</v>
      </c>
      <c r="J41" s="22">
        <v>455179.77</v>
      </c>
      <c r="K41" s="22">
        <v>3010306.95</v>
      </c>
      <c r="L41" s="92">
        <v>54417737.530000001</v>
      </c>
    </row>
    <row r="42" spans="1:12" x14ac:dyDescent="0.25">
      <c r="A42" s="200"/>
      <c r="B42" s="6" t="s">
        <v>556</v>
      </c>
      <c r="C42" s="6" t="s">
        <v>281</v>
      </c>
      <c r="D42" s="6" t="s">
        <v>512</v>
      </c>
      <c r="E42" s="6">
        <v>11145</v>
      </c>
      <c r="F42" s="6">
        <v>3639</v>
      </c>
      <c r="G42" s="6">
        <v>90</v>
      </c>
      <c r="H42" s="221">
        <v>0</v>
      </c>
      <c r="I42" s="22">
        <v>1269194.27</v>
      </c>
      <c r="J42" s="22">
        <v>205.49</v>
      </c>
      <c r="K42" s="22">
        <v>76142.429999999993</v>
      </c>
      <c r="L42" s="92">
        <v>1345542.19</v>
      </c>
    </row>
    <row r="43" spans="1:12" x14ac:dyDescent="0.25">
      <c r="A43" s="200"/>
      <c r="B43" s="6" t="s">
        <v>556</v>
      </c>
      <c r="C43" s="6" t="s">
        <v>282</v>
      </c>
      <c r="D43" s="6" t="s">
        <v>513</v>
      </c>
      <c r="E43" s="6">
        <v>5996</v>
      </c>
      <c r="F43" s="6">
        <v>1583</v>
      </c>
      <c r="G43" s="6">
        <v>92</v>
      </c>
      <c r="H43" s="221">
        <v>0</v>
      </c>
      <c r="I43" s="22">
        <v>850308.01</v>
      </c>
      <c r="J43" s="22">
        <v>170.54</v>
      </c>
      <c r="K43" s="22">
        <v>51003.69</v>
      </c>
      <c r="L43" s="92">
        <v>901482.24</v>
      </c>
    </row>
    <row r="44" spans="1:12" x14ac:dyDescent="0.25">
      <c r="A44" s="200"/>
      <c r="B44" s="6" t="s">
        <v>556</v>
      </c>
      <c r="C44" s="6" t="s">
        <v>283</v>
      </c>
      <c r="D44" s="6" t="s">
        <v>514</v>
      </c>
      <c r="E44" s="6">
        <v>24746</v>
      </c>
      <c r="F44" s="6">
        <v>9994</v>
      </c>
      <c r="G44" s="6">
        <v>580</v>
      </c>
      <c r="H44" s="221">
        <v>0</v>
      </c>
      <c r="I44" s="22">
        <v>3970727.14</v>
      </c>
      <c r="J44" s="22">
        <v>0</v>
      </c>
      <c r="K44" s="22">
        <v>237950.33</v>
      </c>
      <c r="L44" s="92">
        <v>4208677.47</v>
      </c>
    </row>
    <row r="45" spans="1:12" x14ac:dyDescent="0.25">
      <c r="A45" s="200"/>
      <c r="B45" s="6" t="s">
        <v>556</v>
      </c>
      <c r="C45" s="6" t="s">
        <v>284</v>
      </c>
      <c r="D45" s="6" t="s">
        <v>515</v>
      </c>
      <c r="E45" s="6">
        <v>1413</v>
      </c>
      <c r="F45" s="6">
        <v>284</v>
      </c>
      <c r="G45" s="6">
        <v>27</v>
      </c>
      <c r="H45" s="221">
        <v>0</v>
      </c>
      <c r="I45" s="22">
        <v>434624.62</v>
      </c>
      <c r="J45" s="22">
        <v>22620.6</v>
      </c>
      <c r="K45" s="22">
        <v>24637.97</v>
      </c>
      <c r="L45" s="92">
        <v>481883.19</v>
      </c>
    </row>
    <row r="46" spans="1:12" x14ac:dyDescent="0.25">
      <c r="A46" s="200"/>
      <c r="B46" s="6" t="s">
        <v>556</v>
      </c>
      <c r="C46" s="6" t="s">
        <v>285</v>
      </c>
      <c r="D46" s="6" t="s">
        <v>516</v>
      </c>
      <c r="E46" s="6">
        <v>3943</v>
      </c>
      <c r="F46" s="6">
        <v>1027</v>
      </c>
      <c r="G46" s="6">
        <v>87</v>
      </c>
      <c r="H46" s="221">
        <v>0</v>
      </c>
      <c r="I46" s="22">
        <v>2475375.04</v>
      </c>
      <c r="J46" s="22">
        <v>324575.28999999998</v>
      </c>
      <c r="K46" s="22">
        <v>118681.87</v>
      </c>
      <c r="L46" s="92">
        <v>2918632.2</v>
      </c>
    </row>
    <row r="47" spans="1:12" x14ac:dyDescent="0.25">
      <c r="A47" s="200"/>
      <c r="B47" s="6" t="s">
        <v>556</v>
      </c>
      <c r="C47" s="6" t="s">
        <v>286</v>
      </c>
      <c r="D47" s="6" t="s">
        <v>517</v>
      </c>
      <c r="E47" s="6">
        <v>9983</v>
      </c>
      <c r="F47" s="6">
        <v>3002</v>
      </c>
      <c r="G47" s="6">
        <v>360</v>
      </c>
      <c r="H47" s="221">
        <v>0</v>
      </c>
      <c r="I47" s="22">
        <v>3047423.9</v>
      </c>
      <c r="J47" s="22">
        <v>91903.24</v>
      </c>
      <c r="K47" s="22">
        <v>171874.53</v>
      </c>
      <c r="L47" s="92">
        <v>3311201.67</v>
      </c>
    </row>
    <row r="48" spans="1:12" x14ac:dyDescent="0.25">
      <c r="A48" s="200"/>
      <c r="B48" s="6" t="s">
        <v>556</v>
      </c>
      <c r="C48" s="6" t="s">
        <v>287</v>
      </c>
      <c r="D48" s="6" t="s">
        <v>518</v>
      </c>
      <c r="E48" s="6">
        <v>267218</v>
      </c>
      <c r="F48" s="6">
        <v>81685</v>
      </c>
      <c r="G48" s="6">
        <v>36205</v>
      </c>
      <c r="H48" s="221">
        <v>0</v>
      </c>
      <c r="I48" s="22">
        <v>70748661.189999998</v>
      </c>
      <c r="J48" s="22">
        <v>2706987.16</v>
      </c>
      <c r="K48" s="22">
        <v>4038520.29</v>
      </c>
      <c r="L48" s="92">
        <v>77494168.640000001</v>
      </c>
    </row>
    <row r="49" spans="1:12" x14ac:dyDescent="0.25">
      <c r="A49" s="200"/>
      <c r="B49" s="6" t="s">
        <v>556</v>
      </c>
      <c r="C49" s="6" t="s">
        <v>288</v>
      </c>
      <c r="D49" s="6" t="s">
        <v>519</v>
      </c>
      <c r="E49" s="6">
        <v>30549</v>
      </c>
      <c r="F49" s="6">
        <v>11276</v>
      </c>
      <c r="G49" s="6">
        <v>212</v>
      </c>
      <c r="H49" s="221">
        <v>0</v>
      </c>
      <c r="I49" s="22">
        <v>12265387.880000001</v>
      </c>
      <c r="J49" s="22">
        <v>535135.11</v>
      </c>
      <c r="K49" s="22">
        <v>703441.9</v>
      </c>
      <c r="L49" s="92">
        <v>13503964.890000001</v>
      </c>
    </row>
    <row r="50" spans="1:12" x14ac:dyDescent="0.25">
      <c r="A50" s="200"/>
      <c r="B50" s="6" t="s">
        <v>556</v>
      </c>
      <c r="C50" s="6" t="s">
        <v>406</v>
      </c>
      <c r="D50" s="6" t="s">
        <v>520</v>
      </c>
      <c r="E50" s="6">
        <v>450</v>
      </c>
      <c r="F50" s="6">
        <v>53</v>
      </c>
      <c r="G50" s="6">
        <v>1</v>
      </c>
      <c r="H50" s="221">
        <v>0</v>
      </c>
      <c r="I50" s="22">
        <v>125182.25</v>
      </c>
      <c r="J50" s="22">
        <v>3584.81</v>
      </c>
      <c r="K50" s="22">
        <v>7245.69</v>
      </c>
      <c r="L50" s="92">
        <v>136012.75</v>
      </c>
    </row>
    <row r="51" spans="1:12" x14ac:dyDescent="0.25">
      <c r="A51" s="200"/>
      <c r="B51" s="6" t="s">
        <v>556</v>
      </c>
      <c r="C51" s="6" t="s">
        <v>396</v>
      </c>
      <c r="D51" s="6" t="s">
        <v>558</v>
      </c>
      <c r="E51" s="6">
        <v>782</v>
      </c>
      <c r="F51" s="6">
        <v>293</v>
      </c>
      <c r="G51" s="6">
        <v>60</v>
      </c>
      <c r="H51" s="221">
        <v>0</v>
      </c>
      <c r="I51" s="22">
        <v>244614.6</v>
      </c>
      <c r="J51" s="22">
        <v>4969.2</v>
      </c>
      <c r="K51" s="22">
        <v>14379.1</v>
      </c>
      <c r="L51" s="92">
        <v>263962.90000000002</v>
      </c>
    </row>
    <row r="52" spans="1:12" x14ac:dyDescent="0.25">
      <c r="A52" s="200"/>
      <c r="B52" s="6" t="s">
        <v>556</v>
      </c>
      <c r="C52" s="6" t="s">
        <v>289</v>
      </c>
      <c r="D52" s="6" t="s">
        <v>628</v>
      </c>
      <c r="E52" s="6">
        <v>545</v>
      </c>
      <c r="F52" s="6">
        <v>189</v>
      </c>
      <c r="G52" s="6">
        <v>3</v>
      </c>
      <c r="H52" s="221">
        <v>0</v>
      </c>
      <c r="I52" s="22">
        <v>285494.06</v>
      </c>
      <c r="J52" s="22">
        <v>34120.69</v>
      </c>
      <c r="K52" s="22">
        <v>14836.75</v>
      </c>
      <c r="L52" s="92">
        <v>334451.5</v>
      </c>
    </row>
    <row r="53" spans="1:12" s="42" customFormat="1" ht="15.75" x14ac:dyDescent="0.25">
      <c r="A53" s="200"/>
      <c r="B53" s="6" t="s">
        <v>556</v>
      </c>
      <c r="C53" s="6" t="s">
        <v>290</v>
      </c>
      <c r="D53" s="6" t="s">
        <v>521</v>
      </c>
      <c r="E53" s="6">
        <v>6498</v>
      </c>
      <c r="F53" s="6">
        <v>2281</v>
      </c>
      <c r="G53" s="6">
        <v>502</v>
      </c>
      <c r="H53" s="221">
        <v>0</v>
      </c>
      <c r="I53" s="22">
        <v>1638804.12</v>
      </c>
      <c r="J53" s="22">
        <v>48650.91</v>
      </c>
      <c r="K53" s="22">
        <v>94731.3</v>
      </c>
      <c r="L53" s="92">
        <v>1782186.33</v>
      </c>
    </row>
    <row r="54" spans="1:12" x14ac:dyDescent="0.25">
      <c r="A54" s="200"/>
      <c r="B54" s="6" t="s">
        <v>556</v>
      </c>
      <c r="C54" s="6" t="s">
        <v>291</v>
      </c>
      <c r="D54" s="6" t="s">
        <v>522</v>
      </c>
      <c r="E54" s="6">
        <v>2561</v>
      </c>
      <c r="F54" s="6">
        <v>416</v>
      </c>
      <c r="G54" s="6">
        <v>40</v>
      </c>
      <c r="H54" s="221">
        <v>0</v>
      </c>
      <c r="I54" s="22">
        <v>1496583.97</v>
      </c>
      <c r="J54" s="22">
        <v>217192.39</v>
      </c>
      <c r="K54" s="22">
        <v>75218.100000000006</v>
      </c>
      <c r="L54" s="92">
        <v>1788994.46</v>
      </c>
    </row>
    <row r="55" spans="1:12" x14ac:dyDescent="0.25">
      <c r="A55" s="200"/>
      <c r="B55" s="6" t="s">
        <v>556</v>
      </c>
      <c r="C55" s="6" t="s">
        <v>292</v>
      </c>
      <c r="D55" s="6" t="s">
        <v>523</v>
      </c>
      <c r="E55" s="6">
        <v>26354</v>
      </c>
      <c r="F55" s="6">
        <v>8840</v>
      </c>
      <c r="G55" s="6">
        <v>567</v>
      </c>
      <c r="H55" s="221">
        <v>0</v>
      </c>
      <c r="I55" s="22">
        <v>12699305.32</v>
      </c>
      <c r="J55" s="22">
        <v>1108436.1100000001</v>
      </c>
      <c r="K55" s="22">
        <v>660178.56000000006</v>
      </c>
      <c r="L55" s="92">
        <v>14467919.99</v>
      </c>
    </row>
    <row r="56" spans="1:12" x14ac:dyDescent="0.25">
      <c r="A56" s="200"/>
      <c r="B56" s="6" t="s">
        <v>556</v>
      </c>
      <c r="C56" s="6" t="s">
        <v>293</v>
      </c>
      <c r="D56" s="6" t="s">
        <v>524</v>
      </c>
      <c r="E56" s="6">
        <v>21402</v>
      </c>
      <c r="F56" s="6">
        <v>5826</v>
      </c>
      <c r="G56" s="6">
        <v>415</v>
      </c>
      <c r="H56" s="221">
        <v>0</v>
      </c>
      <c r="I56" s="22">
        <v>6767462.9800000004</v>
      </c>
      <c r="J56" s="22">
        <v>442666.73</v>
      </c>
      <c r="K56" s="22">
        <v>360978.49</v>
      </c>
      <c r="L56" s="92">
        <v>7571108.2000000002</v>
      </c>
    </row>
    <row r="57" spans="1:12" x14ac:dyDescent="0.25">
      <c r="A57" s="200"/>
      <c r="B57" s="6" t="s">
        <v>556</v>
      </c>
      <c r="C57" s="6" t="s">
        <v>294</v>
      </c>
      <c r="D57" s="6" t="s">
        <v>629</v>
      </c>
      <c r="E57" s="6">
        <v>8624</v>
      </c>
      <c r="F57" s="6">
        <v>2487</v>
      </c>
      <c r="G57" s="6">
        <v>295</v>
      </c>
      <c r="H57" s="221">
        <v>0</v>
      </c>
      <c r="I57" s="22">
        <v>2229350.42</v>
      </c>
      <c r="J57" s="22">
        <v>47932.27</v>
      </c>
      <c r="K57" s="22">
        <v>130145.08</v>
      </c>
      <c r="L57" s="92">
        <v>2407427.77</v>
      </c>
    </row>
    <row r="58" spans="1:12" x14ac:dyDescent="0.25">
      <c r="A58" s="200"/>
      <c r="B58" s="6" t="s">
        <v>556</v>
      </c>
      <c r="C58" s="6" t="s">
        <v>351</v>
      </c>
      <c r="D58" s="6" t="s">
        <v>525</v>
      </c>
      <c r="E58" s="6">
        <v>547</v>
      </c>
      <c r="F58" s="6">
        <v>192</v>
      </c>
      <c r="G58" s="6">
        <v>38</v>
      </c>
      <c r="H58" s="221">
        <v>0</v>
      </c>
      <c r="I58" s="22">
        <v>171983</v>
      </c>
      <c r="J58" s="22">
        <v>4693.6499999999996</v>
      </c>
      <c r="K58" s="22">
        <v>9989.89</v>
      </c>
      <c r="L58" s="92">
        <v>186666.54</v>
      </c>
    </row>
    <row r="59" spans="1:12" x14ac:dyDescent="0.25">
      <c r="A59" s="200"/>
      <c r="B59" s="6" t="s">
        <v>556</v>
      </c>
      <c r="C59" s="6" t="s">
        <v>295</v>
      </c>
      <c r="D59" s="6" t="s">
        <v>526</v>
      </c>
      <c r="E59" s="6">
        <v>1772</v>
      </c>
      <c r="F59" s="6">
        <v>489</v>
      </c>
      <c r="G59" s="6">
        <v>34</v>
      </c>
      <c r="H59" s="221">
        <v>0</v>
      </c>
      <c r="I59" s="22">
        <v>966044.47</v>
      </c>
      <c r="J59" s="22">
        <v>106341.67</v>
      </c>
      <c r="K59" s="22">
        <v>51053.99</v>
      </c>
      <c r="L59" s="92">
        <v>1123440.1299999999</v>
      </c>
    </row>
    <row r="60" spans="1:12" x14ac:dyDescent="0.25">
      <c r="A60" s="200"/>
      <c r="B60" s="6" t="s">
        <v>556</v>
      </c>
      <c r="C60" s="6" t="s">
        <v>402</v>
      </c>
      <c r="D60" s="6" t="s">
        <v>380</v>
      </c>
      <c r="E60" s="6">
        <v>234808</v>
      </c>
      <c r="F60" s="6">
        <v>115814</v>
      </c>
      <c r="G60" s="6">
        <v>26828</v>
      </c>
      <c r="H60" s="221">
        <v>0</v>
      </c>
      <c r="I60" s="22">
        <v>61032782.439999998</v>
      </c>
      <c r="J60" s="22">
        <v>1303232.28</v>
      </c>
      <c r="K60" s="22">
        <v>3568153.8</v>
      </c>
      <c r="L60" s="92">
        <v>65904168.520000003</v>
      </c>
    </row>
    <row r="61" spans="1:12" x14ac:dyDescent="0.25">
      <c r="A61" s="200"/>
      <c r="B61" s="6" t="s">
        <v>556</v>
      </c>
      <c r="C61" s="6" t="s">
        <v>391</v>
      </c>
      <c r="D61" s="6" t="s">
        <v>632</v>
      </c>
      <c r="E61" s="6">
        <v>3452</v>
      </c>
      <c r="F61" s="6">
        <v>575</v>
      </c>
      <c r="G61" s="6">
        <v>239</v>
      </c>
      <c r="H61" s="221">
        <v>0</v>
      </c>
      <c r="I61" s="22">
        <v>322509.7</v>
      </c>
      <c r="J61" s="22">
        <v>1052.1300000000001</v>
      </c>
      <c r="K61" s="22">
        <v>19280.47</v>
      </c>
      <c r="L61" s="92">
        <v>342842.3</v>
      </c>
    </row>
    <row r="62" spans="1:12" x14ac:dyDescent="0.25">
      <c r="A62" s="200"/>
      <c r="B62" s="6" t="s">
        <v>556</v>
      </c>
      <c r="C62" s="6" t="s">
        <v>585</v>
      </c>
      <c r="D62" s="6" t="s">
        <v>586</v>
      </c>
      <c r="E62" s="6">
        <v>615</v>
      </c>
      <c r="F62" s="6">
        <v>159</v>
      </c>
      <c r="G62" s="6">
        <v>0</v>
      </c>
      <c r="H62" s="221">
        <v>0</v>
      </c>
      <c r="I62" s="22">
        <v>25676.71</v>
      </c>
      <c r="J62" s="22">
        <v>0</v>
      </c>
      <c r="K62" s="22">
        <v>1540.71</v>
      </c>
      <c r="L62" s="92">
        <v>27217.42</v>
      </c>
    </row>
    <row r="63" spans="1:12" x14ac:dyDescent="0.25">
      <c r="A63" s="200"/>
      <c r="B63" s="6" t="s">
        <v>556</v>
      </c>
      <c r="C63" s="6" t="s">
        <v>296</v>
      </c>
      <c r="D63" s="6" t="s">
        <v>527</v>
      </c>
      <c r="E63" s="6">
        <v>1270</v>
      </c>
      <c r="F63" s="6">
        <v>323</v>
      </c>
      <c r="G63" s="6">
        <v>68</v>
      </c>
      <c r="H63" s="221">
        <v>0</v>
      </c>
      <c r="I63" s="22">
        <v>500679.07</v>
      </c>
      <c r="J63" s="22">
        <v>34865.96</v>
      </c>
      <c r="K63" s="22">
        <v>27935.98</v>
      </c>
      <c r="L63" s="92">
        <v>563481.01</v>
      </c>
    </row>
    <row r="64" spans="1:12" x14ac:dyDescent="0.25">
      <c r="A64" s="200"/>
      <c r="B64" s="6" t="s">
        <v>556</v>
      </c>
      <c r="C64" s="6" t="s">
        <v>647</v>
      </c>
      <c r="D64" s="6" t="s">
        <v>646</v>
      </c>
      <c r="E64" s="6">
        <v>160</v>
      </c>
      <c r="F64" s="6">
        <v>65</v>
      </c>
      <c r="G64" s="6">
        <v>0</v>
      </c>
      <c r="H64" s="221">
        <v>0</v>
      </c>
      <c r="I64" s="22">
        <v>81898.69</v>
      </c>
      <c r="J64" s="22">
        <v>3838.91</v>
      </c>
      <c r="K64" s="22">
        <v>4656.6099999999997</v>
      </c>
      <c r="L64" s="92">
        <v>90394.21</v>
      </c>
    </row>
    <row r="65" spans="1:12" x14ac:dyDescent="0.25">
      <c r="A65" s="199">
        <v>1</v>
      </c>
      <c r="B65" s="3" t="s">
        <v>636</v>
      </c>
      <c r="C65" s="3"/>
      <c r="D65" s="3" t="s">
        <v>636</v>
      </c>
      <c r="E65" s="3">
        <v>1115442</v>
      </c>
      <c r="F65" s="3">
        <v>464984</v>
      </c>
      <c r="G65" s="3">
        <v>115370</v>
      </c>
      <c r="H65" s="222">
        <v>38314</v>
      </c>
      <c r="I65" s="4">
        <v>1472008453.76</v>
      </c>
      <c r="J65" s="4">
        <v>28162267.609999999</v>
      </c>
      <c r="K65" s="4">
        <v>83316817.079999998</v>
      </c>
      <c r="L65" s="187">
        <v>1583487538.45</v>
      </c>
    </row>
    <row r="66" spans="1:12" x14ac:dyDescent="0.25">
      <c r="A66" s="200"/>
      <c r="B66" s="6" t="s">
        <v>636</v>
      </c>
      <c r="C66" s="6" t="s">
        <v>259</v>
      </c>
      <c r="D66" s="6" t="s">
        <v>55</v>
      </c>
      <c r="E66" s="6">
        <v>389776</v>
      </c>
      <c r="F66" s="6">
        <v>121167</v>
      </c>
      <c r="G66" s="6">
        <v>57086</v>
      </c>
      <c r="H66" s="221">
        <v>0</v>
      </c>
      <c r="I66" s="22">
        <v>429219457.56</v>
      </c>
      <c r="J66" s="22">
        <v>4601232.62</v>
      </c>
      <c r="K66" s="22">
        <v>24858127.129999999</v>
      </c>
      <c r="L66" s="92">
        <v>458678817.31</v>
      </c>
    </row>
    <row r="67" spans="1:12" s="42" customFormat="1" ht="15.75" x14ac:dyDescent="0.25">
      <c r="A67" s="200"/>
      <c r="B67" s="6" t="s">
        <v>636</v>
      </c>
      <c r="C67" s="6" t="s">
        <v>261</v>
      </c>
      <c r="D67" s="6" t="s">
        <v>56</v>
      </c>
      <c r="E67" s="6">
        <v>7990</v>
      </c>
      <c r="F67" s="6">
        <v>1525</v>
      </c>
      <c r="G67" s="6">
        <v>526</v>
      </c>
      <c r="H67" s="221">
        <v>0</v>
      </c>
      <c r="I67" s="22">
        <v>9697627.1699999999</v>
      </c>
      <c r="J67" s="22">
        <v>41761.370000000003</v>
      </c>
      <c r="K67" s="22">
        <v>572319.18999999994</v>
      </c>
      <c r="L67" s="92">
        <v>10311707.73</v>
      </c>
    </row>
    <row r="68" spans="1:12" x14ac:dyDescent="0.25">
      <c r="A68" s="200"/>
      <c r="B68" s="6" t="s">
        <v>636</v>
      </c>
      <c r="C68" s="6" t="s">
        <v>405</v>
      </c>
      <c r="D68" s="6" t="s">
        <v>381</v>
      </c>
      <c r="E68" s="6">
        <v>925</v>
      </c>
      <c r="F68" s="6">
        <v>306</v>
      </c>
      <c r="G68" s="6">
        <v>86</v>
      </c>
      <c r="H68" s="221">
        <v>0</v>
      </c>
      <c r="I68" s="22">
        <v>3155969.65</v>
      </c>
      <c r="J68" s="22">
        <v>312328.73</v>
      </c>
      <c r="K68" s="22">
        <v>170411.1</v>
      </c>
      <c r="L68" s="92">
        <v>3638709.48</v>
      </c>
    </row>
    <row r="69" spans="1:12" s="42" customFormat="1" ht="15.75" x14ac:dyDescent="0.25">
      <c r="A69" s="200"/>
      <c r="B69" s="6" t="s">
        <v>636</v>
      </c>
      <c r="C69" s="6" t="s">
        <v>349</v>
      </c>
      <c r="D69" s="6" t="s">
        <v>503</v>
      </c>
      <c r="E69" s="6">
        <v>1197</v>
      </c>
      <c r="F69" s="6">
        <v>119</v>
      </c>
      <c r="G69" s="6">
        <v>23</v>
      </c>
      <c r="H69" s="221">
        <v>6</v>
      </c>
      <c r="I69" s="22">
        <v>1897314.91</v>
      </c>
      <c r="J69" s="22">
        <v>66410.62</v>
      </c>
      <c r="K69" s="22">
        <v>104462.05</v>
      </c>
      <c r="L69" s="92">
        <v>2068187.58</v>
      </c>
    </row>
    <row r="70" spans="1:12" x14ac:dyDescent="0.25">
      <c r="A70" s="200"/>
      <c r="B70" s="6" t="s">
        <v>636</v>
      </c>
      <c r="C70" s="6" t="s">
        <v>262</v>
      </c>
      <c r="D70" s="6" t="s">
        <v>57</v>
      </c>
      <c r="E70" s="6">
        <v>10334</v>
      </c>
      <c r="F70" s="6">
        <v>1447</v>
      </c>
      <c r="G70" s="6">
        <v>231</v>
      </c>
      <c r="H70" s="221">
        <v>0</v>
      </c>
      <c r="I70" s="22">
        <v>16121332.890000001</v>
      </c>
      <c r="J70" s="22">
        <v>573701.27</v>
      </c>
      <c r="K70" s="22">
        <v>797257.62</v>
      </c>
      <c r="L70" s="92">
        <v>17492291.780000001</v>
      </c>
    </row>
    <row r="71" spans="1:12" s="42" customFormat="1" ht="15.75" x14ac:dyDescent="0.25">
      <c r="A71" s="200"/>
      <c r="B71" s="6" t="s">
        <v>636</v>
      </c>
      <c r="C71" s="6" t="s">
        <v>263</v>
      </c>
      <c r="D71" s="6" t="s">
        <v>58</v>
      </c>
      <c r="E71" s="6">
        <v>4390</v>
      </c>
      <c r="F71" s="6">
        <v>1071</v>
      </c>
      <c r="G71" s="6">
        <v>121</v>
      </c>
      <c r="H71" s="221">
        <v>40</v>
      </c>
      <c r="I71" s="22">
        <v>7637943.4500000002</v>
      </c>
      <c r="J71" s="22">
        <v>293704.42</v>
      </c>
      <c r="K71" s="22">
        <v>425024.57</v>
      </c>
      <c r="L71" s="92">
        <v>8356672.4400000004</v>
      </c>
    </row>
    <row r="72" spans="1:12" x14ac:dyDescent="0.25">
      <c r="A72" s="200"/>
      <c r="B72" s="6" t="s">
        <v>636</v>
      </c>
      <c r="C72" s="6" t="s">
        <v>404</v>
      </c>
      <c r="D72" s="6" t="s">
        <v>382</v>
      </c>
      <c r="E72" s="6">
        <v>1932</v>
      </c>
      <c r="F72" s="6">
        <v>281</v>
      </c>
      <c r="G72" s="6">
        <v>82</v>
      </c>
      <c r="H72" s="221">
        <v>0</v>
      </c>
      <c r="I72" s="22">
        <v>3726508.97</v>
      </c>
      <c r="J72" s="22">
        <v>192241.23</v>
      </c>
      <c r="K72" s="22">
        <v>209325.17</v>
      </c>
      <c r="L72" s="92">
        <v>4128075.37</v>
      </c>
    </row>
    <row r="73" spans="1:12" s="42" customFormat="1" ht="15.75" x14ac:dyDescent="0.25">
      <c r="A73" s="200"/>
      <c r="B73" s="6" t="s">
        <v>636</v>
      </c>
      <c r="C73" s="6" t="s">
        <v>264</v>
      </c>
      <c r="D73" s="6" t="s">
        <v>59</v>
      </c>
      <c r="E73" s="6">
        <v>486</v>
      </c>
      <c r="F73" s="6">
        <v>111</v>
      </c>
      <c r="G73" s="6">
        <v>0</v>
      </c>
      <c r="H73" s="221">
        <v>2</v>
      </c>
      <c r="I73" s="22">
        <v>825295.21</v>
      </c>
      <c r="J73" s="22">
        <v>38985.42</v>
      </c>
      <c r="K73" s="22">
        <v>44720.57</v>
      </c>
      <c r="L73" s="92">
        <v>909001.2</v>
      </c>
    </row>
    <row r="74" spans="1:12" x14ac:dyDescent="0.25">
      <c r="A74" s="200"/>
      <c r="B74" s="6" t="s">
        <v>636</v>
      </c>
      <c r="C74" s="6" t="s">
        <v>265</v>
      </c>
      <c r="D74" s="6" t="s">
        <v>60</v>
      </c>
      <c r="E74" s="6">
        <v>34369</v>
      </c>
      <c r="F74" s="6">
        <v>6881</v>
      </c>
      <c r="G74" s="6">
        <v>866</v>
      </c>
      <c r="H74" s="221">
        <v>283</v>
      </c>
      <c r="I74" s="22">
        <v>63494214.149999999</v>
      </c>
      <c r="J74" s="22">
        <v>2621945.29</v>
      </c>
      <c r="K74" s="22">
        <v>3452905.1</v>
      </c>
      <c r="L74" s="92">
        <v>69569064.540000007</v>
      </c>
    </row>
    <row r="75" spans="1:12" s="42" customFormat="1" ht="15.75" x14ac:dyDescent="0.25">
      <c r="A75" s="200"/>
      <c r="B75" s="6" t="s">
        <v>636</v>
      </c>
      <c r="C75" s="6" t="s">
        <v>272</v>
      </c>
      <c r="D75" s="6" t="s">
        <v>355</v>
      </c>
      <c r="E75" s="6">
        <v>19499</v>
      </c>
      <c r="F75" s="6">
        <v>5261</v>
      </c>
      <c r="G75" s="6">
        <v>543</v>
      </c>
      <c r="H75" s="221">
        <v>0</v>
      </c>
      <c r="I75" s="22">
        <v>41106523.920000002</v>
      </c>
      <c r="J75" s="22">
        <v>1738012.22</v>
      </c>
      <c r="K75" s="22">
        <v>2152878.89</v>
      </c>
      <c r="L75" s="92">
        <v>44997415.030000001</v>
      </c>
    </row>
    <row r="76" spans="1:12" x14ac:dyDescent="0.25">
      <c r="A76" s="200"/>
      <c r="B76" s="6" t="s">
        <v>636</v>
      </c>
      <c r="C76" s="6" t="s">
        <v>390</v>
      </c>
      <c r="D76" s="6" t="s">
        <v>383</v>
      </c>
      <c r="E76" s="6">
        <v>99628</v>
      </c>
      <c r="F76" s="6">
        <v>29221</v>
      </c>
      <c r="G76" s="6">
        <v>10087</v>
      </c>
      <c r="H76" s="221">
        <v>363</v>
      </c>
      <c r="I76" s="22">
        <v>114572480.83</v>
      </c>
      <c r="J76" s="22">
        <v>923390.44</v>
      </c>
      <c r="K76" s="22">
        <v>6723018.7199999997</v>
      </c>
      <c r="L76" s="92">
        <v>122218889.98999999</v>
      </c>
    </row>
    <row r="77" spans="1:12" x14ac:dyDescent="0.25">
      <c r="A77" s="200"/>
      <c r="B77" s="6" t="s">
        <v>636</v>
      </c>
      <c r="C77" s="6" t="s">
        <v>568</v>
      </c>
      <c r="D77" s="6" t="s">
        <v>569</v>
      </c>
      <c r="E77" s="6">
        <v>544837</v>
      </c>
      <c r="F77" s="6">
        <v>297591</v>
      </c>
      <c r="G77" s="6">
        <v>45718</v>
      </c>
      <c r="H77" s="221">
        <v>37620</v>
      </c>
      <c r="I77" s="22">
        <v>780473324.16999996</v>
      </c>
      <c r="J77" s="22">
        <v>16756823.710000001</v>
      </c>
      <c r="K77" s="22">
        <v>43801803.200000003</v>
      </c>
      <c r="L77" s="92">
        <v>841031951.08000004</v>
      </c>
    </row>
    <row r="78" spans="1:12" s="42" customFormat="1" ht="15.75" x14ac:dyDescent="0.25">
      <c r="A78" s="200"/>
      <c r="B78" s="6" t="s">
        <v>636</v>
      </c>
      <c r="C78" s="6" t="s">
        <v>413</v>
      </c>
      <c r="D78" s="6" t="s">
        <v>389</v>
      </c>
      <c r="E78" s="6">
        <v>79</v>
      </c>
      <c r="F78" s="6">
        <v>3</v>
      </c>
      <c r="G78" s="6">
        <v>1</v>
      </c>
      <c r="H78" s="221">
        <v>0</v>
      </c>
      <c r="I78" s="22">
        <v>80460.88</v>
      </c>
      <c r="J78" s="22">
        <v>1730.27</v>
      </c>
      <c r="K78" s="22">
        <v>4563.7700000000004</v>
      </c>
      <c r="L78" s="92">
        <v>86754.92</v>
      </c>
    </row>
    <row r="79" spans="1:12" x14ac:dyDescent="0.25">
      <c r="A79" s="199">
        <v>1</v>
      </c>
      <c r="B79" s="3" t="s">
        <v>384</v>
      </c>
      <c r="C79" s="3"/>
      <c r="D79" s="3" t="s">
        <v>384</v>
      </c>
      <c r="E79" s="3">
        <v>12678</v>
      </c>
      <c r="F79" s="3">
        <v>3230</v>
      </c>
      <c r="G79" s="3">
        <v>16</v>
      </c>
      <c r="H79" s="222">
        <v>0</v>
      </c>
      <c r="I79" s="4">
        <v>6785838.0800000001</v>
      </c>
      <c r="J79" s="4">
        <v>0</v>
      </c>
      <c r="K79" s="4">
        <v>140392.79999999999</v>
      </c>
      <c r="L79" s="187">
        <v>6926230.8799999999</v>
      </c>
    </row>
    <row r="80" spans="1:12" x14ac:dyDescent="0.25">
      <c r="A80" s="200"/>
      <c r="B80" s="6" t="s">
        <v>384</v>
      </c>
      <c r="C80" s="6" t="s">
        <v>300</v>
      </c>
      <c r="D80" s="6" t="s">
        <v>67</v>
      </c>
      <c r="E80" s="6">
        <v>12678</v>
      </c>
      <c r="F80" s="6">
        <v>3230</v>
      </c>
      <c r="G80" s="6">
        <v>16</v>
      </c>
      <c r="H80" s="221">
        <v>0</v>
      </c>
      <c r="I80" s="22">
        <v>6785838.0800000001</v>
      </c>
      <c r="J80" s="22">
        <v>0</v>
      </c>
      <c r="K80" s="22">
        <v>140392.79999999999</v>
      </c>
      <c r="L80" s="92">
        <v>6926230.8799999999</v>
      </c>
    </row>
    <row r="81" spans="1:12" x14ac:dyDescent="0.25">
      <c r="A81" s="199">
        <v>1</v>
      </c>
      <c r="B81" s="3" t="s">
        <v>66</v>
      </c>
      <c r="C81" s="3"/>
      <c r="D81" s="3" t="s">
        <v>66</v>
      </c>
      <c r="E81" s="3">
        <v>13486</v>
      </c>
      <c r="F81" s="3">
        <v>3535</v>
      </c>
      <c r="G81" s="3">
        <v>0</v>
      </c>
      <c r="H81" s="222">
        <v>0</v>
      </c>
      <c r="I81" s="4">
        <v>3479771.49</v>
      </c>
      <c r="J81" s="4">
        <v>0</v>
      </c>
      <c r="K81" s="4">
        <v>0</v>
      </c>
      <c r="L81" s="187">
        <v>3479771.49</v>
      </c>
    </row>
    <row r="82" spans="1:12" s="42" customFormat="1" ht="15.75" x14ac:dyDescent="0.25">
      <c r="A82" s="200"/>
      <c r="B82" s="6" t="s">
        <v>66</v>
      </c>
      <c r="C82" s="6" t="s">
        <v>299</v>
      </c>
      <c r="D82" s="6" t="s">
        <v>66</v>
      </c>
      <c r="E82" s="6">
        <v>13486</v>
      </c>
      <c r="F82" s="6">
        <v>3535</v>
      </c>
      <c r="G82" s="6">
        <v>0</v>
      </c>
      <c r="H82" s="221">
        <v>0</v>
      </c>
      <c r="I82" s="22">
        <v>3479771.49</v>
      </c>
      <c r="J82" s="22">
        <v>0</v>
      </c>
      <c r="K82" s="22">
        <v>0</v>
      </c>
      <c r="L82" s="92">
        <v>3479771.49</v>
      </c>
    </row>
    <row r="83" spans="1:12" x14ac:dyDescent="0.25">
      <c r="A83" s="199">
        <v>1</v>
      </c>
      <c r="B83" s="3" t="s">
        <v>68</v>
      </c>
      <c r="C83" s="3"/>
      <c r="D83" s="3" t="s">
        <v>68</v>
      </c>
      <c r="E83" s="3">
        <v>262700</v>
      </c>
      <c r="F83" s="3">
        <v>42963</v>
      </c>
      <c r="G83" s="3">
        <v>0</v>
      </c>
      <c r="H83" s="222">
        <v>0</v>
      </c>
      <c r="I83" s="4">
        <v>27737870.309999999</v>
      </c>
      <c r="J83" s="4">
        <v>945.34</v>
      </c>
      <c r="K83" s="4">
        <v>0</v>
      </c>
      <c r="L83" s="187">
        <v>27738815.649999999</v>
      </c>
    </row>
    <row r="84" spans="1:12" x14ac:dyDescent="0.25">
      <c r="A84" s="200"/>
      <c r="B84" s="6" t="s">
        <v>68</v>
      </c>
      <c r="C84" s="6" t="s">
        <v>301</v>
      </c>
      <c r="D84" s="6" t="s">
        <v>68</v>
      </c>
      <c r="E84" s="6">
        <v>262700</v>
      </c>
      <c r="F84" s="6">
        <v>42963</v>
      </c>
      <c r="G84" s="6">
        <v>0</v>
      </c>
      <c r="H84" s="221">
        <v>0</v>
      </c>
      <c r="I84" s="22">
        <v>27737870.309999999</v>
      </c>
      <c r="J84" s="22">
        <v>945.34</v>
      </c>
      <c r="K84" s="22">
        <v>0</v>
      </c>
      <c r="L84" s="92">
        <v>27738815.649999999</v>
      </c>
    </row>
    <row r="85" spans="1:12" x14ac:dyDescent="0.25">
      <c r="A85" s="199">
        <v>1</v>
      </c>
      <c r="B85" s="3" t="s">
        <v>65</v>
      </c>
      <c r="C85" s="3"/>
      <c r="D85" s="3" t="s">
        <v>65</v>
      </c>
      <c r="E85" s="3">
        <v>44974</v>
      </c>
      <c r="F85" s="3">
        <v>17565</v>
      </c>
      <c r="G85" s="3">
        <v>0</v>
      </c>
      <c r="H85" s="222">
        <v>0</v>
      </c>
      <c r="I85" s="4">
        <v>7895956.5</v>
      </c>
      <c r="J85" s="4">
        <v>0</v>
      </c>
      <c r="K85" s="4">
        <v>213439.07</v>
      </c>
      <c r="L85" s="187">
        <v>8109395.5700000003</v>
      </c>
    </row>
    <row r="86" spans="1:12" x14ac:dyDescent="0.25">
      <c r="A86" s="200"/>
      <c r="B86" s="6" t="s">
        <v>65</v>
      </c>
      <c r="C86" s="6" t="s">
        <v>298</v>
      </c>
      <c r="D86" s="6" t="s">
        <v>65</v>
      </c>
      <c r="E86" s="6">
        <v>44974</v>
      </c>
      <c r="F86" s="6">
        <v>17565</v>
      </c>
      <c r="G86" s="6">
        <v>0</v>
      </c>
      <c r="H86" s="221">
        <v>0</v>
      </c>
      <c r="I86" s="22">
        <v>7895956.5</v>
      </c>
      <c r="J86" s="22">
        <v>0</v>
      </c>
      <c r="K86" s="22">
        <v>213439.07</v>
      </c>
      <c r="L86" s="92">
        <v>8109395.5700000003</v>
      </c>
    </row>
    <row r="87" spans="1:12" x14ac:dyDescent="0.25">
      <c r="A87" s="199">
        <v>1</v>
      </c>
      <c r="B87" s="3" t="s">
        <v>64</v>
      </c>
      <c r="C87" s="3"/>
      <c r="D87" s="3" t="s">
        <v>64</v>
      </c>
      <c r="E87" s="3">
        <v>28027</v>
      </c>
      <c r="F87" s="3">
        <v>13926</v>
      </c>
      <c r="G87" s="3">
        <v>2101</v>
      </c>
      <c r="H87" s="222">
        <v>0</v>
      </c>
      <c r="I87" s="4">
        <v>45091807.210000001</v>
      </c>
      <c r="J87" s="4">
        <v>818027.72</v>
      </c>
      <c r="K87" s="4">
        <v>2554154.61</v>
      </c>
      <c r="L87" s="187">
        <v>48463989.539999999</v>
      </c>
    </row>
    <row r="88" spans="1:12" x14ac:dyDescent="0.25">
      <c r="A88" s="200"/>
      <c r="B88" s="6" t="s">
        <v>64</v>
      </c>
      <c r="C88" s="6" t="s">
        <v>297</v>
      </c>
      <c r="D88" s="6" t="s">
        <v>64</v>
      </c>
      <c r="E88" s="6">
        <v>28027</v>
      </c>
      <c r="F88" s="6">
        <v>13926</v>
      </c>
      <c r="G88" s="6">
        <v>2101</v>
      </c>
      <c r="H88" s="221">
        <v>0</v>
      </c>
      <c r="I88" s="22">
        <v>45091807.210000001</v>
      </c>
      <c r="J88" s="22">
        <v>818027.72</v>
      </c>
      <c r="K88" s="22">
        <v>2554154.61</v>
      </c>
      <c r="L88" s="92">
        <v>48463989.539999999</v>
      </c>
    </row>
    <row r="89" spans="1:12" s="42" customFormat="1" ht="15.75" x14ac:dyDescent="0.25">
      <c r="A89" s="199">
        <v>1</v>
      </c>
      <c r="B89" s="3" t="s">
        <v>385</v>
      </c>
      <c r="C89" s="6"/>
      <c r="D89" s="3" t="s">
        <v>385</v>
      </c>
      <c r="E89" s="3">
        <v>137051</v>
      </c>
      <c r="F89" s="3">
        <v>71919</v>
      </c>
      <c r="G89" s="3">
        <v>19040</v>
      </c>
      <c r="H89" s="222">
        <v>2644</v>
      </c>
      <c r="I89" s="4">
        <v>198615149.13</v>
      </c>
      <c r="J89" s="4">
        <v>371780.47</v>
      </c>
      <c r="K89" s="4">
        <v>10070135.890000001</v>
      </c>
      <c r="L89" s="187">
        <v>209057065.49000001</v>
      </c>
    </row>
    <row r="90" spans="1:12" x14ac:dyDescent="0.25">
      <c r="A90" s="200"/>
      <c r="B90" s="6" t="s">
        <v>385</v>
      </c>
      <c r="C90" s="6" t="s">
        <v>260</v>
      </c>
      <c r="D90" s="6" t="s">
        <v>75</v>
      </c>
      <c r="E90" s="6">
        <v>261</v>
      </c>
      <c r="F90" s="6">
        <v>60</v>
      </c>
      <c r="G90" s="6">
        <v>1</v>
      </c>
      <c r="H90" s="221">
        <v>0</v>
      </c>
      <c r="I90" s="22">
        <v>307486.03000000003</v>
      </c>
      <c r="J90" s="22">
        <v>2923.81</v>
      </c>
      <c r="K90" s="22">
        <v>16839.740000000002</v>
      </c>
      <c r="L90" s="92">
        <v>327249.58</v>
      </c>
    </row>
    <row r="91" spans="1:12" x14ac:dyDescent="0.25">
      <c r="A91" s="199"/>
      <c r="B91" s="6" t="s">
        <v>385</v>
      </c>
      <c r="C91" s="6" t="s">
        <v>266</v>
      </c>
      <c r="D91" s="6" t="s">
        <v>61</v>
      </c>
      <c r="E91" s="6">
        <v>135764</v>
      </c>
      <c r="F91" s="6">
        <v>71471</v>
      </c>
      <c r="G91" s="6">
        <v>18999</v>
      </c>
      <c r="H91" s="221">
        <v>2639</v>
      </c>
      <c r="I91" s="22">
        <v>197166219.02000001</v>
      </c>
      <c r="J91" s="22">
        <v>353319.52</v>
      </c>
      <c r="K91" s="22">
        <v>9987521.3399999999</v>
      </c>
      <c r="L91" s="92">
        <v>207507059.88</v>
      </c>
    </row>
    <row r="92" spans="1:12" s="42" customFormat="1" ht="15.75" x14ac:dyDescent="0.25">
      <c r="A92" s="200"/>
      <c r="B92" s="6" t="s">
        <v>385</v>
      </c>
      <c r="C92" s="6" t="s">
        <v>408</v>
      </c>
      <c r="D92" s="6" t="s">
        <v>386</v>
      </c>
      <c r="E92" s="6">
        <v>1026</v>
      </c>
      <c r="F92" s="6">
        <v>388</v>
      </c>
      <c r="G92" s="6">
        <v>40</v>
      </c>
      <c r="H92" s="221">
        <v>5</v>
      </c>
      <c r="I92" s="22">
        <v>1141444.08</v>
      </c>
      <c r="J92" s="22">
        <v>15537.14</v>
      </c>
      <c r="K92" s="22">
        <v>65774.81</v>
      </c>
      <c r="L92" s="92">
        <v>1222756.03</v>
      </c>
    </row>
    <row r="93" spans="1:12" x14ac:dyDescent="0.25">
      <c r="A93" s="199">
        <v>1</v>
      </c>
      <c r="B93" s="3" t="s">
        <v>592</v>
      </c>
      <c r="C93" s="3"/>
      <c r="D93" s="3" t="s">
        <v>592</v>
      </c>
      <c r="E93" s="3">
        <v>255902</v>
      </c>
      <c r="F93" s="3">
        <v>6219</v>
      </c>
      <c r="G93" s="3">
        <v>55526</v>
      </c>
      <c r="H93" s="222">
        <v>5</v>
      </c>
      <c r="I93" s="4">
        <v>165987309.25999999</v>
      </c>
      <c r="J93" s="4">
        <v>88730.63</v>
      </c>
      <c r="K93" s="4">
        <v>9635001.7100000009</v>
      </c>
      <c r="L93" s="187">
        <v>175711041.59999999</v>
      </c>
    </row>
    <row r="94" spans="1:12" s="42" customFormat="1" ht="15.75" x14ac:dyDescent="0.25">
      <c r="A94" s="200"/>
      <c r="B94" s="6" t="s">
        <v>592</v>
      </c>
      <c r="C94" s="6" t="s">
        <v>409</v>
      </c>
      <c r="D94" s="6" t="s">
        <v>592</v>
      </c>
      <c r="E94" s="6">
        <v>255476</v>
      </c>
      <c r="F94" s="6">
        <v>0</v>
      </c>
      <c r="G94" s="6">
        <v>55519</v>
      </c>
      <c r="H94" s="221">
        <v>0</v>
      </c>
      <c r="I94" s="22">
        <v>163807360.90000001</v>
      </c>
      <c r="J94" s="22">
        <v>48330.55</v>
      </c>
      <c r="K94" s="22">
        <v>9505182.1600000001</v>
      </c>
      <c r="L94" s="92">
        <v>173360873.61000001</v>
      </c>
    </row>
    <row r="95" spans="1:12" x14ac:dyDescent="0.25">
      <c r="A95" s="200"/>
      <c r="B95" s="6" t="s">
        <v>592</v>
      </c>
      <c r="C95" s="6" t="s">
        <v>415</v>
      </c>
      <c r="D95" s="6" t="s">
        <v>596</v>
      </c>
      <c r="E95" s="6">
        <v>0</v>
      </c>
      <c r="F95" s="6">
        <v>5033</v>
      </c>
      <c r="G95" s="6">
        <v>0</v>
      </c>
      <c r="H95" s="221">
        <v>0</v>
      </c>
      <c r="I95" s="22">
        <v>952099.78</v>
      </c>
      <c r="J95" s="22">
        <v>0</v>
      </c>
      <c r="K95" s="22">
        <v>57128.77</v>
      </c>
      <c r="L95" s="92">
        <v>1009228.55</v>
      </c>
    </row>
    <row r="96" spans="1:12" x14ac:dyDescent="0.25">
      <c r="A96" s="200"/>
      <c r="B96" s="6" t="s">
        <v>592</v>
      </c>
      <c r="C96" s="6" t="s">
        <v>410</v>
      </c>
      <c r="D96" s="6" t="s">
        <v>597</v>
      </c>
      <c r="E96" s="6">
        <v>426</v>
      </c>
      <c r="F96" s="6">
        <v>49</v>
      </c>
      <c r="G96" s="6">
        <v>7</v>
      </c>
      <c r="H96" s="221">
        <v>5</v>
      </c>
      <c r="I96" s="22">
        <v>741696.47</v>
      </c>
      <c r="J96" s="22">
        <v>39611.17</v>
      </c>
      <c r="K96" s="22">
        <v>43568.88</v>
      </c>
      <c r="L96" s="92">
        <v>824876.52</v>
      </c>
    </row>
    <row r="97" spans="1:12" x14ac:dyDescent="0.25">
      <c r="A97" s="199"/>
      <c r="B97" s="221" t="s">
        <v>592</v>
      </c>
      <c r="C97" s="6" t="s">
        <v>582</v>
      </c>
      <c r="D97" s="221" t="s">
        <v>595</v>
      </c>
      <c r="E97" s="6">
        <v>0</v>
      </c>
      <c r="F97" s="6">
        <v>1137</v>
      </c>
      <c r="G97" s="6">
        <v>0</v>
      </c>
      <c r="H97" s="221">
        <v>0</v>
      </c>
      <c r="I97" s="22">
        <v>486152.11</v>
      </c>
      <c r="J97" s="22">
        <v>788.91</v>
      </c>
      <c r="K97" s="22">
        <v>29121.9</v>
      </c>
      <c r="L97" s="92">
        <v>516062.92</v>
      </c>
    </row>
    <row r="98" spans="1:12" s="42" customFormat="1" ht="15.75" x14ac:dyDescent="0.25">
      <c r="A98" s="199">
        <v>1</v>
      </c>
      <c r="B98" s="222" t="s">
        <v>589</v>
      </c>
      <c r="C98" s="6"/>
      <c r="D98" s="222" t="s">
        <v>589</v>
      </c>
      <c r="E98" s="3">
        <v>12276</v>
      </c>
      <c r="F98" s="3">
        <v>0</v>
      </c>
      <c r="G98" s="3">
        <v>0</v>
      </c>
      <c r="H98" s="222">
        <v>22973</v>
      </c>
      <c r="I98" s="4">
        <v>13241611.779999999</v>
      </c>
      <c r="J98" s="4">
        <v>25.14</v>
      </c>
      <c r="K98" s="4">
        <v>308642.92</v>
      </c>
      <c r="L98" s="187">
        <v>13550279.84</v>
      </c>
    </row>
    <row r="99" spans="1:12" s="42" customFormat="1" ht="15.75" x14ac:dyDescent="0.25">
      <c r="A99" s="200"/>
      <c r="B99" s="221" t="s">
        <v>589</v>
      </c>
      <c r="C99" s="6" t="s">
        <v>588</v>
      </c>
      <c r="D99" s="221" t="s">
        <v>589</v>
      </c>
      <c r="E99" s="6">
        <v>12276</v>
      </c>
      <c r="F99" s="6">
        <v>0</v>
      </c>
      <c r="G99" s="6">
        <v>0</v>
      </c>
      <c r="H99" s="221">
        <v>22973</v>
      </c>
      <c r="I99" s="22">
        <v>13241611.779999999</v>
      </c>
      <c r="J99" s="22">
        <v>25.14</v>
      </c>
      <c r="K99" s="22">
        <v>308642.92</v>
      </c>
      <c r="L99" s="92">
        <v>13550279.84</v>
      </c>
    </row>
    <row r="100" spans="1:12" s="42" customFormat="1" ht="15.75" x14ac:dyDescent="0.25">
      <c r="A100" s="199">
        <v>1</v>
      </c>
      <c r="B100" s="222" t="s">
        <v>387</v>
      </c>
      <c r="C100" s="6"/>
      <c r="D100" s="222" t="s">
        <v>387</v>
      </c>
      <c r="E100" s="3">
        <v>11</v>
      </c>
      <c r="F100" s="3">
        <v>3</v>
      </c>
      <c r="G100" s="3">
        <v>0</v>
      </c>
      <c r="H100" s="222">
        <v>0</v>
      </c>
      <c r="I100" s="4">
        <v>6841.84</v>
      </c>
      <c r="J100" s="4">
        <v>564.51</v>
      </c>
      <c r="K100" s="4">
        <v>0</v>
      </c>
      <c r="L100" s="187">
        <v>7406.35</v>
      </c>
    </row>
    <row r="101" spans="1:12" x14ac:dyDescent="0.25">
      <c r="A101" s="200"/>
      <c r="B101" s="221" t="s">
        <v>387</v>
      </c>
      <c r="C101" s="6" t="s">
        <v>411</v>
      </c>
      <c r="D101" s="221" t="s">
        <v>387</v>
      </c>
      <c r="E101" s="6">
        <v>11</v>
      </c>
      <c r="F101" s="6">
        <v>3</v>
      </c>
      <c r="G101" s="6">
        <v>0</v>
      </c>
      <c r="H101" s="221">
        <v>0</v>
      </c>
      <c r="I101" s="22">
        <v>6841.84</v>
      </c>
      <c r="J101" s="22">
        <v>564.51</v>
      </c>
      <c r="K101" s="22">
        <v>0</v>
      </c>
      <c r="L101" s="92">
        <v>7406.35</v>
      </c>
    </row>
    <row r="102" spans="1:12" x14ac:dyDescent="0.25">
      <c r="A102" s="186">
        <v>1</v>
      </c>
      <c r="B102" s="1" t="s">
        <v>493</v>
      </c>
      <c r="C102" s="1"/>
      <c r="D102" s="1" t="s">
        <v>493</v>
      </c>
      <c r="E102" s="3">
        <v>2948</v>
      </c>
      <c r="F102" s="3">
        <v>975</v>
      </c>
      <c r="G102" s="3">
        <v>114</v>
      </c>
      <c r="H102" s="222">
        <v>0</v>
      </c>
      <c r="I102" s="4">
        <v>8408895.4199999999</v>
      </c>
      <c r="J102" s="4">
        <v>754945.15</v>
      </c>
      <c r="K102" s="4">
        <v>424038.67</v>
      </c>
      <c r="L102" s="187">
        <v>9587879.2400000002</v>
      </c>
    </row>
    <row r="103" spans="1:12" ht="15.75" thickBot="1" x14ac:dyDescent="0.3">
      <c r="A103" s="362"/>
      <c r="B103" s="93" t="s">
        <v>493</v>
      </c>
      <c r="C103" s="93" t="s">
        <v>412</v>
      </c>
      <c r="D103" s="93" t="s">
        <v>388</v>
      </c>
      <c r="E103" s="188">
        <v>2948</v>
      </c>
      <c r="F103" s="188">
        <v>975</v>
      </c>
      <c r="G103" s="188">
        <v>114</v>
      </c>
      <c r="H103" s="363">
        <v>0</v>
      </c>
      <c r="I103" s="217">
        <v>8408895.4199999999</v>
      </c>
      <c r="J103" s="217">
        <v>754945.15</v>
      </c>
      <c r="K103" s="217">
        <v>424038.67</v>
      </c>
      <c r="L103" s="94">
        <v>9587879.2400000002</v>
      </c>
    </row>
    <row r="113" spans="12:12" x14ac:dyDescent="0.25">
      <c r="L113" s="204"/>
    </row>
    <row r="119" spans="12:12" x14ac:dyDescent="0.25">
      <c r="L119" s="173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/>
  </sheetPr>
  <dimension ref="A1:K73"/>
  <sheetViews>
    <sheetView workbookViewId="0">
      <selection activeCell="J23" sqref="J23:J24"/>
    </sheetView>
  </sheetViews>
  <sheetFormatPr defaultRowHeight="15" x14ac:dyDescent="0.25"/>
  <cols>
    <col min="1" max="1" width="12.7109375" customWidth="1"/>
    <col min="2" max="2" width="22.7109375" customWidth="1"/>
    <col min="3" max="3" width="9.28515625" customWidth="1"/>
    <col min="4" max="4" width="14.7109375" customWidth="1"/>
    <col min="5" max="5" width="16" customWidth="1"/>
    <col min="6" max="6" width="11.140625" customWidth="1"/>
    <col min="7" max="7" width="12.7109375" customWidth="1"/>
    <col min="8" max="8" width="13.42578125" customWidth="1"/>
    <col min="9" max="9" width="18.28515625" customWidth="1"/>
    <col min="10" max="10" width="20.28515625" customWidth="1"/>
    <col min="11" max="11" width="16.85546875" customWidth="1"/>
  </cols>
  <sheetData>
    <row r="1" spans="1:11" ht="18.75" x14ac:dyDescent="0.3">
      <c r="A1" s="492" t="s">
        <v>811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</row>
    <row r="2" spans="1:11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</row>
    <row r="3" spans="1:11" ht="39" customHeight="1" x14ac:dyDescent="0.25">
      <c r="A3" s="245" t="s">
        <v>623</v>
      </c>
      <c r="B3" s="246" t="s">
        <v>44</v>
      </c>
      <c r="C3" s="245" t="s">
        <v>307</v>
      </c>
      <c r="D3" s="246" t="s">
        <v>5</v>
      </c>
      <c r="E3" s="246" t="s">
        <v>6</v>
      </c>
      <c r="F3" s="246" t="s">
        <v>45</v>
      </c>
      <c r="G3" s="245" t="s">
        <v>618</v>
      </c>
      <c r="H3" s="245" t="s">
        <v>564</v>
      </c>
      <c r="I3" s="245" t="s">
        <v>624</v>
      </c>
      <c r="J3" s="245" t="s">
        <v>625</v>
      </c>
      <c r="K3" s="245" t="s">
        <v>3</v>
      </c>
    </row>
    <row r="4" spans="1:11" x14ac:dyDescent="0.25">
      <c r="A4" s="80" t="s">
        <v>501</v>
      </c>
      <c r="B4" s="80" t="s">
        <v>502</v>
      </c>
      <c r="C4" s="80" t="s">
        <v>76</v>
      </c>
      <c r="D4" s="81">
        <v>0</v>
      </c>
      <c r="E4" s="81">
        <v>0</v>
      </c>
      <c r="F4" s="81">
        <v>0</v>
      </c>
      <c r="G4" s="81">
        <v>0</v>
      </c>
      <c r="H4" s="81">
        <v>0</v>
      </c>
      <c r="I4" s="57">
        <v>0</v>
      </c>
      <c r="J4" s="57">
        <v>0</v>
      </c>
      <c r="K4" s="218">
        <v>0</v>
      </c>
    </row>
    <row r="5" spans="1:11" x14ac:dyDescent="0.25">
      <c r="A5" s="80" t="s">
        <v>501</v>
      </c>
      <c r="B5" s="80" t="s">
        <v>502</v>
      </c>
      <c r="C5" s="80" t="s">
        <v>77</v>
      </c>
      <c r="D5" s="81">
        <v>0</v>
      </c>
      <c r="E5" s="81">
        <v>0</v>
      </c>
      <c r="F5" s="81">
        <v>0</v>
      </c>
      <c r="G5" s="81">
        <v>0</v>
      </c>
      <c r="H5" s="81">
        <v>0</v>
      </c>
      <c r="I5" s="57">
        <v>0</v>
      </c>
      <c r="J5" s="57">
        <v>0</v>
      </c>
      <c r="K5" s="7">
        <v>0</v>
      </c>
    </row>
    <row r="6" spans="1:11" x14ac:dyDescent="0.25">
      <c r="A6" s="80" t="s">
        <v>501</v>
      </c>
      <c r="B6" s="80" t="s">
        <v>502</v>
      </c>
      <c r="C6" s="80" t="s">
        <v>95</v>
      </c>
      <c r="D6" s="81">
        <v>0</v>
      </c>
      <c r="E6" s="81">
        <v>0</v>
      </c>
      <c r="F6" s="81">
        <v>0</v>
      </c>
      <c r="G6" s="81">
        <v>0</v>
      </c>
      <c r="H6" s="81">
        <v>0</v>
      </c>
      <c r="I6" s="57">
        <v>0</v>
      </c>
      <c r="J6" s="57">
        <v>0</v>
      </c>
      <c r="K6" s="7">
        <v>0</v>
      </c>
    </row>
    <row r="7" spans="1:11" x14ac:dyDescent="0.25">
      <c r="A7" s="80" t="s">
        <v>501</v>
      </c>
      <c r="B7" s="80" t="s">
        <v>502</v>
      </c>
      <c r="C7" s="80" t="s">
        <v>96</v>
      </c>
      <c r="D7" s="81">
        <v>0</v>
      </c>
      <c r="E7" s="81">
        <v>0</v>
      </c>
      <c r="F7" s="81">
        <v>0</v>
      </c>
      <c r="G7" s="81">
        <v>0</v>
      </c>
      <c r="H7" s="81">
        <v>0</v>
      </c>
      <c r="I7" s="57">
        <v>0</v>
      </c>
      <c r="J7" s="57">
        <v>0</v>
      </c>
      <c r="K7" s="7">
        <v>0</v>
      </c>
    </row>
    <row r="8" spans="1:11" x14ac:dyDescent="0.25">
      <c r="A8" s="80" t="s">
        <v>501</v>
      </c>
      <c r="B8" s="80" t="s">
        <v>502</v>
      </c>
      <c r="C8" s="80" t="s">
        <v>97</v>
      </c>
      <c r="D8" s="81">
        <v>1</v>
      </c>
      <c r="E8" s="81">
        <v>0</v>
      </c>
      <c r="F8" s="81">
        <v>0</v>
      </c>
      <c r="G8" s="81">
        <v>0</v>
      </c>
      <c r="H8" s="81">
        <v>1</v>
      </c>
      <c r="I8" s="57">
        <v>768</v>
      </c>
      <c r="J8" s="57">
        <v>768</v>
      </c>
      <c r="K8" s="7">
        <v>768</v>
      </c>
    </row>
    <row r="9" spans="1:11" x14ac:dyDescent="0.25">
      <c r="A9" s="80" t="s">
        <v>501</v>
      </c>
      <c r="B9" s="80" t="s">
        <v>502</v>
      </c>
      <c r="C9" s="80" t="s">
        <v>98</v>
      </c>
      <c r="D9" s="81">
        <v>4</v>
      </c>
      <c r="E9" s="81">
        <v>0</v>
      </c>
      <c r="F9" s="81">
        <v>0</v>
      </c>
      <c r="G9" s="81">
        <v>0</v>
      </c>
      <c r="H9" s="81">
        <v>4</v>
      </c>
      <c r="I9" s="57">
        <v>6912</v>
      </c>
      <c r="J9" s="57">
        <v>3435.11</v>
      </c>
      <c r="K9" s="7">
        <v>858.78</v>
      </c>
    </row>
    <row r="10" spans="1:11" x14ac:dyDescent="0.25">
      <c r="A10" s="80" t="s">
        <v>501</v>
      </c>
      <c r="B10" s="80" t="s">
        <v>502</v>
      </c>
      <c r="C10" s="80" t="s">
        <v>99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57">
        <v>0</v>
      </c>
      <c r="J10" s="57">
        <v>0</v>
      </c>
      <c r="K10" s="7">
        <v>0</v>
      </c>
    </row>
    <row r="11" spans="1:11" x14ac:dyDescent="0.25">
      <c r="A11" s="80" t="s">
        <v>501</v>
      </c>
      <c r="B11" s="80" t="s">
        <v>502</v>
      </c>
      <c r="C11" s="80" t="s">
        <v>100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57">
        <v>0</v>
      </c>
      <c r="J11" s="57">
        <v>0</v>
      </c>
      <c r="K11" s="7">
        <v>0</v>
      </c>
    </row>
    <row r="12" spans="1:11" x14ac:dyDescent="0.25">
      <c r="A12" s="80" t="s">
        <v>501</v>
      </c>
      <c r="B12" s="80" t="s">
        <v>502</v>
      </c>
      <c r="C12" s="80" t="s">
        <v>101</v>
      </c>
      <c r="D12" s="81">
        <v>0</v>
      </c>
      <c r="E12" s="81">
        <v>0</v>
      </c>
      <c r="F12" s="81">
        <v>0</v>
      </c>
      <c r="G12" s="81">
        <v>0</v>
      </c>
      <c r="H12" s="81">
        <v>0</v>
      </c>
      <c r="I12" s="57">
        <v>0</v>
      </c>
      <c r="J12" s="57">
        <v>0</v>
      </c>
      <c r="K12" s="7">
        <v>0</v>
      </c>
    </row>
    <row r="13" spans="1:11" x14ac:dyDescent="0.25">
      <c r="A13" s="80" t="s">
        <v>501</v>
      </c>
      <c r="B13" s="80" t="s">
        <v>502</v>
      </c>
      <c r="C13" s="80" t="s">
        <v>109</v>
      </c>
      <c r="D13" s="81">
        <v>0</v>
      </c>
      <c r="E13" s="81">
        <v>0</v>
      </c>
      <c r="F13" s="81">
        <v>0</v>
      </c>
      <c r="G13" s="81">
        <v>0</v>
      </c>
      <c r="H13" s="81">
        <v>0</v>
      </c>
      <c r="I13" s="57">
        <v>0</v>
      </c>
      <c r="J13" s="57">
        <v>0</v>
      </c>
      <c r="K13" s="7">
        <v>0</v>
      </c>
    </row>
    <row r="14" spans="1:11" x14ac:dyDescent="0.25">
      <c r="A14" s="80" t="s">
        <v>501</v>
      </c>
      <c r="B14" s="80" t="s">
        <v>502</v>
      </c>
      <c r="C14" s="80" t="s">
        <v>110</v>
      </c>
      <c r="D14" s="81">
        <v>0</v>
      </c>
      <c r="E14" s="81">
        <v>0</v>
      </c>
      <c r="F14" s="81">
        <v>0</v>
      </c>
      <c r="G14" s="81">
        <v>0</v>
      </c>
      <c r="H14" s="81">
        <v>0</v>
      </c>
      <c r="I14" s="57">
        <v>0</v>
      </c>
      <c r="J14" s="57">
        <v>0</v>
      </c>
      <c r="K14" s="7">
        <v>0</v>
      </c>
    </row>
    <row r="15" spans="1:11" x14ac:dyDescent="0.25">
      <c r="A15" s="80" t="s">
        <v>501</v>
      </c>
      <c r="B15" s="80" t="s">
        <v>502</v>
      </c>
      <c r="C15" s="80" t="s">
        <v>111</v>
      </c>
      <c r="D15" s="81">
        <v>0</v>
      </c>
      <c r="E15" s="81">
        <v>0</v>
      </c>
      <c r="F15" s="81">
        <v>0</v>
      </c>
      <c r="G15" s="81">
        <v>0</v>
      </c>
      <c r="H15" s="81">
        <v>0</v>
      </c>
      <c r="I15" s="57">
        <v>0</v>
      </c>
      <c r="J15" s="57">
        <v>0</v>
      </c>
      <c r="K15" s="7">
        <v>0</v>
      </c>
    </row>
    <row r="16" spans="1:11" x14ac:dyDescent="0.25">
      <c r="A16" s="80" t="s">
        <v>501</v>
      </c>
      <c r="B16" s="80" t="s">
        <v>502</v>
      </c>
      <c r="C16" s="80" t="s">
        <v>421</v>
      </c>
      <c r="D16" s="81">
        <v>0</v>
      </c>
      <c r="E16" s="81">
        <v>0</v>
      </c>
      <c r="F16" s="81">
        <v>0</v>
      </c>
      <c r="G16" s="81">
        <v>0</v>
      </c>
      <c r="H16" s="81">
        <v>0</v>
      </c>
      <c r="I16" s="57">
        <v>0</v>
      </c>
      <c r="J16" s="57">
        <v>0</v>
      </c>
      <c r="K16" s="7">
        <v>0</v>
      </c>
    </row>
    <row r="17" spans="1:11" x14ac:dyDescent="0.25">
      <c r="A17" s="80" t="s">
        <v>501</v>
      </c>
      <c r="B17" s="80" t="s">
        <v>502</v>
      </c>
      <c r="C17" s="80" t="s">
        <v>486</v>
      </c>
      <c r="D17" s="81">
        <v>5</v>
      </c>
      <c r="E17" s="81">
        <v>0</v>
      </c>
      <c r="F17" s="81">
        <v>0</v>
      </c>
      <c r="G17" s="81">
        <v>0</v>
      </c>
      <c r="H17" s="81">
        <v>5</v>
      </c>
      <c r="I17" s="57">
        <v>7680</v>
      </c>
      <c r="J17" s="57">
        <v>4203.1099999999997</v>
      </c>
      <c r="K17" s="7">
        <v>840.62</v>
      </c>
    </row>
    <row r="18" spans="1:11" x14ac:dyDescent="0.25">
      <c r="A18" s="80" t="s">
        <v>609</v>
      </c>
      <c r="B18" s="80" t="s">
        <v>417</v>
      </c>
      <c r="C18" s="80" t="s">
        <v>76</v>
      </c>
      <c r="D18" s="81">
        <v>0</v>
      </c>
      <c r="E18" s="81">
        <v>0</v>
      </c>
      <c r="F18" s="81">
        <v>0</v>
      </c>
      <c r="G18" s="81">
        <v>0</v>
      </c>
      <c r="H18" s="81">
        <v>0</v>
      </c>
      <c r="I18" s="57">
        <v>0</v>
      </c>
      <c r="J18" s="57">
        <v>0</v>
      </c>
      <c r="K18" s="7">
        <v>0</v>
      </c>
    </row>
    <row r="19" spans="1:11" x14ac:dyDescent="0.25">
      <c r="A19" s="80" t="s">
        <v>609</v>
      </c>
      <c r="B19" s="80" t="s">
        <v>417</v>
      </c>
      <c r="C19" s="80" t="s">
        <v>77</v>
      </c>
      <c r="D19" s="81">
        <v>0</v>
      </c>
      <c r="E19" s="81">
        <v>0</v>
      </c>
      <c r="F19" s="81">
        <v>0</v>
      </c>
      <c r="G19" s="81">
        <v>0</v>
      </c>
      <c r="H19" s="81">
        <v>0</v>
      </c>
      <c r="I19" s="57">
        <v>0</v>
      </c>
      <c r="J19" s="57">
        <v>0</v>
      </c>
      <c r="K19" s="7">
        <v>0</v>
      </c>
    </row>
    <row r="20" spans="1:11" x14ac:dyDescent="0.25">
      <c r="A20" s="80" t="s">
        <v>609</v>
      </c>
      <c r="B20" s="80" t="s">
        <v>417</v>
      </c>
      <c r="C20" s="80" t="s">
        <v>95</v>
      </c>
      <c r="D20" s="81">
        <v>0</v>
      </c>
      <c r="E20" s="81">
        <v>0</v>
      </c>
      <c r="F20" s="81">
        <v>0</v>
      </c>
      <c r="G20" s="81">
        <v>0</v>
      </c>
      <c r="H20" s="81">
        <v>0</v>
      </c>
      <c r="I20" s="57">
        <v>0</v>
      </c>
      <c r="J20" s="57">
        <v>0</v>
      </c>
      <c r="K20" s="7">
        <v>0</v>
      </c>
    </row>
    <row r="21" spans="1:11" x14ac:dyDescent="0.25">
      <c r="A21" s="80" t="s">
        <v>609</v>
      </c>
      <c r="B21" s="80" t="s">
        <v>417</v>
      </c>
      <c r="C21" s="80" t="s">
        <v>96</v>
      </c>
      <c r="D21" s="81">
        <v>0</v>
      </c>
      <c r="E21" s="81">
        <v>0</v>
      </c>
      <c r="F21" s="81">
        <v>0</v>
      </c>
      <c r="G21" s="81">
        <v>0</v>
      </c>
      <c r="H21" s="81">
        <v>0</v>
      </c>
      <c r="I21" s="57">
        <v>0</v>
      </c>
      <c r="J21" s="57">
        <v>0</v>
      </c>
      <c r="K21" s="7">
        <v>0</v>
      </c>
    </row>
    <row r="22" spans="1:11" x14ac:dyDescent="0.25">
      <c r="A22" s="80" t="s">
        <v>609</v>
      </c>
      <c r="B22" s="80" t="s">
        <v>417</v>
      </c>
      <c r="C22" s="80" t="s">
        <v>97</v>
      </c>
      <c r="D22" s="81">
        <v>0</v>
      </c>
      <c r="E22" s="81">
        <v>0</v>
      </c>
      <c r="F22" s="81">
        <v>0</v>
      </c>
      <c r="G22" s="81">
        <v>0</v>
      </c>
      <c r="H22" s="81">
        <v>0</v>
      </c>
      <c r="I22" s="57">
        <v>0</v>
      </c>
      <c r="J22" s="57">
        <v>0</v>
      </c>
      <c r="K22" s="7">
        <v>0</v>
      </c>
    </row>
    <row r="23" spans="1:11" x14ac:dyDescent="0.25">
      <c r="A23" s="80" t="s">
        <v>609</v>
      </c>
      <c r="B23" s="80" t="s">
        <v>417</v>
      </c>
      <c r="C23" s="80" t="s">
        <v>98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57">
        <v>0</v>
      </c>
      <c r="J23" s="57">
        <v>0</v>
      </c>
      <c r="K23" s="7">
        <v>0</v>
      </c>
    </row>
    <row r="24" spans="1:11" x14ac:dyDescent="0.25">
      <c r="A24" s="80" t="s">
        <v>609</v>
      </c>
      <c r="B24" s="80" t="s">
        <v>417</v>
      </c>
      <c r="C24" s="80" t="s">
        <v>99</v>
      </c>
      <c r="D24" s="81">
        <v>0</v>
      </c>
      <c r="E24" s="81">
        <v>0</v>
      </c>
      <c r="F24" s="81">
        <v>0</v>
      </c>
      <c r="G24" s="81">
        <v>0</v>
      </c>
      <c r="H24" s="81">
        <v>0</v>
      </c>
      <c r="I24" s="57">
        <v>0</v>
      </c>
      <c r="J24" s="57">
        <v>0</v>
      </c>
      <c r="K24" s="7">
        <v>0</v>
      </c>
    </row>
    <row r="25" spans="1:11" x14ac:dyDescent="0.25">
      <c r="A25" s="80" t="s">
        <v>609</v>
      </c>
      <c r="B25" s="80" t="s">
        <v>417</v>
      </c>
      <c r="C25" s="80" t="s">
        <v>100</v>
      </c>
      <c r="D25" s="81">
        <v>0</v>
      </c>
      <c r="E25" s="81">
        <v>0</v>
      </c>
      <c r="F25" s="81">
        <v>0</v>
      </c>
      <c r="G25" s="81">
        <v>0</v>
      </c>
      <c r="H25" s="81">
        <v>0</v>
      </c>
      <c r="I25" s="57">
        <v>0</v>
      </c>
      <c r="J25" s="57">
        <v>0</v>
      </c>
      <c r="K25" s="7">
        <v>0</v>
      </c>
    </row>
    <row r="26" spans="1:11" x14ac:dyDescent="0.25">
      <c r="A26" s="80" t="s">
        <v>609</v>
      </c>
      <c r="B26" s="80" t="s">
        <v>417</v>
      </c>
      <c r="C26" s="80" t="s">
        <v>101</v>
      </c>
      <c r="D26" s="81">
        <v>0</v>
      </c>
      <c r="E26" s="81">
        <v>0</v>
      </c>
      <c r="F26" s="81">
        <v>0</v>
      </c>
      <c r="G26" s="81">
        <v>0</v>
      </c>
      <c r="H26" s="81">
        <v>0</v>
      </c>
      <c r="I26" s="57">
        <v>0</v>
      </c>
      <c r="J26" s="57">
        <v>0</v>
      </c>
      <c r="K26" s="7">
        <v>0</v>
      </c>
    </row>
    <row r="27" spans="1:11" x14ac:dyDescent="0.25">
      <c r="A27" s="80" t="s">
        <v>609</v>
      </c>
      <c r="B27" s="80" t="s">
        <v>417</v>
      </c>
      <c r="C27" s="80" t="s">
        <v>109</v>
      </c>
      <c r="D27" s="81">
        <v>0</v>
      </c>
      <c r="E27" s="81">
        <v>0</v>
      </c>
      <c r="F27" s="81">
        <v>0</v>
      </c>
      <c r="G27" s="81">
        <v>0</v>
      </c>
      <c r="H27" s="81">
        <v>0</v>
      </c>
      <c r="I27" s="57">
        <v>0</v>
      </c>
      <c r="J27" s="57">
        <v>0</v>
      </c>
      <c r="K27" s="7">
        <v>0</v>
      </c>
    </row>
    <row r="28" spans="1:11" x14ac:dyDescent="0.25">
      <c r="A28" s="80" t="s">
        <v>609</v>
      </c>
      <c r="B28" s="80" t="s">
        <v>417</v>
      </c>
      <c r="C28" s="80" t="s">
        <v>110</v>
      </c>
      <c r="D28" s="81">
        <v>0</v>
      </c>
      <c r="E28" s="81">
        <v>0</v>
      </c>
      <c r="F28" s="81">
        <v>0</v>
      </c>
      <c r="G28" s="81">
        <v>0</v>
      </c>
      <c r="H28" s="81">
        <v>0</v>
      </c>
      <c r="I28" s="57">
        <v>0</v>
      </c>
      <c r="J28" s="57">
        <v>0</v>
      </c>
      <c r="K28" s="7">
        <v>0</v>
      </c>
    </row>
    <row r="29" spans="1:11" x14ac:dyDescent="0.25">
      <c r="A29" s="80" t="s">
        <v>609</v>
      </c>
      <c r="B29" s="80" t="s">
        <v>417</v>
      </c>
      <c r="C29" s="80" t="s">
        <v>111</v>
      </c>
      <c r="D29" s="81">
        <v>0</v>
      </c>
      <c r="E29" s="81">
        <v>0</v>
      </c>
      <c r="F29" s="81">
        <v>0</v>
      </c>
      <c r="G29" s="81">
        <v>0</v>
      </c>
      <c r="H29" s="81">
        <v>0</v>
      </c>
      <c r="I29" s="57">
        <v>0</v>
      </c>
      <c r="J29" s="57">
        <v>0</v>
      </c>
      <c r="K29" s="7">
        <v>0</v>
      </c>
    </row>
    <row r="30" spans="1:11" x14ac:dyDescent="0.25">
      <c r="A30" s="80" t="s">
        <v>609</v>
      </c>
      <c r="B30" s="80" t="s">
        <v>417</v>
      </c>
      <c r="C30" s="80" t="s">
        <v>421</v>
      </c>
      <c r="D30" s="81">
        <v>0</v>
      </c>
      <c r="E30" s="81">
        <v>0</v>
      </c>
      <c r="F30" s="81">
        <v>0</v>
      </c>
      <c r="G30" s="81">
        <v>0</v>
      </c>
      <c r="H30" s="81">
        <v>0</v>
      </c>
      <c r="I30" s="57">
        <v>0</v>
      </c>
      <c r="J30" s="57">
        <v>0</v>
      </c>
      <c r="K30" s="7">
        <v>0</v>
      </c>
    </row>
    <row r="31" spans="1:11" x14ac:dyDescent="0.25">
      <c r="A31" s="80" t="s">
        <v>609</v>
      </c>
      <c r="B31" s="80" t="s">
        <v>417</v>
      </c>
      <c r="C31" s="80" t="s">
        <v>486</v>
      </c>
      <c r="D31" s="81">
        <v>0</v>
      </c>
      <c r="E31" s="81">
        <v>0</v>
      </c>
      <c r="F31" s="81">
        <v>0</v>
      </c>
      <c r="G31" s="81">
        <v>0</v>
      </c>
      <c r="H31" s="81">
        <v>0</v>
      </c>
      <c r="I31" s="57">
        <v>0</v>
      </c>
      <c r="J31" s="57">
        <v>0</v>
      </c>
      <c r="K31" s="7">
        <v>0</v>
      </c>
    </row>
    <row r="32" spans="1:11" x14ac:dyDescent="0.25">
      <c r="A32" s="80" t="s">
        <v>412</v>
      </c>
      <c r="B32" s="80" t="s">
        <v>493</v>
      </c>
      <c r="C32" s="80" t="s">
        <v>76</v>
      </c>
      <c r="D32" s="81">
        <v>0</v>
      </c>
      <c r="E32" s="81">
        <v>0</v>
      </c>
      <c r="F32" s="81">
        <v>0</v>
      </c>
      <c r="G32" s="81">
        <v>0</v>
      </c>
      <c r="H32" s="81">
        <v>0</v>
      </c>
      <c r="I32" s="57">
        <v>0</v>
      </c>
      <c r="J32" s="57">
        <v>0</v>
      </c>
      <c r="K32" s="7">
        <v>0</v>
      </c>
    </row>
    <row r="33" spans="1:11" x14ac:dyDescent="0.25">
      <c r="A33" s="80" t="s">
        <v>412</v>
      </c>
      <c r="B33" s="80" t="s">
        <v>493</v>
      </c>
      <c r="C33" s="80" t="s">
        <v>77</v>
      </c>
      <c r="D33" s="81">
        <v>0</v>
      </c>
      <c r="E33" s="81">
        <v>0</v>
      </c>
      <c r="F33" s="81">
        <v>0</v>
      </c>
      <c r="G33" s="81">
        <v>0</v>
      </c>
      <c r="H33" s="81">
        <v>0</v>
      </c>
      <c r="I33" s="57">
        <v>0</v>
      </c>
      <c r="J33" s="57">
        <v>0</v>
      </c>
      <c r="K33" s="7">
        <v>0</v>
      </c>
    </row>
    <row r="34" spans="1:11" x14ac:dyDescent="0.25">
      <c r="A34" s="80" t="s">
        <v>412</v>
      </c>
      <c r="B34" s="80" t="s">
        <v>493</v>
      </c>
      <c r="C34" s="80" t="s">
        <v>95</v>
      </c>
      <c r="D34" s="81">
        <v>0</v>
      </c>
      <c r="E34" s="81">
        <v>0</v>
      </c>
      <c r="F34" s="81">
        <v>0</v>
      </c>
      <c r="G34" s="81">
        <v>0</v>
      </c>
      <c r="H34" s="81">
        <v>0</v>
      </c>
      <c r="I34" s="57">
        <v>0</v>
      </c>
      <c r="J34" s="57">
        <v>0</v>
      </c>
      <c r="K34" s="7">
        <v>0</v>
      </c>
    </row>
    <row r="35" spans="1:11" x14ac:dyDescent="0.25">
      <c r="A35" s="80" t="s">
        <v>412</v>
      </c>
      <c r="B35" s="80" t="s">
        <v>493</v>
      </c>
      <c r="C35" s="80" t="s">
        <v>96</v>
      </c>
      <c r="D35" s="81">
        <v>0</v>
      </c>
      <c r="E35" s="81">
        <v>0</v>
      </c>
      <c r="F35" s="81">
        <v>0</v>
      </c>
      <c r="G35" s="81">
        <v>0</v>
      </c>
      <c r="H35" s="81">
        <v>0</v>
      </c>
      <c r="I35" s="57">
        <v>0</v>
      </c>
      <c r="J35" s="57">
        <v>0</v>
      </c>
      <c r="K35" s="7">
        <v>0</v>
      </c>
    </row>
    <row r="36" spans="1:11" x14ac:dyDescent="0.25">
      <c r="A36" s="80" t="s">
        <v>412</v>
      </c>
      <c r="B36" s="80" t="s">
        <v>493</v>
      </c>
      <c r="C36" s="80" t="s">
        <v>97</v>
      </c>
      <c r="D36" s="81">
        <v>0</v>
      </c>
      <c r="E36" s="81">
        <v>0</v>
      </c>
      <c r="F36" s="81">
        <v>0</v>
      </c>
      <c r="G36" s="81">
        <v>0</v>
      </c>
      <c r="H36" s="81">
        <v>0</v>
      </c>
      <c r="I36" s="57">
        <v>0</v>
      </c>
      <c r="J36" s="57">
        <v>0</v>
      </c>
      <c r="K36" s="7">
        <v>0</v>
      </c>
    </row>
    <row r="37" spans="1:11" x14ac:dyDescent="0.25">
      <c r="A37" s="80" t="s">
        <v>412</v>
      </c>
      <c r="B37" s="80" t="s">
        <v>493</v>
      </c>
      <c r="C37" s="80" t="s">
        <v>98</v>
      </c>
      <c r="D37" s="81">
        <v>0</v>
      </c>
      <c r="E37" s="81">
        <v>0</v>
      </c>
      <c r="F37" s="81">
        <v>0</v>
      </c>
      <c r="G37" s="81">
        <v>0</v>
      </c>
      <c r="H37" s="81">
        <v>0</v>
      </c>
      <c r="I37" s="57">
        <v>0</v>
      </c>
      <c r="J37" s="57">
        <v>0</v>
      </c>
      <c r="K37" s="7">
        <v>0</v>
      </c>
    </row>
    <row r="38" spans="1:11" x14ac:dyDescent="0.25">
      <c r="A38" s="80" t="s">
        <v>412</v>
      </c>
      <c r="B38" s="80" t="s">
        <v>493</v>
      </c>
      <c r="C38" s="80" t="s">
        <v>99</v>
      </c>
      <c r="D38" s="81">
        <v>0</v>
      </c>
      <c r="E38" s="81">
        <v>0</v>
      </c>
      <c r="F38" s="81">
        <v>0</v>
      </c>
      <c r="G38" s="81">
        <v>0</v>
      </c>
      <c r="H38" s="81">
        <v>0</v>
      </c>
      <c r="I38" s="57">
        <v>0</v>
      </c>
      <c r="J38" s="57">
        <v>0</v>
      </c>
      <c r="K38" s="7">
        <v>0</v>
      </c>
    </row>
    <row r="39" spans="1:11" x14ac:dyDescent="0.25">
      <c r="A39" s="80" t="s">
        <v>412</v>
      </c>
      <c r="B39" s="80" t="s">
        <v>493</v>
      </c>
      <c r="C39" s="80" t="s">
        <v>100</v>
      </c>
      <c r="D39" s="81">
        <v>0</v>
      </c>
      <c r="E39" s="81">
        <v>0</v>
      </c>
      <c r="F39" s="81">
        <v>0</v>
      </c>
      <c r="G39" s="81">
        <v>0</v>
      </c>
      <c r="H39" s="81">
        <v>0</v>
      </c>
      <c r="I39" s="57">
        <v>0</v>
      </c>
      <c r="J39" s="57">
        <v>0</v>
      </c>
      <c r="K39" s="7">
        <v>0</v>
      </c>
    </row>
    <row r="40" spans="1:11" x14ac:dyDescent="0.25">
      <c r="A40" s="80" t="s">
        <v>412</v>
      </c>
      <c r="B40" s="80" t="s">
        <v>493</v>
      </c>
      <c r="C40" s="80" t="s">
        <v>101</v>
      </c>
      <c r="D40" s="81">
        <v>0</v>
      </c>
      <c r="E40" s="81">
        <v>0</v>
      </c>
      <c r="F40" s="81">
        <v>0</v>
      </c>
      <c r="G40" s="81">
        <v>0</v>
      </c>
      <c r="H40" s="81">
        <v>0</v>
      </c>
      <c r="I40" s="57">
        <v>0</v>
      </c>
      <c r="J40" s="57">
        <v>0</v>
      </c>
      <c r="K40" s="7">
        <v>0</v>
      </c>
    </row>
    <row r="41" spans="1:11" x14ac:dyDescent="0.25">
      <c r="A41" s="80" t="s">
        <v>412</v>
      </c>
      <c r="B41" s="80" t="s">
        <v>493</v>
      </c>
      <c r="C41" s="80" t="s">
        <v>109</v>
      </c>
      <c r="D41" s="81">
        <v>0</v>
      </c>
      <c r="E41" s="81">
        <v>0</v>
      </c>
      <c r="F41" s="81">
        <v>0</v>
      </c>
      <c r="G41" s="81">
        <v>0</v>
      </c>
      <c r="H41" s="81">
        <v>0</v>
      </c>
      <c r="I41" s="57">
        <v>0</v>
      </c>
      <c r="J41" s="57">
        <v>0</v>
      </c>
      <c r="K41" s="7">
        <v>0</v>
      </c>
    </row>
    <row r="42" spans="1:11" x14ac:dyDescent="0.25">
      <c r="A42" s="80" t="s">
        <v>412</v>
      </c>
      <c r="B42" s="80" t="s">
        <v>493</v>
      </c>
      <c r="C42" s="80" t="s">
        <v>110</v>
      </c>
      <c r="D42" s="81">
        <v>0</v>
      </c>
      <c r="E42" s="81">
        <v>0</v>
      </c>
      <c r="F42" s="81">
        <v>0</v>
      </c>
      <c r="G42" s="81">
        <v>0</v>
      </c>
      <c r="H42" s="81">
        <v>0</v>
      </c>
      <c r="I42" s="57">
        <v>0</v>
      </c>
      <c r="J42" s="57">
        <v>0</v>
      </c>
      <c r="K42" s="7">
        <v>0</v>
      </c>
    </row>
    <row r="43" spans="1:11" x14ac:dyDescent="0.25">
      <c r="A43" s="80" t="s">
        <v>412</v>
      </c>
      <c r="B43" s="80" t="s">
        <v>493</v>
      </c>
      <c r="C43" s="80" t="s">
        <v>111</v>
      </c>
      <c r="D43" s="81">
        <v>0</v>
      </c>
      <c r="E43" s="81">
        <v>0</v>
      </c>
      <c r="F43" s="81">
        <v>0</v>
      </c>
      <c r="G43" s="81">
        <v>0</v>
      </c>
      <c r="H43" s="81">
        <v>0</v>
      </c>
      <c r="I43" s="57">
        <v>0</v>
      </c>
      <c r="J43" s="57">
        <v>0</v>
      </c>
      <c r="K43" s="7">
        <v>0</v>
      </c>
    </row>
    <row r="44" spans="1:11" x14ac:dyDescent="0.25">
      <c r="A44" s="80" t="s">
        <v>412</v>
      </c>
      <c r="B44" s="80" t="s">
        <v>493</v>
      </c>
      <c r="C44" s="80" t="s">
        <v>421</v>
      </c>
      <c r="D44" s="81">
        <v>0</v>
      </c>
      <c r="E44" s="81">
        <v>0</v>
      </c>
      <c r="F44" s="81">
        <v>0</v>
      </c>
      <c r="G44" s="81">
        <v>0</v>
      </c>
      <c r="H44" s="81">
        <v>0</v>
      </c>
      <c r="I44" s="57">
        <v>0</v>
      </c>
      <c r="J44" s="57">
        <v>0</v>
      </c>
      <c r="K44" s="7">
        <v>0</v>
      </c>
    </row>
    <row r="45" spans="1:11" x14ac:dyDescent="0.25">
      <c r="A45" s="80" t="s">
        <v>412</v>
      </c>
      <c r="B45" s="80" t="s">
        <v>493</v>
      </c>
      <c r="C45" s="80" t="s">
        <v>486</v>
      </c>
      <c r="D45" s="81">
        <v>0</v>
      </c>
      <c r="E45" s="81">
        <v>0</v>
      </c>
      <c r="F45" s="81">
        <v>0</v>
      </c>
      <c r="G45" s="81">
        <v>0</v>
      </c>
      <c r="H45" s="81">
        <v>0</v>
      </c>
      <c r="I45" s="57">
        <v>0</v>
      </c>
      <c r="J45" s="57">
        <v>0</v>
      </c>
      <c r="K45" s="7">
        <v>0</v>
      </c>
    </row>
    <row r="46" spans="1:11" x14ac:dyDescent="0.25">
      <c r="A46" s="7" t="s">
        <v>403</v>
      </c>
      <c r="B46" s="7" t="s">
        <v>556</v>
      </c>
      <c r="C46" s="7" t="s">
        <v>76</v>
      </c>
      <c r="D46" s="7">
        <v>0</v>
      </c>
      <c r="E46" s="7">
        <v>5</v>
      </c>
      <c r="F46" s="7">
        <v>0</v>
      </c>
      <c r="G46" s="7">
        <v>0</v>
      </c>
      <c r="H46" s="7">
        <v>5</v>
      </c>
      <c r="I46" s="7">
        <v>0</v>
      </c>
      <c r="J46" s="7">
        <v>356.6</v>
      </c>
      <c r="K46" s="7">
        <v>71.319999999999993</v>
      </c>
    </row>
    <row r="47" spans="1:11" x14ac:dyDescent="0.25">
      <c r="A47" s="7" t="s">
        <v>403</v>
      </c>
      <c r="B47" s="7" t="s">
        <v>556</v>
      </c>
      <c r="C47" s="7" t="s">
        <v>77</v>
      </c>
      <c r="D47" s="7">
        <v>0</v>
      </c>
      <c r="E47" s="7">
        <v>1</v>
      </c>
      <c r="F47" s="7">
        <v>2</v>
      </c>
      <c r="G47" s="7">
        <v>0</v>
      </c>
      <c r="H47" s="7">
        <v>3</v>
      </c>
      <c r="I47" s="7">
        <v>0</v>
      </c>
      <c r="J47" s="7">
        <v>250.79</v>
      </c>
      <c r="K47" s="7">
        <v>83.6</v>
      </c>
    </row>
    <row r="48" spans="1:11" x14ac:dyDescent="0.25">
      <c r="A48" s="7" t="s">
        <v>403</v>
      </c>
      <c r="B48" s="7" t="s">
        <v>556</v>
      </c>
      <c r="C48" s="7" t="s">
        <v>95</v>
      </c>
      <c r="D48" s="7">
        <v>0</v>
      </c>
      <c r="E48" s="7">
        <v>3</v>
      </c>
      <c r="F48" s="7">
        <v>0</v>
      </c>
      <c r="G48" s="7">
        <v>0</v>
      </c>
      <c r="H48" s="7">
        <v>3</v>
      </c>
      <c r="I48" s="7">
        <v>0</v>
      </c>
      <c r="J48" s="7">
        <v>504.03</v>
      </c>
      <c r="K48" s="7">
        <v>168.01</v>
      </c>
    </row>
    <row r="49" spans="1:11" x14ac:dyDescent="0.25">
      <c r="A49" s="7" t="s">
        <v>403</v>
      </c>
      <c r="B49" s="7" t="s">
        <v>556</v>
      </c>
      <c r="C49" s="7" t="s">
        <v>96</v>
      </c>
      <c r="D49" s="7">
        <v>1</v>
      </c>
      <c r="E49" s="7">
        <v>1</v>
      </c>
      <c r="F49" s="7">
        <v>1</v>
      </c>
      <c r="G49" s="7">
        <v>0</v>
      </c>
      <c r="H49" s="7">
        <v>3</v>
      </c>
      <c r="I49" s="7">
        <v>0</v>
      </c>
      <c r="J49" s="7">
        <v>491.01</v>
      </c>
      <c r="K49" s="7">
        <v>163.66999999999999</v>
      </c>
    </row>
    <row r="50" spans="1:11" x14ac:dyDescent="0.25">
      <c r="A50" s="7" t="s">
        <v>403</v>
      </c>
      <c r="B50" s="7" t="s">
        <v>556</v>
      </c>
      <c r="C50" s="7" t="s">
        <v>97</v>
      </c>
      <c r="D50" s="7">
        <v>0</v>
      </c>
      <c r="E50" s="7">
        <v>3</v>
      </c>
      <c r="F50" s="7">
        <v>2</v>
      </c>
      <c r="G50" s="7">
        <v>0</v>
      </c>
      <c r="H50" s="7">
        <v>5</v>
      </c>
      <c r="I50" s="7">
        <v>3587.04</v>
      </c>
      <c r="J50" s="7">
        <v>652.16999999999996</v>
      </c>
      <c r="K50" s="7">
        <v>130.43</v>
      </c>
    </row>
    <row r="51" spans="1:11" x14ac:dyDescent="0.25">
      <c r="A51" s="7" t="s">
        <v>403</v>
      </c>
      <c r="B51" s="7" t="s">
        <v>556</v>
      </c>
      <c r="C51" s="7" t="s">
        <v>98</v>
      </c>
      <c r="D51" s="7">
        <v>1</v>
      </c>
      <c r="E51" s="7">
        <v>2</v>
      </c>
      <c r="F51" s="7">
        <v>1</v>
      </c>
      <c r="G51" s="7">
        <v>0</v>
      </c>
      <c r="H51" s="7">
        <v>4</v>
      </c>
      <c r="I51" s="7">
        <v>60535.02</v>
      </c>
      <c r="J51" s="7">
        <v>760.61</v>
      </c>
      <c r="K51" s="7">
        <v>190.15</v>
      </c>
    </row>
    <row r="52" spans="1:11" x14ac:dyDescent="0.25">
      <c r="A52" s="7" t="s">
        <v>403</v>
      </c>
      <c r="B52" s="7" t="s">
        <v>556</v>
      </c>
      <c r="C52" s="7" t="s">
        <v>99</v>
      </c>
      <c r="D52" s="7">
        <v>1</v>
      </c>
      <c r="E52" s="7">
        <v>1</v>
      </c>
      <c r="F52" s="7">
        <v>0</v>
      </c>
      <c r="G52" s="7">
        <v>0</v>
      </c>
      <c r="H52" s="7">
        <v>2</v>
      </c>
      <c r="I52" s="7">
        <v>0</v>
      </c>
      <c r="J52" s="7">
        <v>329.6</v>
      </c>
      <c r="K52" s="7">
        <v>164.8</v>
      </c>
    </row>
    <row r="53" spans="1:11" x14ac:dyDescent="0.25">
      <c r="A53" s="7" t="s">
        <v>403</v>
      </c>
      <c r="B53" s="7" t="s">
        <v>556</v>
      </c>
      <c r="C53" s="7" t="s">
        <v>100</v>
      </c>
      <c r="D53" s="7">
        <v>2</v>
      </c>
      <c r="E53" s="7">
        <v>0</v>
      </c>
      <c r="F53" s="7">
        <v>1</v>
      </c>
      <c r="G53" s="7">
        <v>0</v>
      </c>
      <c r="H53" s="7">
        <v>3</v>
      </c>
      <c r="I53" s="7">
        <v>0</v>
      </c>
      <c r="J53" s="7">
        <v>834.12</v>
      </c>
      <c r="K53" s="7">
        <v>278.04000000000002</v>
      </c>
    </row>
    <row r="54" spans="1:11" x14ac:dyDescent="0.25">
      <c r="A54" s="7" t="s">
        <v>403</v>
      </c>
      <c r="B54" s="7" t="s">
        <v>556</v>
      </c>
      <c r="C54" s="7" t="s">
        <v>101</v>
      </c>
      <c r="D54" s="7">
        <v>0</v>
      </c>
      <c r="E54" s="7">
        <v>2</v>
      </c>
      <c r="F54" s="7">
        <v>1</v>
      </c>
      <c r="G54" s="7">
        <v>0</v>
      </c>
      <c r="H54" s="7">
        <v>3</v>
      </c>
      <c r="I54" s="7">
        <v>0</v>
      </c>
      <c r="J54" s="7">
        <v>309.16000000000003</v>
      </c>
      <c r="K54" s="7">
        <v>103.05</v>
      </c>
    </row>
    <row r="55" spans="1:11" x14ac:dyDescent="0.25">
      <c r="A55" s="7" t="s">
        <v>403</v>
      </c>
      <c r="B55" s="7" t="s">
        <v>556</v>
      </c>
      <c r="C55" s="7" t="s">
        <v>109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</row>
    <row r="56" spans="1:11" x14ac:dyDescent="0.25">
      <c r="A56" s="7" t="s">
        <v>403</v>
      </c>
      <c r="B56" s="7" t="s">
        <v>556</v>
      </c>
      <c r="C56" s="7" t="s">
        <v>110</v>
      </c>
      <c r="D56" s="7">
        <v>1</v>
      </c>
      <c r="E56" s="7">
        <v>0</v>
      </c>
      <c r="F56" s="7">
        <v>0</v>
      </c>
      <c r="G56" s="7">
        <v>0</v>
      </c>
      <c r="H56" s="7">
        <v>1</v>
      </c>
      <c r="I56" s="7">
        <v>0</v>
      </c>
      <c r="J56" s="7">
        <v>115.24</v>
      </c>
      <c r="K56" s="7">
        <v>115.24</v>
      </c>
    </row>
    <row r="57" spans="1:11" x14ac:dyDescent="0.25">
      <c r="A57" s="7" t="s">
        <v>403</v>
      </c>
      <c r="B57" s="7" t="s">
        <v>556</v>
      </c>
      <c r="C57" s="7" t="s">
        <v>111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</row>
    <row r="58" spans="1:11" x14ac:dyDescent="0.25">
      <c r="A58" s="7" t="s">
        <v>403</v>
      </c>
      <c r="B58" s="7" t="s">
        <v>556</v>
      </c>
      <c r="C58" s="7" t="s">
        <v>421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</row>
    <row r="59" spans="1:11" x14ac:dyDescent="0.25">
      <c r="A59" s="7" t="s">
        <v>403</v>
      </c>
      <c r="B59" s="7" t="s">
        <v>556</v>
      </c>
      <c r="C59" s="7" t="s">
        <v>486</v>
      </c>
      <c r="D59" s="7">
        <v>6</v>
      </c>
      <c r="E59" s="7">
        <v>18</v>
      </c>
      <c r="F59" s="7">
        <v>8</v>
      </c>
      <c r="G59" s="7">
        <v>0</v>
      </c>
      <c r="H59" s="7">
        <v>32</v>
      </c>
      <c r="I59" s="7">
        <v>64122.06</v>
      </c>
      <c r="J59" s="7">
        <v>4603.33</v>
      </c>
      <c r="K59" s="7">
        <v>143.85</v>
      </c>
    </row>
    <row r="60" spans="1:11" x14ac:dyDescent="0.25">
      <c r="A60" s="7" t="s">
        <v>588</v>
      </c>
      <c r="B60" s="7" t="s">
        <v>589</v>
      </c>
      <c r="C60" s="7" t="s">
        <v>76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</row>
    <row r="61" spans="1:11" x14ac:dyDescent="0.25">
      <c r="A61" s="7" t="s">
        <v>588</v>
      </c>
      <c r="B61" s="7" t="s">
        <v>589</v>
      </c>
      <c r="C61" s="7" t="s">
        <v>77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</row>
    <row r="62" spans="1:11" x14ac:dyDescent="0.25">
      <c r="A62" s="7" t="s">
        <v>588</v>
      </c>
      <c r="B62" s="7" t="s">
        <v>589</v>
      </c>
      <c r="C62" s="7" t="s">
        <v>95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</row>
    <row r="63" spans="1:11" x14ac:dyDescent="0.25">
      <c r="A63" s="7" t="s">
        <v>588</v>
      </c>
      <c r="B63" s="7" t="s">
        <v>589</v>
      </c>
      <c r="C63" s="7" t="s">
        <v>96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</row>
    <row r="64" spans="1:11" x14ac:dyDescent="0.25">
      <c r="A64" s="7" t="s">
        <v>588</v>
      </c>
      <c r="B64" s="7" t="s">
        <v>589</v>
      </c>
      <c r="C64" s="7" t="s">
        <v>97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</row>
    <row r="65" spans="1:11" x14ac:dyDescent="0.25">
      <c r="A65" s="7" t="s">
        <v>588</v>
      </c>
      <c r="B65" s="7" t="s">
        <v>589</v>
      </c>
      <c r="C65" s="7" t="s">
        <v>98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</row>
    <row r="66" spans="1:11" x14ac:dyDescent="0.25">
      <c r="A66" s="7" t="s">
        <v>588</v>
      </c>
      <c r="B66" s="7" t="s">
        <v>589</v>
      </c>
      <c r="C66" s="7" t="s">
        <v>99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</row>
    <row r="67" spans="1:11" x14ac:dyDescent="0.25">
      <c r="A67" s="7" t="s">
        <v>588</v>
      </c>
      <c r="B67" s="7" t="s">
        <v>589</v>
      </c>
      <c r="C67" s="7" t="s">
        <v>100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</row>
    <row r="68" spans="1:11" x14ac:dyDescent="0.25">
      <c r="A68" s="7" t="s">
        <v>588</v>
      </c>
      <c r="B68" s="7" t="s">
        <v>589</v>
      </c>
      <c r="C68" s="7" t="s">
        <v>101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</row>
    <row r="69" spans="1:11" x14ac:dyDescent="0.25">
      <c r="A69" s="7" t="s">
        <v>588</v>
      </c>
      <c r="B69" s="7" t="s">
        <v>589</v>
      </c>
      <c r="C69" s="7" t="s">
        <v>109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</row>
    <row r="70" spans="1:11" x14ac:dyDescent="0.25">
      <c r="A70" s="7" t="s">
        <v>588</v>
      </c>
      <c r="B70" s="7" t="s">
        <v>589</v>
      </c>
      <c r="C70" s="7" t="s">
        <v>110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</row>
    <row r="71" spans="1:11" x14ac:dyDescent="0.25">
      <c r="A71" s="7" t="s">
        <v>588</v>
      </c>
      <c r="B71" s="7" t="s">
        <v>589</v>
      </c>
      <c r="C71" s="7" t="s">
        <v>111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</row>
    <row r="72" spans="1:11" x14ac:dyDescent="0.25">
      <c r="A72" s="7" t="s">
        <v>588</v>
      </c>
      <c r="B72" s="7" t="s">
        <v>589</v>
      </c>
      <c r="C72" s="7" t="s">
        <v>421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</row>
    <row r="73" spans="1:11" x14ac:dyDescent="0.25">
      <c r="A73" s="7" t="s">
        <v>588</v>
      </c>
      <c r="B73" s="7" t="s">
        <v>589</v>
      </c>
      <c r="C73" s="7" t="s">
        <v>486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K74"/>
  <sheetViews>
    <sheetView workbookViewId="0">
      <selection sqref="A1:K1"/>
    </sheetView>
  </sheetViews>
  <sheetFormatPr defaultColWidth="15.42578125" defaultRowHeight="15" x14ac:dyDescent="0.25"/>
  <cols>
    <col min="1" max="1" width="12.140625" customWidth="1"/>
    <col min="2" max="2" width="22" bestFit="1" customWidth="1"/>
    <col min="3" max="4" width="12.85546875" customWidth="1"/>
    <col min="5" max="5" width="13" customWidth="1"/>
    <col min="6" max="6" width="12.85546875" customWidth="1"/>
    <col min="7" max="7" width="14.85546875" customWidth="1"/>
    <col min="8" max="8" width="13.85546875" customWidth="1"/>
    <col min="9" max="9" width="18.5703125" customWidth="1"/>
    <col min="10" max="10" width="18.85546875" customWidth="1"/>
    <col min="11" max="11" width="15.85546875" customWidth="1"/>
  </cols>
  <sheetData>
    <row r="1" spans="1:11" ht="18.75" x14ac:dyDescent="0.3">
      <c r="A1" s="493" t="s">
        <v>812</v>
      </c>
      <c r="B1" s="493"/>
      <c r="C1" s="493"/>
      <c r="D1" s="493"/>
      <c r="E1" s="493"/>
      <c r="F1" s="493"/>
      <c r="G1" s="493"/>
      <c r="H1" s="493"/>
      <c r="I1" s="493"/>
      <c r="J1" s="493"/>
      <c r="K1" s="493"/>
    </row>
    <row r="2" spans="1:11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</row>
    <row r="3" spans="1:11" ht="39" customHeight="1" x14ac:dyDescent="0.25">
      <c r="A3" s="245" t="s">
        <v>623</v>
      </c>
      <c r="B3" s="246" t="s">
        <v>44</v>
      </c>
      <c r="C3" s="245" t="s">
        <v>307</v>
      </c>
      <c r="D3" s="246" t="s">
        <v>5</v>
      </c>
      <c r="E3" s="246" t="s">
        <v>6</v>
      </c>
      <c r="F3" s="246" t="s">
        <v>45</v>
      </c>
      <c r="G3" s="245" t="s">
        <v>618</v>
      </c>
      <c r="H3" s="245" t="s">
        <v>564</v>
      </c>
      <c r="I3" s="245" t="s">
        <v>624</v>
      </c>
      <c r="J3" s="245" t="s">
        <v>625</v>
      </c>
      <c r="K3" s="245" t="s">
        <v>3</v>
      </c>
    </row>
    <row r="4" spans="1:11" x14ac:dyDescent="0.25">
      <c r="A4" s="80" t="s">
        <v>501</v>
      </c>
      <c r="B4" s="80" t="s">
        <v>502</v>
      </c>
      <c r="C4" s="80" t="s">
        <v>76</v>
      </c>
      <c r="D4" s="81">
        <v>0</v>
      </c>
      <c r="E4" s="81">
        <v>61</v>
      </c>
      <c r="F4" s="81">
        <v>0</v>
      </c>
      <c r="G4" s="81">
        <v>0</v>
      </c>
      <c r="H4" s="81">
        <v>61</v>
      </c>
      <c r="I4" s="57">
        <v>10410.030000000001</v>
      </c>
      <c r="J4" s="57">
        <v>15946.79</v>
      </c>
      <c r="K4" s="7">
        <v>261.42</v>
      </c>
    </row>
    <row r="5" spans="1:11" x14ac:dyDescent="0.25">
      <c r="A5" s="80" t="s">
        <v>501</v>
      </c>
      <c r="B5" s="80" t="s">
        <v>502</v>
      </c>
      <c r="C5" s="80" t="s">
        <v>77</v>
      </c>
      <c r="D5" s="81">
        <v>5</v>
      </c>
      <c r="E5" s="81">
        <v>15</v>
      </c>
      <c r="F5" s="81">
        <v>273</v>
      </c>
      <c r="G5" s="81">
        <v>0</v>
      </c>
      <c r="H5" s="81">
        <v>293</v>
      </c>
      <c r="I5" s="57">
        <v>158226.69</v>
      </c>
      <c r="J5" s="57">
        <v>148079.67999999999</v>
      </c>
      <c r="K5" s="7">
        <v>505.39</v>
      </c>
    </row>
    <row r="6" spans="1:11" x14ac:dyDescent="0.25">
      <c r="A6" s="80" t="s">
        <v>501</v>
      </c>
      <c r="B6" s="80" t="s">
        <v>502</v>
      </c>
      <c r="C6" s="80" t="s">
        <v>95</v>
      </c>
      <c r="D6" s="81">
        <v>11</v>
      </c>
      <c r="E6" s="81">
        <v>23</v>
      </c>
      <c r="F6" s="81">
        <v>239</v>
      </c>
      <c r="G6" s="81">
        <v>3</v>
      </c>
      <c r="H6" s="81">
        <v>276</v>
      </c>
      <c r="I6" s="57">
        <v>208903.53</v>
      </c>
      <c r="J6" s="57">
        <v>160921.76999999999</v>
      </c>
      <c r="K6" s="7">
        <v>583.04999999999995</v>
      </c>
    </row>
    <row r="7" spans="1:11" x14ac:dyDescent="0.25">
      <c r="A7" s="80" t="s">
        <v>501</v>
      </c>
      <c r="B7" s="80" t="s">
        <v>502</v>
      </c>
      <c r="C7" s="80" t="s">
        <v>96</v>
      </c>
      <c r="D7" s="81">
        <v>98</v>
      </c>
      <c r="E7" s="81">
        <v>29</v>
      </c>
      <c r="F7" s="81">
        <v>355</v>
      </c>
      <c r="G7" s="81">
        <v>0</v>
      </c>
      <c r="H7" s="81">
        <v>482</v>
      </c>
      <c r="I7" s="57">
        <v>603769.39</v>
      </c>
      <c r="J7" s="57">
        <v>370452</v>
      </c>
      <c r="K7" s="7">
        <v>768.57</v>
      </c>
    </row>
    <row r="8" spans="1:11" x14ac:dyDescent="0.25">
      <c r="A8" s="80" t="s">
        <v>501</v>
      </c>
      <c r="B8" s="80" t="s">
        <v>502</v>
      </c>
      <c r="C8" s="80" t="s">
        <v>97</v>
      </c>
      <c r="D8" s="81">
        <v>1224</v>
      </c>
      <c r="E8" s="81">
        <v>30</v>
      </c>
      <c r="F8" s="81">
        <v>248</v>
      </c>
      <c r="G8" s="81">
        <v>2</v>
      </c>
      <c r="H8" s="81">
        <v>1504</v>
      </c>
      <c r="I8" s="57">
        <v>2478030.19</v>
      </c>
      <c r="J8" s="57">
        <v>1630953.51</v>
      </c>
      <c r="K8" s="7">
        <v>1084.4100000000001</v>
      </c>
    </row>
    <row r="9" spans="1:11" x14ac:dyDescent="0.25">
      <c r="A9" s="80" t="s">
        <v>501</v>
      </c>
      <c r="B9" s="80" t="s">
        <v>502</v>
      </c>
      <c r="C9" s="80" t="s">
        <v>98</v>
      </c>
      <c r="D9" s="81">
        <v>1540</v>
      </c>
      <c r="E9" s="81">
        <v>38</v>
      </c>
      <c r="F9" s="81">
        <v>129</v>
      </c>
      <c r="G9" s="81">
        <v>5</v>
      </c>
      <c r="H9" s="81">
        <v>1712</v>
      </c>
      <c r="I9" s="57">
        <v>5605261.5800000001</v>
      </c>
      <c r="J9" s="57">
        <v>1699295.11</v>
      </c>
      <c r="K9" s="7">
        <v>992.58</v>
      </c>
    </row>
    <row r="10" spans="1:11" x14ac:dyDescent="0.25">
      <c r="A10" s="80" t="s">
        <v>501</v>
      </c>
      <c r="B10" s="80" t="s">
        <v>502</v>
      </c>
      <c r="C10" s="80" t="s">
        <v>99</v>
      </c>
      <c r="D10" s="81">
        <v>473</v>
      </c>
      <c r="E10" s="81">
        <v>27</v>
      </c>
      <c r="F10" s="81">
        <v>15</v>
      </c>
      <c r="G10" s="81">
        <v>9</v>
      </c>
      <c r="H10" s="81">
        <v>524</v>
      </c>
      <c r="I10" s="57">
        <v>4223641.0999999996</v>
      </c>
      <c r="J10" s="57">
        <v>700876</v>
      </c>
      <c r="K10" s="7">
        <v>1337.55</v>
      </c>
    </row>
    <row r="11" spans="1:11" x14ac:dyDescent="0.25">
      <c r="A11" s="80" t="s">
        <v>501</v>
      </c>
      <c r="B11" s="80" t="s">
        <v>502</v>
      </c>
      <c r="C11" s="80" t="s">
        <v>100</v>
      </c>
      <c r="D11" s="81">
        <v>66</v>
      </c>
      <c r="E11" s="81">
        <v>30</v>
      </c>
      <c r="F11" s="81">
        <v>4</v>
      </c>
      <c r="G11" s="81">
        <v>8</v>
      </c>
      <c r="H11" s="81">
        <v>108</v>
      </c>
      <c r="I11" s="57">
        <v>510969.76</v>
      </c>
      <c r="J11" s="57">
        <v>123698.79</v>
      </c>
      <c r="K11" s="7">
        <v>1145.3599999999999</v>
      </c>
    </row>
    <row r="12" spans="1:11" x14ac:dyDescent="0.25">
      <c r="A12" s="80" t="s">
        <v>501</v>
      </c>
      <c r="B12" s="80" t="s">
        <v>502</v>
      </c>
      <c r="C12" s="80" t="s">
        <v>101</v>
      </c>
      <c r="D12" s="81">
        <v>25</v>
      </c>
      <c r="E12" s="81">
        <v>41</v>
      </c>
      <c r="F12" s="81">
        <v>6</v>
      </c>
      <c r="G12" s="81">
        <v>12</v>
      </c>
      <c r="H12" s="81">
        <v>84</v>
      </c>
      <c r="I12" s="57">
        <v>325305.23</v>
      </c>
      <c r="J12" s="57">
        <v>85988.71</v>
      </c>
      <c r="K12" s="7">
        <v>1023.68</v>
      </c>
    </row>
    <row r="13" spans="1:11" x14ac:dyDescent="0.25">
      <c r="A13" s="80" t="s">
        <v>501</v>
      </c>
      <c r="B13" s="80" t="s">
        <v>502</v>
      </c>
      <c r="C13" s="80" t="s">
        <v>109</v>
      </c>
      <c r="D13" s="81">
        <v>4</v>
      </c>
      <c r="E13" s="81">
        <v>27</v>
      </c>
      <c r="F13" s="81">
        <v>5</v>
      </c>
      <c r="G13" s="81">
        <v>23</v>
      </c>
      <c r="H13" s="81">
        <v>59</v>
      </c>
      <c r="I13" s="57">
        <v>211351.3</v>
      </c>
      <c r="J13" s="57">
        <v>52271.21</v>
      </c>
      <c r="K13" s="7">
        <v>885.95</v>
      </c>
    </row>
    <row r="14" spans="1:11" x14ac:dyDescent="0.25">
      <c r="A14" s="80" t="s">
        <v>501</v>
      </c>
      <c r="B14" s="80" t="s">
        <v>502</v>
      </c>
      <c r="C14" s="80" t="s">
        <v>110</v>
      </c>
      <c r="D14" s="81">
        <v>5</v>
      </c>
      <c r="E14" s="81">
        <v>11</v>
      </c>
      <c r="F14" s="81">
        <v>0</v>
      </c>
      <c r="G14" s="81">
        <v>16</v>
      </c>
      <c r="H14" s="81">
        <v>32</v>
      </c>
      <c r="I14" s="57">
        <v>93782.25</v>
      </c>
      <c r="J14" s="57">
        <v>29316.78</v>
      </c>
      <c r="K14" s="7">
        <v>916.15</v>
      </c>
    </row>
    <row r="15" spans="1:11" x14ac:dyDescent="0.25">
      <c r="A15" s="80" t="s">
        <v>501</v>
      </c>
      <c r="B15" s="80" t="s">
        <v>502</v>
      </c>
      <c r="C15" s="80" t="s">
        <v>111</v>
      </c>
      <c r="D15" s="81">
        <v>0</v>
      </c>
      <c r="E15" s="81">
        <v>2</v>
      </c>
      <c r="F15" s="81">
        <v>0</v>
      </c>
      <c r="G15" s="81">
        <v>4</v>
      </c>
      <c r="H15" s="81">
        <v>6</v>
      </c>
      <c r="I15" s="57">
        <v>28253.29</v>
      </c>
      <c r="J15" s="57">
        <v>4752.7299999999996</v>
      </c>
      <c r="K15" s="7">
        <v>792.12</v>
      </c>
    </row>
    <row r="16" spans="1:11" x14ac:dyDescent="0.25">
      <c r="A16" s="80" t="s">
        <v>501</v>
      </c>
      <c r="B16" s="80" t="s">
        <v>502</v>
      </c>
      <c r="C16" s="80" t="s">
        <v>421</v>
      </c>
      <c r="D16" s="81">
        <v>0</v>
      </c>
      <c r="E16" s="81">
        <v>0</v>
      </c>
      <c r="F16" s="81">
        <v>0</v>
      </c>
      <c r="G16" s="81">
        <v>0</v>
      </c>
      <c r="H16" s="81">
        <v>0</v>
      </c>
      <c r="I16" s="57">
        <v>0</v>
      </c>
      <c r="J16" s="57">
        <v>0</v>
      </c>
      <c r="K16" s="7">
        <v>0</v>
      </c>
    </row>
    <row r="17" spans="1:11" x14ac:dyDescent="0.25">
      <c r="A17" s="80" t="s">
        <v>501</v>
      </c>
      <c r="B17" s="80" t="s">
        <v>502</v>
      </c>
      <c r="C17" s="80" t="s">
        <v>486</v>
      </c>
      <c r="D17" s="81">
        <v>3451</v>
      </c>
      <c r="E17" s="81">
        <v>334</v>
      </c>
      <c r="F17" s="81">
        <v>1274</v>
      </c>
      <c r="G17" s="81">
        <v>82</v>
      </c>
      <c r="H17" s="81">
        <v>5141</v>
      </c>
      <c r="I17" s="57">
        <v>14457904.34</v>
      </c>
      <c r="J17" s="57">
        <v>5022553.08</v>
      </c>
      <c r="K17" s="7">
        <v>976.96</v>
      </c>
    </row>
    <row r="18" spans="1:11" x14ac:dyDescent="0.25">
      <c r="A18" s="80" t="s">
        <v>609</v>
      </c>
      <c r="B18" s="80" t="s">
        <v>417</v>
      </c>
      <c r="C18" s="80" t="s">
        <v>76</v>
      </c>
      <c r="D18" s="81">
        <v>0</v>
      </c>
      <c r="E18" s="81">
        <v>14</v>
      </c>
      <c r="F18" s="81">
        <v>0</v>
      </c>
      <c r="G18" s="81">
        <v>0</v>
      </c>
      <c r="H18" s="81">
        <v>14</v>
      </c>
      <c r="I18" s="57">
        <v>3222.05</v>
      </c>
      <c r="J18" s="57">
        <v>3941.72</v>
      </c>
      <c r="K18" s="7">
        <v>281.55</v>
      </c>
    </row>
    <row r="19" spans="1:11" x14ac:dyDescent="0.25">
      <c r="A19" s="80" t="s">
        <v>609</v>
      </c>
      <c r="B19" s="80" t="s">
        <v>417</v>
      </c>
      <c r="C19" s="80" t="s">
        <v>77</v>
      </c>
      <c r="D19" s="81">
        <v>3</v>
      </c>
      <c r="E19" s="81">
        <v>1</v>
      </c>
      <c r="F19" s="81">
        <v>5</v>
      </c>
      <c r="G19" s="81">
        <v>0</v>
      </c>
      <c r="H19" s="81">
        <v>9</v>
      </c>
      <c r="I19" s="57">
        <v>18669.669999999998</v>
      </c>
      <c r="J19" s="57">
        <v>11779.41</v>
      </c>
      <c r="K19" s="7">
        <v>1308.82</v>
      </c>
    </row>
    <row r="20" spans="1:11" x14ac:dyDescent="0.25">
      <c r="A20" s="80" t="s">
        <v>609</v>
      </c>
      <c r="B20" s="80" t="s">
        <v>417</v>
      </c>
      <c r="C20" s="80" t="s">
        <v>95</v>
      </c>
      <c r="D20" s="81">
        <v>14</v>
      </c>
      <c r="E20" s="81">
        <v>0</v>
      </c>
      <c r="F20" s="81">
        <v>8</v>
      </c>
      <c r="G20" s="81">
        <v>0</v>
      </c>
      <c r="H20" s="81">
        <v>22</v>
      </c>
      <c r="I20" s="57">
        <v>48289.67</v>
      </c>
      <c r="J20" s="57">
        <v>39827.25</v>
      </c>
      <c r="K20" s="7">
        <v>1810.33</v>
      </c>
    </row>
    <row r="21" spans="1:11" x14ac:dyDescent="0.25">
      <c r="A21" s="80" t="s">
        <v>609</v>
      </c>
      <c r="B21" s="80" t="s">
        <v>417</v>
      </c>
      <c r="C21" s="80" t="s">
        <v>96</v>
      </c>
      <c r="D21" s="81">
        <v>158</v>
      </c>
      <c r="E21" s="81">
        <v>4</v>
      </c>
      <c r="F21" s="81">
        <v>4</v>
      </c>
      <c r="G21" s="81">
        <v>0</v>
      </c>
      <c r="H21" s="81">
        <v>166</v>
      </c>
      <c r="I21" s="57">
        <v>120784.63</v>
      </c>
      <c r="J21" s="57">
        <v>255630.54</v>
      </c>
      <c r="K21" s="7">
        <v>1539.94</v>
      </c>
    </row>
    <row r="22" spans="1:11" x14ac:dyDescent="0.25">
      <c r="A22" s="80" t="s">
        <v>609</v>
      </c>
      <c r="B22" s="80" t="s">
        <v>417</v>
      </c>
      <c r="C22" s="80" t="s">
        <v>97</v>
      </c>
      <c r="D22" s="81">
        <v>166</v>
      </c>
      <c r="E22" s="81">
        <v>6</v>
      </c>
      <c r="F22" s="81">
        <v>7</v>
      </c>
      <c r="G22" s="81">
        <v>0</v>
      </c>
      <c r="H22" s="81">
        <v>179</v>
      </c>
      <c r="I22" s="57">
        <v>510874.59</v>
      </c>
      <c r="J22" s="57">
        <v>230084.53</v>
      </c>
      <c r="K22" s="7">
        <v>1285.3900000000001</v>
      </c>
    </row>
    <row r="23" spans="1:11" x14ac:dyDescent="0.25">
      <c r="A23" s="80" t="s">
        <v>609</v>
      </c>
      <c r="B23" s="80" t="s">
        <v>417</v>
      </c>
      <c r="C23" s="80" t="s">
        <v>98</v>
      </c>
      <c r="D23" s="81">
        <v>130</v>
      </c>
      <c r="E23" s="81">
        <v>5</v>
      </c>
      <c r="F23" s="81">
        <v>2</v>
      </c>
      <c r="G23" s="81">
        <v>0</v>
      </c>
      <c r="H23" s="81">
        <v>137</v>
      </c>
      <c r="I23" s="57">
        <v>487146.92</v>
      </c>
      <c r="J23" s="57">
        <v>175153.77</v>
      </c>
      <c r="K23" s="7">
        <v>1278.49</v>
      </c>
    </row>
    <row r="24" spans="1:11" x14ac:dyDescent="0.25">
      <c r="A24" s="80" t="s">
        <v>609</v>
      </c>
      <c r="B24" s="80" t="s">
        <v>417</v>
      </c>
      <c r="C24" s="80" t="s">
        <v>99</v>
      </c>
      <c r="D24" s="81">
        <v>59</v>
      </c>
      <c r="E24" s="81">
        <v>2</v>
      </c>
      <c r="F24" s="81">
        <v>0</v>
      </c>
      <c r="G24" s="81">
        <v>9</v>
      </c>
      <c r="H24" s="81">
        <v>70</v>
      </c>
      <c r="I24" s="57">
        <v>395197.74</v>
      </c>
      <c r="J24" s="57">
        <v>77252.77</v>
      </c>
      <c r="K24" s="7">
        <v>1103.6099999999999</v>
      </c>
    </row>
    <row r="25" spans="1:11" x14ac:dyDescent="0.25">
      <c r="A25" s="80" t="s">
        <v>609</v>
      </c>
      <c r="B25" s="80" t="s">
        <v>417</v>
      </c>
      <c r="C25" s="80" t="s">
        <v>100</v>
      </c>
      <c r="D25" s="81">
        <v>11</v>
      </c>
      <c r="E25" s="81">
        <v>2</v>
      </c>
      <c r="F25" s="81">
        <v>2</v>
      </c>
      <c r="G25" s="81">
        <v>1</v>
      </c>
      <c r="H25" s="81">
        <v>16</v>
      </c>
      <c r="I25" s="57">
        <v>100841.89</v>
      </c>
      <c r="J25" s="57">
        <v>21360.12</v>
      </c>
      <c r="K25" s="7">
        <v>1335.01</v>
      </c>
    </row>
    <row r="26" spans="1:11" x14ac:dyDescent="0.25">
      <c r="A26" s="80" t="s">
        <v>609</v>
      </c>
      <c r="B26" s="80" t="s">
        <v>417</v>
      </c>
      <c r="C26" s="80" t="s">
        <v>101</v>
      </c>
      <c r="D26" s="81">
        <v>0</v>
      </c>
      <c r="E26" s="81">
        <v>3</v>
      </c>
      <c r="F26" s="81">
        <v>1</v>
      </c>
      <c r="G26" s="81">
        <v>1</v>
      </c>
      <c r="H26" s="81">
        <v>5</v>
      </c>
      <c r="I26" s="57">
        <v>12705.61</v>
      </c>
      <c r="J26" s="57">
        <v>4621.9399999999996</v>
      </c>
      <c r="K26" s="7">
        <v>924.39</v>
      </c>
    </row>
    <row r="27" spans="1:11" x14ac:dyDescent="0.25">
      <c r="A27" s="80" t="s">
        <v>609</v>
      </c>
      <c r="B27" s="80" t="s">
        <v>417</v>
      </c>
      <c r="C27" s="80" t="s">
        <v>109</v>
      </c>
      <c r="D27" s="81">
        <v>2</v>
      </c>
      <c r="E27" s="81">
        <v>3</v>
      </c>
      <c r="F27" s="81">
        <v>0</v>
      </c>
      <c r="G27" s="81">
        <v>0</v>
      </c>
      <c r="H27" s="81">
        <v>5</v>
      </c>
      <c r="I27" s="57">
        <v>21508.85</v>
      </c>
      <c r="J27" s="57">
        <v>7115.26</v>
      </c>
      <c r="K27" s="7">
        <v>1423.05</v>
      </c>
    </row>
    <row r="28" spans="1:11" x14ac:dyDescent="0.25">
      <c r="A28" s="80" t="s">
        <v>609</v>
      </c>
      <c r="B28" s="80" t="s">
        <v>417</v>
      </c>
      <c r="C28" s="80" t="s">
        <v>110</v>
      </c>
      <c r="D28" s="81">
        <v>1</v>
      </c>
      <c r="E28" s="81">
        <v>2</v>
      </c>
      <c r="F28" s="81">
        <v>3</v>
      </c>
      <c r="G28" s="81">
        <v>0</v>
      </c>
      <c r="H28" s="81">
        <v>6</v>
      </c>
      <c r="I28" s="57">
        <v>8788.35</v>
      </c>
      <c r="J28" s="57">
        <v>4921.25</v>
      </c>
      <c r="K28" s="7">
        <v>820.21</v>
      </c>
    </row>
    <row r="29" spans="1:11" x14ac:dyDescent="0.25">
      <c r="A29" s="80" t="s">
        <v>609</v>
      </c>
      <c r="B29" s="80" t="s">
        <v>417</v>
      </c>
      <c r="C29" s="80" t="s">
        <v>111</v>
      </c>
      <c r="D29" s="81">
        <v>0</v>
      </c>
      <c r="E29" s="81">
        <v>1</v>
      </c>
      <c r="F29" s="81">
        <v>0</v>
      </c>
      <c r="G29" s="81">
        <v>0</v>
      </c>
      <c r="H29" s="81">
        <v>1</v>
      </c>
      <c r="I29" s="57">
        <v>0</v>
      </c>
      <c r="J29" s="57">
        <v>524.70000000000005</v>
      </c>
      <c r="K29" s="7">
        <v>524.70000000000005</v>
      </c>
    </row>
    <row r="30" spans="1:11" x14ac:dyDescent="0.25">
      <c r="A30" s="80" t="s">
        <v>609</v>
      </c>
      <c r="B30" s="80" t="s">
        <v>417</v>
      </c>
      <c r="C30" s="80" t="s">
        <v>421</v>
      </c>
      <c r="D30" s="81">
        <v>0</v>
      </c>
      <c r="E30" s="81">
        <v>0</v>
      </c>
      <c r="F30" s="81">
        <v>0</v>
      </c>
      <c r="G30" s="81">
        <v>0</v>
      </c>
      <c r="H30" s="81">
        <v>0</v>
      </c>
      <c r="I30" s="57">
        <v>0</v>
      </c>
      <c r="J30" s="57">
        <v>0</v>
      </c>
      <c r="K30" s="7">
        <v>0</v>
      </c>
    </row>
    <row r="31" spans="1:11" x14ac:dyDescent="0.25">
      <c r="A31" s="80" t="s">
        <v>609</v>
      </c>
      <c r="B31" s="80" t="s">
        <v>417</v>
      </c>
      <c r="C31" s="80" t="s">
        <v>486</v>
      </c>
      <c r="D31" s="81">
        <v>544</v>
      </c>
      <c r="E31" s="81">
        <v>43</v>
      </c>
      <c r="F31" s="81">
        <v>32</v>
      </c>
      <c r="G31" s="81">
        <v>11</v>
      </c>
      <c r="H31" s="81">
        <v>630</v>
      </c>
      <c r="I31" s="57">
        <v>1728029.97</v>
      </c>
      <c r="J31" s="57">
        <v>832213.26</v>
      </c>
      <c r="K31" s="7">
        <v>1320.97</v>
      </c>
    </row>
    <row r="32" spans="1:11" x14ac:dyDescent="0.25">
      <c r="A32" s="80" t="s">
        <v>412</v>
      </c>
      <c r="B32" s="80" t="s">
        <v>493</v>
      </c>
      <c r="C32" s="80" t="s">
        <v>76</v>
      </c>
      <c r="D32" s="81">
        <v>0</v>
      </c>
      <c r="E32" s="81">
        <v>0</v>
      </c>
      <c r="F32" s="81">
        <v>0</v>
      </c>
      <c r="G32" s="81">
        <v>0</v>
      </c>
      <c r="H32" s="81">
        <v>0</v>
      </c>
      <c r="I32" s="57">
        <v>0</v>
      </c>
      <c r="J32" s="57">
        <v>0</v>
      </c>
      <c r="K32" s="7">
        <v>0</v>
      </c>
    </row>
    <row r="33" spans="1:11" x14ac:dyDescent="0.25">
      <c r="A33" s="80" t="s">
        <v>412</v>
      </c>
      <c r="B33" s="80" t="s">
        <v>493</v>
      </c>
      <c r="C33" s="80" t="s">
        <v>77</v>
      </c>
      <c r="D33" s="81">
        <v>0</v>
      </c>
      <c r="E33" s="81">
        <v>0</v>
      </c>
      <c r="F33" s="81">
        <v>0</v>
      </c>
      <c r="G33" s="81">
        <v>0</v>
      </c>
      <c r="H33" s="81">
        <v>0</v>
      </c>
      <c r="I33" s="57">
        <v>0</v>
      </c>
      <c r="J33" s="57">
        <v>0</v>
      </c>
      <c r="K33" s="7">
        <v>0</v>
      </c>
    </row>
    <row r="34" spans="1:11" x14ac:dyDescent="0.25">
      <c r="A34" s="80" t="s">
        <v>412</v>
      </c>
      <c r="B34" s="80" t="s">
        <v>493</v>
      </c>
      <c r="C34" s="80" t="s">
        <v>95</v>
      </c>
      <c r="D34" s="81">
        <v>0</v>
      </c>
      <c r="E34" s="81">
        <v>0</v>
      </c>
      <c r="F34" s="81">
        <v>0</v>
      </c>
      <c r="G34" s="81">
        <v>0</v>
      </c>
      <c r="H34" s="81">
        <v>0</v>
      </c>
      <c r="I34" s="57">
        <v>0</v>
      </c>
      <c r="J34" s="57">
        <v>0</v>
      </c>
      <c r="K34" s="7">
        <v>0</v>
      </c>
    </row>
    <row r="35" spans="1:11" x14ac:dyDescent="0.25">
      <c r="A35" s="80" t="s">
        <v>412</v>
      </c>
      <c r="B35" s="80" t="s">
        <v>493</v>
      </c>
      <c r="C35" s="80" t="s">
        <v>96</v>
      </c>
      <c r="D35" s="81">
        <v>0</v>
      </c>
      <c r="E35" s="81">
        <v>0</v>
      </c>
      <c r="F35" s="81">
        <v>0</v>
      </c>
      <c r="G35" s="81">
        <v>0</v>
      </c>
      <c r="H35" s="81">
        <v>0</v>
      </c>
      <c r="I35" s="57">
        <v>0</v>
      </c>
      <c r="J35" s="57">
        <v>0</v>
      </c>
      <c r="K35" s="7">
        <v>0</v>
      </c>
    </row>
    <row r="36" spans="1:11" x14ac:dyDescent="0.25">
      <c r="A36" s="80" t="s">
        <v>412</v>
      </c>
      <c r="B36" s="80" t="s">
        <v>493</v>
      </c>
      <c r="C36" s="80" t="s">
        <v>97</v>
      </c>
      <c r="D36" s="81">
        <v>0</v>
      </c>
      <c r="E36" s="81">
        <v>0</v>
      </c>
      <c r="F36" s="81">
        <v>0</v>
      </c>
      <c r="G36" s="81">
        <v>0</v>
      </c>
      <c r="H36" s="81">
        <v>0</v>
      </c>
      <c r="I36" s="57">
        <v>0</v>
      </c>
      <c r="J36" s="57">
        <v>0</v>
      </c>
      <c r="K36" s="7">
        <v>0</v>
      </c>
    </row>
    <row r="37" spans="1:11" x14ac:dyDescent="0.25">
      <c r="A37" s="80" t="s">
        <v>412</v>
      </c>
      <c r="B37" s="80" t="s">
        <v>493</v>
      </c>
      <c r="C37" s="80" t="s">
        <v>98</v>
      </c>
      <c r="D37" s="81">
        <v>0</v>
      </c>
      <c r="E37" s="81">
        <v>0</v>
      </c>
      <c r="F37" s="81">
        <v>0</v>
      </c>
      <c r="G37" s="81">
        <v>0</v>
      </c>
      <c r="H37" s="81">
        <v>0</v>
      </c>
      <c r="I37" s="57">
        <v>0</v>
      </c>
      <c r="J37" s="57">
        <v>0</v>
      </c>
      <c r="K37" s="7">
        <v>0</v>
      </c>
    </row>
    <row r="38" spans="1:11" x14ac:dyDescent="0.25">
      <c r="A38" s="80" t="s">
        <v>412</v>
      </c>
      <c r="B38" s="80" t="s">
        <v>493</v>
      </c>
      <c r="C38" s="80" t="s">
        <v>99</v>
      </c>
      <c r="D38" s="81">
        <v>0</v>
      </c>
      <c r="E38" s="81">
        <v>0</v>
      </c>
      <c r="F38" s="81">
        <v>0</v>
      </c>
      <c r="G38" s="81">
        <v>0</v>
      </c>
      <c r="H38" s="81">
        <v>0</v>
      </c>
      <c r="I38" s="57">
        <v>0</v>
      </c>
      <c r="J38" s="57">
        <v>0</v>
      </c>
      <c r="K38" s="7">
        <v>0</v>
      </c>
    </row>
    <row r="39" spans="1:11" x14ac:dyDescent="0.25">
      <c r="A39" s="80" t="s">
        <v>412</v>
      </c>
      <c r="B39" s="80" t="s">
        <v>493</v>
      </c>
      <c r="C39" s="80" t="s">
        <v>100</v>
      </c>
      <c r="D39" s="81">
        <v>0</v>
      </c>
      <c r="E39" s="81">
        <v>0</v>
      </c>
      <c r="F39" s="81">
        <v>0</v>
      </c>
      <c r="G39" s="81">
        <v>0</v>
      </c>
      <c r="H39" s="81">
        <v>0</v>
      </c>
      <c r="I39" s="57">
        <v>0</v>
      </c>
      <c r="J39" s="57">
        <v>0</v>
      </c>
      <c r="K39" s="7">
        <v>0</v>
      </c>
    </row>
    <row r="40" spans="1:11" x14ac:dyDescent="0.25">
      <c r="A40" s="80" t="s">
        <v>412</v>
      </c>
      <c r="B40" s="80" t="s">
        <v>493</v>
      </c>
      <c r="C40" s="80" t="s">
        <v>101</v>
      </c>
      <c r="D40" s="81">
        <v>0</v>
      </c>
      <c r="E40" s="81">
        <v>0</v>
      </c>
      <c r="F40" s="81">
        <v>0</v>
      </c>
      <c r="G40" s="81">
        <v>0</v>
      </c>
      <c r="H40" s="81">
        <v>0</v>
      </c>
      <c r="I40" s="57">
        <v>0</v>
      </c>
      <c r="J40" s="57">
        <v>0</v>
      </c>
      <c r="K40" s="7">
        <v>0</v>
      </c>
    </row>
    <row r="41" spans="1:11" x14ac:dyDescent="0.25">
      <c r="A41" s="80" t="s">
        <v>412</v>
      </c>
      <c r="B41" s="80" t="s">
        <v>493</v>
      </c>
      <c r="C41" s="80" t="s">
        <v>109</v>
      </c>
      <c r="D41" s="81">
        <v>0</v>
      </c>
      <c r="E41" s="81">
        <v>0</v>
      </c>
      <c r="F41" s="81">
        <v>0</v>
      </c>
      <c r="G41" s="81">
        <v>0</v>
      </c>
      <c r="H41" s="81">
        <v>0</v>
      </c>
      <c r="I41" s="57">
        <v>0</v>
      </c>
      <c r="J41" s="57">
        <v>0</v>
      </c>
      <c r="K41" s="7">
        <v>0</v>
      </c>
    </row>
    <row r="42" spans="1:11" x14ac:dyDescent="0.25">
      <c r="A42" s="80" t="s">
        <v>412</v>
      </c>
      <c r="B42" s="80" t="s">
        <v>493</v>
      </c>
      <c r="C42" s="80" t="s">
        <v>110</v>
      </c>
      <c r="D42" s="81">
        <v>0</v>
      </c>
      <c r="E42" s="81">
        <v>0</v>
      </c>
      <c r="F42" s="81">
        <v>0</v>
      </c>
      <c r="G42" s="81">
        <v>0</v>
      </c>
      <c r="H42" s="81">
        <v>0</v>
      </c>
      <c r="I42" s="57">
        <v>0</v>
      </c>
      <c r="J42" s="57">
        <v>0</v>
      </c>
      <c r="K42" s="7">
        <v>0</v>
      </c>
    </row>
    <row r="43" spans="1:11" x14ac:dyDescent="0.25">
      <c r="A43" s="80" t="s">
        <v>412</v>
      </c>
      <c r="B43" s="80" t="s">
        <v>493</v>
      </c>
      <c r="C43" s="80" t="s">
        <v>111</v>
      </c>
      <c r="D43" s="81">
        <v>0</v>
      </c>
      <c r="E43" s="81">
        <v>0</v>
      </c>
      <c r="F43" s="81">
        <v>0</v>
      </c>
      <c r="G43" s="81">
        <v>0</v>
      </c>
      <c r="H43" s="81">
        <v>0</v>
      </c>
      <c r="I43" s="57">
        <v>0</v>
      </c>
      <c r="J43" s="57">
        <v>0</v>
      </c>
      <c r="K43" s="7">
        <v>0</v>
      </c>
    </row>
    <row r="44" spans="1:11" x14ac:dyDescent="0.25">
      <c r="A44" s="80" t="s">
        <v>412</v>
      </c>
      <c r="B44" s="80" t="s">
        <v>493</v>
      </c>
      <c r="C44" s="80" t="s">
        <v>421</v>
      </c>
      <c r="D44" s="81">
        <v>0</v>
      </c>
      <c r="E44" s="81">
        <v>0</v>
      </c>
      <c r="F44" s="81">
        <v>0</v>
      </c>
      <c r="G44" s="81">
        <v>0</v>
      </c>
      <c r="H44" s="81">
        <v>0</v>
      </c>
      <c r="I44" s="57">
        <v>0</v>
      </c>
      <c r="J44" s="57">
        <v>0</v>
      </c>
      <c r="K44" s="7">
        <v>0</v>
      </c>
    </row>
    <row r="45" spans="1:11" x14ac:dyDescent="0.25">
      <c r="A45" s="80" t="s">
        <v>412</v>
      </c>
      <c r="B45" s="80" t="s">
        <v>493</v>
      </c>
      <c r="C45" s="80" t="s">
        <v>486</v>
      </c>
      <c r="D45" s="81">
        <v>0</v>
      </c>
      <c r="E45" s="81">
        <v>0</v>
      </c>
      <c r="F45" s="81">
        <v>0</v>
      </c>
      <c r="G45" s="81">
        <v>0</v>
      </c>
      <c r="H45" s="81">
        <v>0</v>
      </c>
      <c r="I45" s="57">
        <v>0</v>
      </c>
      <c r="J45" s="57">
        <v>0</v>
      </c>
      <c r="K45" s="7">
        <v>0</v>
      </c>
    </row>
    <row r="46" spans="1:11" x14ac:dyDescent="0.25">
      <c r="A46" s="80" t="s">
        <v>403</v>
      </c>
      <c r="B46" s="80" t="s">
        <v>556</v>
      </c>
      <c r="C46" s="80" t="s">
        <v>76</v>
      </c>
      <c r="D46" s="81">
        <v>0</v>
      </c>
      <c r="E46" s="81">
        <v>11</v>
      </c>
      <c r="F46" s="81">
        <v>0</v>
      </c>
      <c r="G46" s="81">
        <v>0</v>
      </c>
      <c r="H46" s="81">
        <v>11</v>
      </c>
      <c r="I46" s="57">
        <v>0</v>
      </c>
      <c r="J46" s="57">
        <v>1645.28</v>
      </c>
      <c r="K46" s="7">
        <v>149.57</v>
      </c>
    </row>
    <row r="47" spans="1:11" x14ac:dyDescent="0.25">
      <c r="A47" s="80" t="s">
        <v>403</v>
      </c>
      <c r="B47" s="80" t="s">
        <v>556</v>
      </c>
      <c r="C47" s="80" t="s">
        <v>77</v>
      </c>
      <c r="D47" s="81">
        <v>0</v>
      </c>
      <c r="E47" s="81">
        <v>0</v>
      </c>
      <c r="F47" s="81">
        <v>2</v>
      </c>
      <c r="G47" s="81">
        <v>0</v>
      </c>
      <c r="H47" s="81">
        <v>2</v>
      </c>
      <c r="I47" s="57">
        <v>0</v>
      </c>
      <c r="J47" s="57">
        <v>164.41</v>
      </c>
      <c r="K47" s="7">
        <v>82.21</v>
      </c>
    </row>
    <row r="48" spans="1:11" x14ac:dyDescent="0.25">
      <c r="A48" s="80" t="s">
        <v>403</v>
      </c>
      <c r="B48" s="80" t="s">
        <v>556</v>
      </c>
      <c r="C48" s="80" t="s">
        <v>95</v>
      </c>
      <c r="D48" s="81">
        <v>1</v>
      </c>
      <c r="E48" s="81">
        <v>5</v>
      </c>
      <c r="F48" s="81">
        <v>8</v>
      </c>
      <c r="G48" s="81">
        <v>0</v>
      </c>
      <c r="H48" s="81">
        <v>14</v>
      </c>
      <c r="I48" s="57">
        <v>0</v>
      </c>
      <c r="J48" s="57">
        <v>2305.2800000000002</v>
      </c>
      <c r="K48" s="7">
        <v>164.66</v>
      </c>
    </row>
    <row r="49" spans="1:11" x14ac:dyDescent="0.25">
      <c r="A49" s="80" t="s">
        <v>403</v>
      </c>
      <c r="B49" s="80" t="s">
        <v>556</v>
      </c>
      <c r="C49" s="80" t="s">
        <v>96</v>
      </c>
      <c r="D49" s="81">
        <v>12</v>
      </c>
      <c r="E49" s="81">
        <v>6</v>
      </c>
      <c r="F49" s="81">
        <v>13</v>
      </c>
      <c r="G49" s="81">
        <v>0</v>
      </c>
      <c r="H49" s="81">
        <v>31</v>
      </c>
      <c r="I49" s="57">
        <v>0</v>
      </c>
      <c r="J49" s="57">
        <v>5863.97</v>
      </c>
      <c r="K49" s="7">
        <v>189.16</v>
      </c>
    </row>
    <row r="50" spans="1:11" x14ac:dyDescent="0.25">
      <c r="A50" s="80" t="s">
        <v>403</v>
      </c>
      <c r="B50" s="80" t="s">
        <v>556</v>
      </c>
      <c r="C50" s="80" t="s">
        <v>97</v>
      </c>
      <c r="D50" s="81">
        <v>126</v>
      </c>
      <c r="E50" s="81">
        <v>6</v>
      </c>
      <c r="F50" s="81">
        <v>10</v>
      </c>
      <c r="G50" s="81">
        <v>0</v>
      </c>
      <c r="H50" s="81">
        <v>142</v>
      </c>
      <c r="I50" s="57">
        <v>0</v>
      </c>
      <c r="J50" s="57">
        <v>38345.39</v>
      </c>
      <c r="K50" s="7">
        <v>270.04000000000002</v>
      </c>
    </row>
    <row r="51" spans="1:11" x14ac:dyDescent="0.25">
      <c r="A51" s="80" t="s">
        <v>403</v>
      </c>
      <c r="B51" s="80" t="s">
        <v>556</v>
      </c>
      <c r="C51" s="80" t="s">
        <v>98</v>
      </c>
      <c r="D51" s="81">
        <v>223</v>
      </c>
      <c r="E51" s="81">
        <v>7</v>
      </c>
      <c r="F51" s="81">
        <v>11</v>
      </c>
      <c r="G51" s="81">
        <v>0</v>
      </c>
      <c r="H51" s="81">
        <v>241</v>
      </c>
      <c r="I51" s="57">
        <v>0</v>
      </c>
      <c r="J51" s="57">
        <v>76422.289999999994</v>
      </c>
      <c r="K51" s="7">
        <v>317.10000000000002</v>
      </c>
    </row>
    <row r="52" spans="1:11" x14ac:dyDescent="0.25">
      <c r="A52" s="80" t="s">
        <v>403</v>
      </c>
      <c r="B52" s="80" t="s">
        <v>556</v>
      </c>
      <c r="C52" s="80" t="s">
        <v>99</v>
      </c>
      <c r="D52" s="81">
        <v>324</v>
      </c>
      <c r="E52" s="81">
        <v>5</v>
      </c>
      <c r="F52" s="81">
        <v>7</v>
      </c>
      <c r="G52" s="81">
        <v>0</v>
      </c>
      <c r="H52" s="81">
        <v>336</v>
      </c>
      <c r="I52" s="57">
        <v>0</v>
      </c>
      <c r="J52" s="57">
        <v>116687.32</v>
      </c>
      <c r="K52" s="7">
        <v>347.28</v>
      </c>
    </row>
    <row r="53" spans="1:11" x14ac:dyDescent="0.25">
      <c r="A53" s="80" t="s">
        <v>403</v>
      </c>
      <c r="B53" s="80" t="s">
        <v>556</v>
      </c>
      <c r="C53" s="80" t="s">
        <v>100</v>
      </c>
      <c r="D53" s="81">
        <v>128</v>
      </c>
      <c r="E53" s="81">
        <v>0</v>
      </c>
      <c r="F53" s="81">
        <v>0</v>
      </c>
      <c r="G53" s="81">
        <v>0</v>
      </c>
      <c r="H53" s="81">
        <v>128</v>
      </c>
      <c r="I53" s="57">
        <v>0</v>
      </c>
      <c r="J53" s="57">
        <v>46441.760000000002</v>
      </c>
      <c r="K53" s="7">
        <v>362.83</v>
      </c>
    </row>
    <row r="54" spans="1:11" x14ac:dyDescent="0.25">
      <c r="A54" s="80" t="s">
        <v>403</v>
      </c>
      <c r="B54" s="80" t="s">
        <v>556</v>
      </c>
      <c r="C54" s="80" t="s">
        <v>101</v>
      </c>
      <c r="D54" s="81">
        <v>21</v>
      </c>
      <c r="E54" s="81">
        <v>0</v>
      </c>
      <c r="F54" s="81">
        <v>0</v>
      </c>
      <c r="G54" s="81">
        <v>0</v>
      </c>
      <c r="H54" s="81">
        <v>21</v>
      </c>
      <c r="I54" s="57">
        <v>0</v>
      </c>
      <c r="J54" s="57">
        <v>7378.37</v>
      </c>
      <c r="K54" s="7">
        <v>351.35</v>
      </c>
    </row>
    <row r="55" spans="1:11" x14ac:dyDescent="0.25">
      <c r="A55" s="80" t="s">
        <v>403</v>
      </c>
      <c r="B55" s="80" t="s">
        <v>556</v>
      </c>
      <c r="C55" s="80" t="s">
        <v>109</v>
      </c>
      <c r="D55" s="81">
        <v>3</v>
      </c>
      <c r="E55" s="81">
        <v>0</v>
      </c>
      <c r="F55" s="81">
        <v>0</v>
      </c>
      <c r="G55" s="81">
        <v>0</v>
      </c>
      <c r="H55" s="81">
        <v>3</v>
      </c>
      <c r="I55" s="57">
        <v>0</v>
      </c>
      <c r="J55" s="57">
        <v>770.78</v>
      </c>
      <c r="K55" s="7">
        <v>256.93</v>
      </c>
    </row>
    <row r="56" spans="1:11" x14ac:dyDescent="0.25">
      <c r="A56" s="80" t="s">
        <v>403</v>
      </c>
      <c r="B56" s="80" t="s">
        <v>556</v>
      </c>
      <c r="C56" s="80" t="s">
        <v>110</v>
      </c>
      <c r="D56" s="81">
        <v>0</v>
      </c>
      <c r="E56" s="81">
        <v>0</v>
      </c>
      <c r="F56" s="81">
        <v>0</v>
      </c>
      <c r="G56" s="81">
        <v>0</v>
      </c>
      <c r="H56" s="81">
        <v>0</v>
      </c>
      <c r="I56" s="57">
        <v>0</v>
      </c>
      <c r="J56" s="57">
        <v>0</v>
      </c>
      <c r="K56" s="7">
        <v>0</v>
      </c>
    </row>
    <row r="57" spans="1:11" x14ac:dyDescent="0.25">
      <c r="A57" s="80" t="s">
        <v>403</v>
      </c>
      <c r="B57" s="80" t="s">
        <v>556</v>
      </c>
      <c r="C57" s="80" t="s">
        <v>111</v>
      </c>
      <c r="D57" s="81">
        <v>0</v>
      </c>
      <c r="E57" s="81">
        <v>0</v>
      </c>
      <c r="F57" s="81">
        <v>0</v>
      </c>
      <c r="G57" s="81">
        <v>0</v>
      </c>
      <c r="H57" s="81">
        <v>0</v>
      </c>
      <c r="I57" s="57">
        <v>0</v>
      </c>
      <c r="J57" s="57">
        <v>0</v>
      </c>
      <c r="K57" s="7">
        <v>0</v>
      </c>
    </row>
    <row r="58" spans="1:11" x14ac:dyDescent="0.25">
      <c r="A58" s="80" t="s">
        <v>403</v>
      </c>
      <c r="B58" s="80" t="s">
        <v>556</v>
      </c>
      <c r="C58" s="80" t="s">
        <v>421</v>
      </c>
      <c r="D58" s="81">
        <v>0</v>
      </c>
      <c r="E58" s="81">
        <v>0</v>
      </c>
      <c r="F58" s="81">
        <v>0</v>
      </c>
      <c r="G58" s="81">
        <v>0</v>
      </c>
      <c r="H58" s="81">
        <v>0</v>
      </c>
      <c r="I58" s="57">
        <v>0</v>
      </c>
      <c r="J58" s="57">
        <v>0</v>
      </c>
      <c r="K58" s="7">
        <v>0</v>
      </c>
    </row>
    <row r="59" spans="1:11" x14ac:dyDescent="0.25">
      <c r="A59" s="7" t="s">
        <v>403</v>
      </c>
      <c r="B59" s="7" t="s">
        <v>556</v>
      </c>
      <c r="C59" s="7" t="s">
        <v>486</v>
      </c>
      <c r="D59" s="7">
        <v>838</v>
      </c>
      <c r="E59" s="7">
        <v>40</v>
      </c>
      <c r="F59" s="7">
        <v>51</v>
      </c>
      <c r="G59" s="7">
        <v>0</v>
      </c>
      <c r="H59" s="7">
        <v>929</v>
      </c>
      <c r="I59" s="7">
        <v>0</v>
      </c>
      <c r="J59" s="7">
        <v>296024.84999999998</v>
      </c>
      <c r="K59" s="7">
        <v>318.64999999999998</v>
      </c>
    </row>
    <row r="60" spans="1:11" x14ac:dyDescent="0.25">
      <c r="A60" s="80" t="s">
        <v>588</v>
      </c>
      <c r="B60" s="80" t="s">
        <v>589</v>
      </c>
      <c r="C60" s="80" t="s">
        <v>76</v>
      </c>
      <c r="D60" s="81">
        <v>0</v>
      </c>
      <c r="E60" s="81">
        <v>0</v>
      </c>
      <c r="F60" s="81">
        <v>0</v>
      </c>
      <c r="G60" s="81">
        <v>0</v>
      </c>
      <c r="H60" s="81">
        <v>0</v>
      </c>
      <c r="I60" s="57">
        <v>0</v>
      </c>
      <c r="J60" s="57">
        <v>0</v>
      </c>
      <c r="K60" s="7">
        <v>0</v>
      </c>
    </row>
    <row r="61" spans="1:11" x14ac:dyDescent="0.25">
      <c r="A61" s="80" t="s">
        <v>588</v>
      </c>
      <c r="B61" s="80" t="s">
        <v>589</v>
      </c>
      <c r="C61" s="80" t="s">
        <v>77</v>
      </c>
      <c r="D61" s="81">
        <v>0</v>
      </c>
      <c r="E61" s="81">
        <v>0</v>
      </c>
      <c r="F61" s="81">
        <v>0</v>
      </c>
      <c r="G61" s="81">
        <v>0</v>
      </c>
      <c r="H61" s="81">
        <v>0</v>
      </c>
      <c r="I61" s="57">
        <v>0</v>
      </c>
      <c r="J61" s="57">
        <v>0</v>
      </c>
      <c r="K61" s="7">
        <v>0</v>
      </c>
    </row>
    <row r="62" spans="1:11" x14ac:dyDescent="0.25">
      <c r="A62" s="80" t="s">
        <v>588</v>
      </c>
      <c r="B62" s="80" t="s">
        <v>589</v>
      </c>
      <c r="C62" s="80" t="s">
        <v>95</v>
      </c>
      <c r="D62" s="81">
        <v>0</v>
      </c>
      <c r="E62" s="81">
        <v>0</v>
      </c>
      <c r="F62" s="81">
        <v>0</v>
      </c>
      <c r="G62" s="81">
        <v>0</v>
      </c>
      <c r="H62" s="81">
        <v>0</v>
      </c>
      <c r="I62" s="57">
        <v>0</v>
      </c>
      <c r="J62" s="57">
        <v>0</v>
      </c>
      <c r="K62" s="7">
        <v>0</v>
      </c>
    </row>
    <row r="63" spans="1:11" x14ac:dyDescent="0.25">
      <c r="A63" s="80" t="s">
        <v>588</v>
      </c>
      <c r="B63" s="80" t="s">
        <v>589</v>
      </c>
      <c r="C63" s="80" t="s">
        <v>96</v>
      </c>
      <c r="D63" s="81">
        <v>0</v>
      </c>
      <c r="E63" s="81">
        <v>0</v>
      </c>
      <c r="F63" s="81">
        <v>0</v>
      </c>
      <c r="G63" s="81">
        <v>0</v>
      </c>
      <c r="H63" s="81">
        <v>0</v>
      </c>
      <c r="I63" s="57">
        <v>0</v>
      </c>
      <c r="J63" s="57">
        <v>0</v>
      </c>
      <c r="K63" s="7">
        <v>0</v>
      </c>
    </row>
    <row r="64" spans="1:11" x14ac:dyDescent="0.25">
      <c r="A64" s="80" t="s">
        <v>588</v>
      </c>
      <c r="B64" s="80" t="s">
        <v>589</v>
      </c>
      <c r="C64" s="80" t="s">
        <v>97</v>
      </c>
      <c r="D64" s="81">
        <v>0</v>
      </c>
      <c r="E64" s="81">
        <v>0</v>
      </c>
      <c r="F64" s="81">
        <v>0</v>
      </c>
      <c r="G64" s="81">
        <v>0</v>
      </c>
      <c r="H64" s="81">
        <v>0</v>
      </c>
      <c r="I64" s="57">
        <v>0</v>
      </c>
      <c r="J64" s="57">
        <v>0</v>
      </c>
      <c r="K64" s="7">
        <v>0</v>
      </c>
    </row>
    <row r="65" spans="1:11" x14ac:dyDescent="0.25">
      <c r="A65" s="80" t="s">
        <v>588</v>
      </c>
      <c r="B65" s="80" t="s">
        <v>589</v>
      </c>
      <c r="C65" s="80" t="s">
        <v>98</v>
      </c>
      <c r="D65" s="81">
        <v>0</v>
      </c>
      <c r="E65" s="81">
        <v>0</v>
      </c>
      <c r="F65" s="81">
        <v>0</v>
      </c>
      <c r="G65" s="81">
        <v>0</v>
      </c>
      <c r="H65" s="81">
        <v>0</v>
      </c>
      <c r="I65" s="57">
        <v>0</v>
      </c>
      <c r="J65" s="57">
        <v>0</v>
      </c>
      <c r="K65" s="7">
        <v>0</v>
      </c>
    </row>
    <row r="66" spans="1:11" x14ac:dyDescent="0.25">
      <c r="A66" s="80" t="s">
        <v>588</v>
      </c>
      <c r="B66" s="80" t="s">
        <v>589</v>
      </c>
      <c r="C66" s="80" t="s">
        <v>99</v>
      </c>
      <c r="D66" s="81">
        <v>0</v>
      </c>
      <c r="E66" s="81">
        <v>0</v>
      </c>
      <c r="F66" s="81">
        <v>0</v>
      </c>
      <c r="G66" s="81">
        <v>0</v>
      </c>
      <c r="H66" s="81">
        <v>0</v>
      </c>
      <c r="I66" s="57">
        <v>0</v>
      </c>
      <c r="J66" s="57">
        <v>0</v>
      </c>
      <c r="K66" s="7">
        <v>0</v>
      </c>
    </row>
    <row r="67" spans="1:11" x14ac:dyDescent="0.25">
      <c r="A67" s="80" t="s">
        <v>588</v>
      </c>
      <c r="B67" s="80" t="s">
        <v>589</v>
      </c>
      <c r="C67" s="80" t="s">
        <v>100</v>
      </c>
      <c r="D67" s="81">
        <v>0</v>
      </c>
      <c r="E67" s="81">
        <v>0</v>
      </c>
      <c r="F67" s="81">
        <v>0</v>
      </c>
      <c r="G67" s="81">
        <v>0</v>
      </c>
      <c r="H67" s="81">
        <v>0</v>
      </c>
      <c r="I67" s="57">
        <v>0</v>
      </c>
      <c r="J67" s="57">
        <v>0</v>
      </c>
      <c r="K67" s="7">
        <v>0</v>
      </c>
    </row>
    <row r="68" spans="1:11" x14ac:dyDescent="0.25">
      <c r="A68" s="80" t="s">
        <v>588</v>
      </c>
      <c r="B68" s="80" t="s">
        <v>589</v>
      </c>
      <c r="C68" s="80" t="s">
        <v>101</v>
      </c>
      <c r="D68" s="81">
        <v>0</v>
      </c>
      <c r="E68" s="81">
        <v>0</v>
      </c>
      <c r="F68" s="81">
        <v>0</v>
      </c>
      <c r="G68" s="81">
        <v>0</v>
      </c>
      <c r="H68" s="81">
        <v>0</v>
      </c>
      <c r="I68" s="57">
        <v>0</v>
      </c>
      <c r="J68" s="57">
        <v>0</v>
      </c>
      <c r="K68" s="7">
        <v>0</v>
      </c>
    </row>
    <row r="69" spans="1:11" x14ac:dyDescent="0.25">
      <c r="A69" s="80" t="s">
        <v>588</v>
      </c>
      <c r="B69" s="80" t="s">
        <v>589</v>
      </c>
      <c r="C69" s="80" t="s">
        <v>109</v>
      </c>
      <c r="D69" s="81">
        <v>0</v>
      </c>
      <c r="E69" s="81">
        <v>0</v>
      </c>
      <c r="F69" s="81">
        <v>0</v>
      </c>
      <c r="G69" s="81">
        <v>0</v>
      </c>
      <c r="H69" s="81">
        <v>0</v>
      </c>
      <c r="I69" s="57">
        <v>0</v>
      </c>
      <c r="J69" s="57">
        <v>0</v>
      </c>
      <c r="K69" s="7">
        <v>0</v>
      </c>
    </row>
    <row r="70" spans="1:11" x14ac:dyDescent="0.25">
      <c r="A70" s="80" t="s">
        <v>588</v>
      </c>
      <c r="B70" s="80" t="s">
        <v>589</v>
      </c>
      <c r="C70" s="80" t="s">
        <v>110</v>
      </c>
      <c r="D70" s="81">
        <v>0</v>
      </c>
      <c r="E70" s="81">
        <v>0</v>
      </c>
      <c r="F70" s="81">
        <v>0</v>
      </c>
      <c r="G70" s="81">
        <v>0</v>
      </c>
      <c r="H70" s="81">
        <v>0</v>
      </c>
      <c r="I70" s="57">
        <v>0</v>
      </c>
      <c r="J70" s="57">
        <v>0</v>
      </c>
      <c r="K70" s="7">
        <v>0</v>
      </c>
    </row>
    <row r="71" spans="1:11" x14ac:dyDescent="0.25">
      <c r="A71" s="80" t="s">
        <v>588</v>
      </c>
      <c r="B71" s="80" t="s">
        <v>589</v>
      </c>
      <c r="C71" s="80" t="s">
        <v>111</v>
      </c>
      <c r="D71" s="81">
        <v>0</v>
      </c>
      <c r="E71" s="81">
        <v>0</v>
      </c>
      <c r="F71" s="81">
        <v>0</v>
      </c>
      <c r="G71" s="81">
        <v>0</v>
      </c>
      <c r="H71" s="81">
        <v>0</v>
      </c>
      <c r="I71" s="57">
        <v>0</v>
      </c>
      <c r="J71" s="57">
        <v>0</v>
      </c>
      <c r="K71" s="7">
        <v>0</v>
      </c>
    </row>
    <row r="72" spans="1:11" x14ac:dyDescent="0.25">
      <c r="A72" s="80" t="s">
        <v>588</v>
      </c>
      <c r="B72" s="80" t="s">
        <v>589</v>
      </c>
      <c r="C72" s="80" t="s">
        <v>421</v>
      </c>
      <c r="D72" s="81">
        <v>0</v>
      </c>
      <c r="E72" s="81">
        <v>0</v>
      </c>
      <c r="F72" s="81">
        <v>0</v>
      </c>
      <c r="G72" s="81">
        <v>0</v>
      </c>
      <c r="H72" s="81">
        <v>0</v>
      </c>
      <c r="I72" s="57">
        <v>0</v>
      </c>
      <c r="J72" s="57">
        <v>0</v>
      </c>
      <c r="K72" s="7">
        <v>0</v>
      </c>
    </row>
    <row r="73" spans="1:11" x14ac:dyDescent="0.25">
      <c r="A73" s="80" t="s">
        <v>588</v>
      </c>
      <c r="B73" s="80" t="s">
        <v>589</v>
      </c>
      <c r="C73" s="80" t="s">
        <v>486</v>
      </c>
      <c r="D73" s="81">
        <v>0</v>
      </c>
      <c r="E73" s="81">
        <v>0</v>
      </c>
      <c r="F73" s="81">
        <v>0</v>
      </c>
      <c r="G73" s="81">
        <v>0</v>
      </c>
      <c r="H73" s="81">
        <v>0</v>
      </c>
      <c r="I73" s="57">
        <v>0</v>
      </c>
      <c r="J73" s="57">
        <v>0</v>
      </c>
      <c r="K73" s="7">
        <v>0</v>
      </c>
    </row>
    <row r="74" spans="1:11" x14ac:dyDescent="0.25">
      <c r="I74" s="9"/>
      <c r="J74" s="9"/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U24"/>
  <sheetViews>
    <sheetView workbookViewId="0">
      <selection sqref="A1:R1"/>
    </sheetView>
  </sheetViews>
  <sheetFormatPr defaultColWidth="9.140625" defaultRowHeight="15" x14ac:dyDescent="0.25"/>
  <cols>
    <col min="1" max="1" width="4.5703125" style="64" customWidth="1"/>
    <col min="2" max="2" width="21" customWidth="1"/>
    <col min="3" max="3" width="18.7109375" customWidth="1"/>
    <col min="4" max="4" width="15.5703125" bestFit="1" customWidth="1"/>
    <col min="5" max="5" width="14.28515625" bestFit="1" customWidth="1"/>
    <col min="6" max="6" width="9.5703125" bestFit="1" customWidth="1"/>
    <col min="7" max="7" width="14.28515625" customWidth="1"/>
    <col min="8" max="8" width="15.5703125" customWidth="1"/>
    <col min="9" max="9" width="9.5703125" bestFit="1" customWidth="1"/>
    <col min="10" max="10" width="14.140625" customWidth="1"/>
    <col min="11" max="11" width="13.7109375" customWidth="1"/>
    <col min="12" max="12" width="12.7109375" bestFit="1" customWidth="1"/>
    <col min="13" max="13" width="15" customWidth="1"/>
    <col min="14" max="14" width="14.5703125" customWidth="1"/>
    <col min="15" max="15" width="12.5703125" customWidth="1"/>
    <col min="16" max="16" width="17.28515625" customWidth="1"/>
    <col min="17" max="17" width="15.7109375" customWidth="1"/>
    <col min="18" max="18" width="15.140625" customWidth="1"/>
  </cols>
  <sheetData>
    <row r="1" spans="1:21" s="38" customFormat="1" ht="15" customHeight="1" x14ac:dyDescent="0.25">
      <c r="A1" s="403" t="s">
        <v>715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</row>
    <row r="2" spans="1:21" ht="15.75" thickBot="1" x14ac:dyDescent="0.3"/>
    <row r="3" spans="1:21" s="40" customFormat="1" ht="23.25" customHeight="1" thickBot="1" x14ac:dyDescent="0.3">
      <c r="A3" s="448" t="s">
        <v>17</v>
      </c>
      <c r="B3" s="448" t="s">
        <v>419</v>
      </c>
      <c r="C3" s="445" t="s">
        <v>5</v>
      </c>
      <c r="D3" s="446"/>
      <c r="E3" s="447"/>
      <c r="F3" s="445" t="s">
        <v>6</v>
      </c>
      <c r="G3" s="446"/>
      <c r="H3" s="447"/>
      <c r="I3" s="445" t="s">
        <v>45</v>
      </c>
      <c r="J3" s="446"/>
      <c r="K3" s="447"/>
      <c r="L3" s="445" t="s">
        <v>8</v>
      </c>
      <c r="M3" s="446"/>
      <c r="N3" s="447"/>
      <c r="O3" s="450" t="s">
        <v>492</v>
      </c>
      <c r="P3" s="450" t="s">
        <v>573</v>
      </c>
      <c r="Q3" s="450" t="s">
        <v>574</v>
      </c>
      <c r="R3" s="450" t="s">
        <v>581</v>
      </c>
    </row>
    <row r="4" spans="1:21" s="40" customFormat="1" ht="52.5" customHeight="1" thickBot="1" x14ac:dyDescent="0.3">
      <c r="A4" s="449"/>
      <c r="B4" s="449"/>
      <c r="C4" s="89" t="s">
        <v>1</v>
      </c>
      <c r="D4" s="189" t="s">
        <v>579</v>
      </c>
      <c r="E4" s="190" t="s">
        <v>580</v>
      </c>
      <c r="F4" s="89" t="s">
        <v>1</v>
      </c>
      <c r="G4" s="189" t="s">
        <v>579</v>
      </c>
      <c r="H4" s="190" t="s">
        <v>580</v>
      </c>
      <c r="I4" s="89" t="s">
        <v>1</v>
      </c>
      <c r="J4" s="189" t="s">
        <v>579</v>
      </c>
      <c r="K4" s="190" t="s">
        <v>580</v>
      </c>
      <c r="L4" s="89" t="s">
        <v>1</v>
      </c>
      <c r="M4" s="189" t="s">
        <v>579</v>
      </c>
      <c r="N4" s="190" t="s">
        <v>580</v>
      </c>
      <c r="O4" s="451"/>
      <c r="P4" s="451"/>
      <c r="Q4" s="451"/>
      <c r="R4" s="451"/>
      <c r="T4"/>
      <c r="U4"/>
    </row>
    <row r="5" spans="1:21" x14ac:dyDescent="0.25">
      <c r="A5" s="205">
        <v>1</v>
      </c>
      <c r="B5" s="175" t="s">
        <v>502</v>
      </c>
      <c r="C5" s="176">
        <v>5440</v>
      </c>
      <c r="D5" s="302">
        <v>33444503.68</v>
      </c>
      <c r="E5" s="302">
        <v>5105845.83</v>
      </c>
      <c r="F5" s="176">
        <v>3690</v>
      </c>
      <c r="G5" s="302">
        <v>10272072.67</v>
      </c>
      <c r="H5" s="302">
        <v>2459266.7599999998</v>
      </c>
      <c r="I5" s="176">
        <v>2563</v>
      </c>
      <c r="J5" s="302">
        <v>6393806.1699999999</v>
      </c>
      <c r="K5" s="302">
        <v>1494314.81</v>
      </c>
      <c r="L5" s="176">
        <v>1073</v>
      </c>
      <c r="M5" s="302">
        <v>7228644.2999999998</v>
      </c>
      <c r="N5" s="302">
        <v>905643</v>
      </c>
      <c r="O5" s="176">
        <v>12766</v>
      </c>
      <c r="P5" s="302">
        <v>57339026.82</v>
      </c>
      <c r="Q5" s="302">
        <v>9965070.4000000004</v>
      </c>
      <c r="R5" s="304">
        <v>780.59</v>
      </c>
    </row>
    <row r="6" spans="1:21" x14ac:dyDescent="0.25">
      <c r="A6" s="206">
        <v>2</v>
      </c>
      <c r="B6" s="173" t="s">
        <v>417</v>
      </c>
      <c r="C6" s="174">
        <v>813</v>
      </c>
      <c r="D6" s="212">
        <v>2959059.24</v>
      </c>
      <c r="E6" s="212">
        <v>1223433.06</v>
      </c>
      <c r="F6" s="174">
        <v>158</v>
      </c>
      <c r="G6" s="212">
        <v>579432.15</v>
      </c>
      <c r="H6" s="212">
        <v>85986.75</v>
      </c>
      <c r="I6" s="174">
        <v>40</v>
      </c>
      <c r="J6" s="212">
        <v>115949.79</v>
      </c>
      <c r="K6" s="212">
        <v>43573.95</v>
      </c>
      <c r="L6" s="174">
        <v>7</v>
      </c>
      <c r="M6" s="212">
        <v>85421.24</v>
      </c>
      <c r="N6" s="212">
        <v>2787.48</v>
      </c>
      <c r="O6" s="174">
        <v>1018</v>
      </c>
      <c r="P6" s="212">
        <v>3739862.42</v>
      </c>
      <c r="Q6" s="212">
        <v>1355781.24</v>
      </c>
      <c r="R6" s="305">
        <v>1331.81</v>
      </c>
    </row>
    <row r="7" spans="1:21" x14ac:dyDescent="0.25">
      <c r="A7" s="206">
        <v>3</v>
      </c>
      <c r="B7" s="173" t="s">
        <v>589</v>
      </c>
      <c r="C7" s="174" t="s">
        <v>431</v>
      </c>
      <c r="D7" s="212" t="s">
        <v>431</v>
      </c>
      <c r="E7" s="212" t="s">
        <v>431</v>
      </c>
      <c r="F7" s="174" t="s">
        <v>431</v>
      </c>
      <c r="G7" s="212" t="s">
        <v>431</v>
      </c>
      <c r="H7" s="212" t="s">
        <v>431</v>
      </c>
      <c r="I7" s="174" t="s">
        <v>431</v>
      </c>
      <c r="J7" s="212" t="s">
        <v>431</v>
      </c>
      <c r="K7" s="212" t="s">
        <v>431</v>
      </c>
      <c r="L7" s="174">
        <v>262</v>
      </c>
      <c r="M7" s="212">
        <v>1373702.38</v>
      </c>
      <c r="N7" s="212">
        <v>97673.05</v>
      </c>
      <c r="O7" s="174">
        <v>262</v>
      </c>
      <c r="P7" s="212">
        <v>1373702.38</v>
      </c>
      <c r="Q7" s="212">
        <v>97673.05</v>
      </c>
      <c r="R7" s="305">
        <v>372.8</v>
      </c>
    </row>
    <row r="8" spans="1:21" x14ac:dyDescent="0.25">
      <c r="A8" s="206">
        <v>4</v>
      </c>
      <c r="B8" s="173" t="s">
        <v>493</v>
      </c>
      <c r="C8" s="174">
        <v>1</v>
      </c>
      <c r="D8" s="212" t="s">
        <v>431</v>
      </c>
      <c r="E8" s="212">
        <v>1867.97</v>
      </c>
      <c r="F8" s="174">
        <v>2</v>
      </c>
      <c r="G8" s="212">
        <v>7322.24</v>
      </c>
      <c r="H8" s="212">
        <v>3346.23</v>
      </c>
      <c r="I8" s="174" t="s">
        <v>431</v>
      </c>
      <c r="J8" s="212" t="s">
        <v>431</v>
      </c>
      <c r="K8" s="212" t="s">
        <v>431</v>
      </c>
      <c r="L8" s="174" t="s">
        <v>431</v>
      </c>
      <c r="M8" s="212" t="s">
        <v>431</v>
      </c>
      <c r="N8" s="212" t="s">
        <v>431</v>
      </c>
      <c r="O8" s="174">
        <v>3</v>
      </c>
      <c r="P8" s="212">
        <v>7322.24</v>
      </c>
      <c r="Q8" s="212">
        <v>5214.2</v>
      </c>
      <c r="R8" s="305">
        <v>1738.07</v>
      </c>
    </row>
    <row r="9" spans="1:21" x14ac:dyDescent="0.25">
      <c r="A9" s="206">
        <v>5</v>
      </c>
      <c r="B9" s="173" t="s">
        <v>556</v>
      </c>
      <c r="C9" s="174">
        <v>4862</v>
      </c>
      <c r="D9" s="212">
        <v>12439410.66</v>
      </c>
      <c r="E9" s="212">
        <v>1175928.83</v>
      </c>
      <c r="F9" s="174">
        <v>2035</v>
      </c>
      <c r="G9" s="212">
        <v>799218.45</v>
      </c>
      <c r="H9" s="212">
        <v>288445.26</v>
      </c>
      <c r="I9" s="174">
        <v>1142</v>
      </c>
      <c r="J9" s="212">
        <v>399451.67</v>
      </c>
      <c r="K9" s="212">
        <v>218255.24</v>
      </c>
      <c r="L9" s="174" t="s">
        <v>431</v>
      </c>
      <c r="M9" s="212" t="s">
        <v>431</v>
      </c>
      <c r="N9" s="212" t="s">
        <v>431</v>
      </c>
      <c r="O9" s="174">
        <v>8039</v>
      </c>
      <c r="P9" s="212">
        <v>13638080.779999999</v>
      </c>
      <c r="Q9" s="212">
        <v>1682629.33</v>
      </c>
      <c r="R9" s="305">
        <v>209.31</v>
      </c>
    </row>
    <row r="10" spans="1:21" ht="15.75" thickBot="1" x14ac:dyDescent="0.3">
      <c r="A10" s="207">
        <v>6</v>
      </c>
      <c r="B10" s="208" t="s">
        <v>491</v>
      </c>
      <c r="C10" s="209">
        <v>605</v>
      </c>
      <c r="D10" s="303">
        <v>917855.1</v>
      </c>
      <c r="E10" s="303">
        <v>164101.85999999999</v>
      </c>
      <c r="F10" s="209">
        <v>67</v>
      </c>
      <c r="G10" s="303">
        <v>51904.9</v>
      </c>
      <c r="H10" s="303">
        <v>6225.06</v>
      </c>
      <c r="I10" s="209" t="s">
        <v>431</v>
      </c>
      <c r="J10" s="303" t="s">
        <v>431</v>
      </c>
      <c r="K10" s="303" t="s">
        <v>431</v>
      </c>
      <c r="L10" s="209" t="s">
        <v>431</v>
      </c>
      <c r="M10" s="303" t="s">
        <v>431</v>
      </c>
      <c r="N10" s="303" t="s">
        <v>431</v>
      </c>
      <c r="O10" s="209">
        <v>672</v>
      </c>
      <c r="P10" s="303">
        <v>969760</v>
      </c>
      <c r="Q10" s="303">
        <v>170326.92</v>
      </c>
      <c r="R10" s="306">
        <v>253.46</v>
      </c>
    </row>
    <row r="11" spans="1:21" ht="15.75" thickBot="1" x14ac:dyDescent="0.3">
      <c r="A11" s="477"/>
      <c r="B11" s="478" t="s">
        <v>528</v>
      </c>
      <c r="C11" s="478">
        <f>SUM(C5:C10)</f>
        <v>11721</v>
      </c>
      <c r="D11" s="479">
        <f>SUM(D5:D10)</f>
        <v>49760828.68</v>
      </c>
      <c r="E11" s="479">
        <f>SUM(E5:E10)</f>
        <v>7671177.5500000007</v>
      </c>
      <c r="F11" s="480">
        <f>SUM(F5:F10)</f>
        <v>5952</v>
      </c>
      <c r="G11" s="479">
        <f>SUM(G5:G10)</f>
        <v>11709950.41</v>
      </c>
      <c r="H11" s="479">
        <f>SUM(H5:H10)</f>
        <v>2843270.06</v>
      </c>
      <c r="I11" s="479">
        <f>SUM(I5:I10)</f>
        <v>3745</v>
      </c>
      <c r="J11" s="479">
        <f>SUM(J5:J10)</f>
        <v>6909207.6299999999</v>
      </c>
      <c r="K11" s="479">
        <f>SUM(K5:K10)</f>
        <v>1756144</v>
      </c>
      <c r="L11" s="479">
        <f>SUM(L5:L10)</f>
        <v>1342</v>
      </c>
      <c r="M11" s="479">
        <f>SUM(M5:M10)</f>
        <v>8687767.9199999999</v>
      </c>
      <c r="N11" s="479">
        <f>SUM(N5:N10)</f>
        <v>1006103.53</v>
      </c>
      <c r="O11" s="478">
        <f>SUM(O5:O10)</f>
        <v>22760</v>
      </c>
      <c r="P11" s="479">
        <f>SUM(P5:P10)</f>
        <v>77067754.640000001</v>
      </c>
      <c r="Q11" s="479">
        <f>SUM(Q5:Q10)</f>
        <v>13276695.140000001</v>
      </c>
      <c r="R11" s="481"/>
    </row>
    <row r="12" spans="1:21" x14ac:dyDescent="0.25">
      <c r="O12" s="8"/>
      <c r="Q12" s="9"/>
    </row>
    <row r="13" spans="1:21" x14ac:dyDescent="0.25">
      <c r="C13" s="8"/>
      <c r="D13" s="9"/>
      <c r="E13" s="9"/>
      <c r="O13" s="8"/>
      <c r="Q13" s="9"/>
    </row>
    <row r="14" spans="1:21" x14ac:dyDescent="0.25">
      <c r="N14" s="8"/>
      <c r="O14" s="8"/>
      <c r="Q14" s="9"/>
    </row>
    <row r="15" spans="1:21" x14ac:dyDescent="0.25">
      <c r="O15" s="8"/>
      <c r="P15" s="9"/>
      <c r="Q15" s="9"/>
    </row>
    <row r="16" spans="1:21" x14ac:dyDescent="0.25">
      <c r="N16" s="8"/>
      <c r="O16" s="8"/>
      <c r="P16" s="9"/>
      <c r="Q16" s="9"/>
    </row>
    <row r="17" spans="10:17" x14ac:dyDescent="0.25">
      <c r="J17" s="8"/>
      <c r="N17" s="8"/>
      <c r="O17" s="8"/>
      <c r="P17" s="9"/>
      <c r="Q17" s="9"/>
    </row>
    <row r="18" spans="10:17" x14ac:dyDescent="0.25">
      <c r="M18" s="8"/>
      <c r="O18" s="8"/>
      <c r="Q18" s="9"/>
    </row>
    <row r="19" spans="10:17" x14ac:dyDescent="0.25">
      <c r="L19" s="9"/>
      <c r="M19" s="8"/>
      <c r="O19" s="8"/>
    </row>
    <row r="20" spans="10:17" x14ac:dyDescent="0.25">
      <c r="P20" s="9"/>
    </row>
    <row r="21" spans="10:17" x14ac:dyDescent="0.25">
      <c r="O21" s="8"/>
    </row>
    <row r="22" spans="10:17" x14ac:dyDescent="0.25">
      <c r="N22" s="8"/>
    </row>
    <row r="23" spans="10:17" x14ac:dyDescent="0.25">
      <c r="P23" s="9"/>
    </row>
    <row r="24" spans="10:17" x14ac:dyDescent="0.25">
      <c r="K24" s="9"/>
    </row>
  </sheetData>
  <mergeCells count="11">
    <mergeCell ref="A1:R1"/>
    <mergeCell ref="I3:K3"/>
    <mergeCell ref="L3:N3"/>
    <mergeCell ref="A3:A4"/>
    <mergeCell ref="B3:B4"/>
    <mergeCell ref="C3:E3"/>
    <mergeCell ref="F3:H3"/>
    <mergeCell ref="Q3:Q4"/>
    <mergeCell ref="R3:R4"/>
    <mergeCell ref="O3:O4"/>
    <mergeCell ref="P3:P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75"/>
  <sheetViews>
    <sheetView workbookViewId="0">
      <selection sqref="A1:W1"/>
    </sheetView>
  </sheetViews>
  <sheetFormatPr defaultRowHeight="15" x14ac:dyDescent="0.25"/>
  <cols>
    <col min="1" max="1" width="4.28515625" customWidth="1"/>
    <col min="2" max="2" width="10.7109375" customWidth="1"/>
    <col min="3" max="3" width="10.85546875" customWidth="1"/>
    <col min="4" max="4" width="18.42578125" customWidth="1"/>
    <col min="5" max="5" width="12.28515625" customWidth="1"/>
    <col min="6" max="6" width="10" customWidth="1"/>
    <col min="7" max="7" width="9.85546875" customWidth="1"/>
    <col min="8" max="8" width="17.28515625" customWidth="1"/>
    <col min="9" max="9" width="9.5703125" customWidth="1"/>
    <col min="10" max="10" width="10.85546875" customWidth="1"/>
    <col min="11" max="11" width="10.28515625" customWidth="1"/>
    <col min="12" max="12" width="16.85546875" customWidth="1"/>
    <col min="14" max="14" width="11" customWidth="1"/>
    <col min="15" max="15" width="10.28515625" customWidth="1"/>
    <col min="16" max="16" width="16" bestFit="1" customWidth="1"/>
    <col min="17" max="17" width="8.5703125" customWidth="1"/>
    <col min="18" max="18" width="10.7109375" customWidth="1"/>
    <col min="19" max="19" width="10.5703125" customWidth="1"/>
    <col min="20" max="20" width="18.5703125" customWidth="1"/>
    <col min="21" max="21" width="10.7109375" bestFit="1" customWidth="1"/>
    <col min="22" max="22" width="10" customWidth="1"/>
    <col min="23" max="23" width="9.5703125" customWidth="1"/>
    <col min="25" max="25" width="15.42578125" bestFit="1" customWidth="1"/>
  </cols>
  <sheetData>
    <row r="1" spans="1:23" ht="15.75" x14ac:dyDescent="0.25">
      <c r="A1" s="403" t="s">
        <v>724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</row>
    <row r="2" spans="1:23" ht="15.75" thickBot="1" x14ac:dyDescent="0.3">
      <c r="C2" s="39"/>
      <c r="D2" s="15"/>
      <c r="E2" s="15"/>
      <c r="F2" s="8"/>
      <c r="G2" s="15"/>
      <c r="H2" s="15"/>
      <c r="I2" s="15"/>
      <c r="J2" s="8"/>
      <c r="K2" s="15"/>
      <c r="L2" s="15"/>
      <c r="M2" s="15"/>
      <c r="N2" s="8"/>
      <c r="O2" s="15"/>
      <c r="P2" s="15"/>
      <c r="Q2" s="15"/>
      <c r="R2" s="8"/>
      <c r="S2" s="15"/>
      <c r="T2" s="15"/>
      <c r="U2" s="15"/>
    </row>
    <row r="3" spans="1:23" ht="15.75" x14ac:dyDescent="0.25">
      <c r="A3" s="442" t="s">
        <v>52</v>
      </c>
      <c r="B3" s="440" t="s">
        <v>102</v>
      </c>
      <c r="C3" s="437" t="s">
        <v>105</v>
      </c>
      <c r="D3" s="438"/>
      <c r="E3" s="438"/>
      <c r="F3" s="439"/>
      <c r="G3" s="437" t="s">
        <v>106</v>
      </c>
      <c r="H3" s="438"/>
      <c r="I3" s="438"/>
      <c r="J3" s="439"/>
      <c r="K3" s="437" t="s">
        <v>107</v>
      </c>
      <c r="L3" s="438"/>
      <c r="M3" s="438"/>
      <c r="N3" s="439"/>
      <c r="O3" s="437" t="s">
        <v>108</v>
      </c>
      <c r="P3" s="438"/>
      <c r="Q3" s="438"/>
      <c r="R3" s="439"/>
      <c r="S3" s="437" t="s">
        <v>104</v>
      </c>
      <c r="T3" s="438"/>
      <c r="U3" s="438"/>
      <c r="V3" s="438"/>
      <c r="W3" s="439"/>
    </row>
    <row r="4" spans="1:23" ht="16.5" thickBot="1" x14ac:dyDescent="0.3">
      <c r="A4" s="444"/>
      <c r="B4" s="409"/>
      <c r="C4" s="261" t="s">
        <v>1</v>
      </c>
      <c r="D4" s="262" t="s">
        <v>103</v>
      </c>
      <c r="E4" s="257" t="s">
        <v>21</v>
      </c>
      <c r="F4" s="263" t="s">
        <v>433</v>
      </c>
      <c r="G4" s="261" t="s">
        <v>1</v>
      </c>
      <c r="H4" s="262" t="s">
        <v>103</v>
      </c>
      <c r="I4" s="257" t="s">
        <v>21</v>
      </c>
      <c r="J4" s="263" t="s">
        <v>433</v>
      </c>
      <c r="K4" s="261" t="s">
        <v>1</v>
      </c>
      <c r="L4" s="262" t="s">
        <v>103</v>
      </c>
      <c r="M4" s="257" t="s">
        <v>21</v>
      </c>
      <c r="N4" s="263" t="s">
        <v>433</v>
      </c>
      <c r="O4" s="261" t="s">
        <v>1</v>
      </c>
      <c r="P4" s="262" t="s">
        <v>103</v>
      </c>
      <c r="Q4" s="257" t="s">
        <v>21</v>
      </c>
      <c r="R4" s="263" t="s">
        <v>433</v>
      </c>
      <c r="S4" s="261" t="s">
        <v>1</v>
      </c>
      <c r="T4" s="262" t="s">
        <v>103</v>
      </c>
      <c r="U4" s="257" t="s">
        <v>21</v>
      </c>
      <c r="V4" s="263" t="s">
        <v>433</v>
      </c>
      <c r="W4" s="257" t="s">
        <v>529</v>
      </c>
    </row>
    <row r="5" spans="1:23" x14ac:dyDescent="0.25">
      <c r="A5" s="83">
        <v>1</v>
      </c>
      <c r="B5" s="126" t="s">
        <v>76</v>
      </c>
      <c r="C5" s="126">
        <v>0</v>
      </c>
      <c r="D5" s="126">
        <v>0</v>
      </c>
      <c r="E5" s="126">
        <v>0</v>
      </c>
      <c r="F5" s="127" t="s">
        <v>431</v>
      </c>
      <c r="G5" s="128">
        <v>33063</v>
      </c>
      <c r="H5" s="129">
        <v>11015903.74</v>
      </c>
      <c r="I5" s="126">
        <v>333.18</v>
      </c>
      <c r="J5" s="127">
        <v>291.01</v>
      </c>
      <c r="K5" s="128">
        <v>1137</v>
      </c>
      <c r="L5" s="129">
        <v>890652.83</v>
      </c>
      <c r="M5" s="126">
        <v>783.34</v>
      </c>
      <c r="N5" s="127">
        <v>795.24</v>
      </c>
      <c r="O5" s="128">
        <v>1390</v>
      </c>
      <c r="P5" s="129">
        <v>1107199.33</v>
      </c>
      <c r="Q5" s="126">
        <v>796.55</v>
      </c>
      <c r="R5" s="127">
        <v>795.24</v>
      </c>
      <c r="S5" s="128">
        <v>35590</v>
      </c>
      <c r="T5" s="253">
        <v>13013755.9</v>
      </c>
      <c r="U5" s="264">
        <v>365.66</v>
      </c>
      <c r="V5" s="255">
        <v>393.79</v>
      </c>
      <c r="W5" s="108">
        <v>1.41</v>
      </c>
    </row>
    <row r="6" spans="1:23" x14ac:dyDescent="0.25">
      <c r="A6" s="52">
        <v>2</v>
      </c>
      <c r="B6" s="113" t="s">
        <v>77</v>
      </c>
      <c r="C6" s="115">
        <v>2737</v>
      </c>
      <c r="D6" s="116">
        <v>3690593.26</v>
      </c>
      <c r="E6" s="113">
        <v>1348.41</v>
      </c>
      <c r="F6" s="114">
        <v>1431.15</v>
      </c>
      <c r="G6" s="115">
        <v>14807</v>
      </c>
      <c r="H6" s="116">
        <v>8255836.6500000004</v>
      </c>
      <c r="I6" s="113">
        <v>557.55999999999995</v>
      </c>
      <c r="J6" s="114">
        <v>463.2</v>
      </c>
      <c r="K6" s="115">
        <v>17832</v>
      </c>
      <c r="L6" s="116">
        <v>11119293.640000001</v>
      </c>
      <c r="M6" s="113">
        <v>623.55999999999995</v>
      </c>
      <c r="N6" s="114">
        <v>498.45</v>
      </c>
      <c r="O6" s="115">
        <v>1719</v>
      </c>
      <c r="P6" s="116">
        <v>1361871.35</v>
      </c>
      <c r="Q6" s="113">
        <v>792.25</v>
      </c>
      <c r="R6" s="114">
        <v>795.24</v>
      </c>
      <c r="S6" s="115">
        <v>37095</v>
      </c>
      <c r="T6" s="254">
        <v>24427594.899999999</v>
      </c>
      <c r="U6" s="258">
        <v>658.51</v>
      </c>
      <c r="V6" s="256">
        <v>519.52</v>
      </c>
      <c r="W6" s="110">
        <v>1.47</v>
      </c>
    </row>
    <row r="7" spans="1:23" x14ac:dyDescent="0.25">
      <c r="A7" s="52">
        <v>3</v>
      </c>
      <c r="B7" s="113" t="s">
        <v>95</v>
      </c>
      <c r="C7" s="115">
        <v>8039</v>
      </c>
      <c r="D7" s="116">
        <v>12042669.92</v>
      </c>
      <c r="E7" s="113">
        <v>1498.03</v>
      </c>
      <c r="F7" s="114">
        <v>1515.5</v>
      </c>
      <c r="G7" s="115">
        <v>14104</v>
      </c>
      <c r="H7" s="116">
        <v>8497194.5399999991</v>
      </c>
      <c r="I7" s="113">
        <v>602.47</v>
      </c>
      <c r="J7" s="114">
        <v>510.44</v>
      </c>
      <c r="K7" s="115">
        <v>14011</v>
      </c>
      <c r="L7" s="116">
        <v>9225578.0600000005</v>
      </c>
      <c r="M7" s="113">
        <v>658.45</v>
      </c>
      <c r="N7" s="114">
        <v>542.29999999999995</v>
      </c>
      <c r="O7" s="115">
        <v>492</v>
      </c>
      <c r="P7" s="116">
        <v>386574.74</v>
      </c>
      <c r="Q7" s="113">
        <v>785.72</v>
      </c>
      <c r="R7" s="114">
        <v>795.24</v>
      </c>
      <c r="S7" s="115">
        <v>36646</v>
      </c>
      <c r="T7" s="254">
        <v>30152017.260000002</v>
      </c>
      <c r="U7" s="258">
        <v>822.79</v>
      </c>
      <c r="V7" s="256">
        <v>627.6</v>
      </c>
      <c r="W7" s="110">
        <v>1.45</v>
      </c>
    </row>
    <row r="8" spans="1:23" x14ac:dyDescent="0.25">
      <c r="A8" s="52">
        <v>4</v>
      </c>
      <c r="B8" s="113" t="s">
        <v>96</v>
      </c>
      <c r="C8" s="115">
        <v>39077</v>
      </c>
      <c r="D8" s="116">
        <v>56202587.719999999</v>
      </c>
      <c r="E8" s="113">
        <v>1438.25</v>
      </c>
      <c r="F8" s="114">
        <v>1424.01</v>
      </c>
      <c r="G8" s="115">
        <v>24885</v>
      </c>
      <c r="H8" s="116">
        <v>16442771.359999999</v>
      </c>
      <c r="I8" s="113">
        <v>660.75</v>
      </c>
      <c r="J8" s="114">
        <v>555.07000000000005</v>
      </c>
      <c r="K8" s="115">
        <v>21723</v>
      </c>
      <c r="L8" s="116">
        <v>15381648.24</v>
      </c>
      <c r="M8" s="113">
        <v>708.08</v>
      </c>
      <c r="N8" s="114">
        <v>587.73</v>
      </c>
      <c r="O8" s="115">
        <v>473</v>
      </c>
      <c r="P8" s="116">
        <v>374050.62</v>
      </c>
      <c r="Q8" s="113">
        <v>790.8</v>
      </c>
      <c r="R8" s="114">
        <v>795.24</v>
      </c>
      <c r="S8" s="115">
        <v>86158</v>
      </c>
      <c r="T8" s="254">
        <v>88401057.939999998</v>
      </c>
      <c r="U8" s="258">
        <v>1026.03</v>
      </c>
      <c r="V8" s="256">
        <v>906.42</v>
      </c>
      <c r="W8" s="110">
        <v>3.41</v>
      </c>
    </row>
    <row r="9" spans="1:23" x14ac:dyDescent="0.25">
      <c r="A9" s="52">
        <v>5</v>
      </c>
      <c r="B9" s="113" t="s">
        <v>97</v>
      </c>
      <c r="C9" s="115">
        <v>200461</v>
      </c>
      <c r="D9" s="116">
        <v>255116771.44999999</v>
      </c>
      <c r="E9" s="113">
        <v>1272.6500000000001</v>
      </c>
      <c r="F9" s="114">
        <v>1185.8499999999999</v>
      </c>
      <c r="G9" s="115">
        <v>32542</v>
      </c>
      <c r="H9" s="116">
        <v>23292735.27</v>
      </c>
      <c r="I9" s="113">
        <v>715.77</v>
      </c>
      <c r="J9" s="114">
        <v>619.29</v>
      </c>
      <c r="K9" s="115">
        <v>25853</v>
      </c>
      <c r="L9" s="116">
        <v>18847417.75</v>
      </c>
      <c r="M9" s="113">
        <v>729.02</v>
      </c>
      <c r="N9" s="114">
        <v>599.80999999999995</v>
      </c>
      <c r="O9" s="115">
        <v>391</v>
      </c>
      <c r="P9" s="116">
        <v>307582.98</v>
      </c>
      <c r="Q9" s="113">
        <v>786.66</v>
      </c>
      <c r="R9" s="114">
        <v>795.24</v>
      </c>
      <c r="S9" s="115">
        <v>259247</v>
      </c>
      <c r="T9" s="254">
        <v>297564507.44999999</v>
      </c>
      <c r="U9" s="258">
        <v>1147.8</v>
      </c>
      <c r="V9" s="256">
        <v>1063.2</v>
      </c>
      <c r="W9" s="110">
        <v>10.26</v>
      </c>
    </row>
    <row r="10" spans="1:23" x14ac:dyDescent="0.25">
      <c r="A10" s="52">
        <v>6</v>
      </c>
      <c r="B10" s="113" t="s">
        <v>98</v>
      </c>
      <c r="C10" s="115">
        <v>382190</v>
      </c>
      <c r="D10" s="116">
        <v>460258107.99000001</v>
      </c>
      <c r="E10" s="113">
        <v>1204.27</v>
      </c>
      <c r="F10" s="114">
        <v>1124.1199999999999</v>
      </c>
      <c r="G10" s="115">
        <v>38951</v>
      </c>
      <c r="H10" s="116">
        <v>30657920.690000001</v>
      </c>
      <c r="I10" s="113">
        <v>787.09</v>
      </c>
      <c r="J10" s="114">
        <v>713.26</v>
      </c>
      <c r="K10" s="115">
        <v>26850</v>
      </c>
      <c r="L10" s="116">
        <v>19724894.329999998</v>
      </c>
      <c r="M10" s="113">
        <v>734.63</v>
      </c>
      <c r="N10" s="114">
        <v>606.35</v>
      </c>
      <c r="O10" s="115">
        <v>3647</v>
      </c>
      <c r="P10" s="116">
        <v>1549859.8400000001</v>
      </c>
      <c r="Q10" s="113">
        <v>424.97</v>
      </c>
      <c r="R10" s="114">
        <v>418.95</v>
      </c>
      <c r="S10" s="115">
        <v>451638</v>
      </c>
      <c r="T10" s="254">
        <v>512190782.85000002</v>
      </c>
      <c r="U10" s="258">
        <v>1134.07</v>
      </c>
      <c r="V10" s="256">
        <v>1048.96</v>
      </c>
      <c r="W10" s="110">
        <v>17.88</v>
      </c>
    </row>
    <row r="11" spans="1:23" x14ac:dyDescent="0.25">
      <c r="A11" s="52">
        <v>7</v>
      </c>
      <c r="B11" s="113" t="s">
        <v>99</v>
      </c>
      <c r="C11" s="115">
        <v>412345</v>
      </c>
      <c r="D11" s="116">
        <v>481578996.94999999</v>
      </c>
      <c r="E11" s="113">
        <v>1167.9000000000001</v>
      </c>
      <c r="F11" s="114">
        <v>1119.26</v>
      </c>
      <c r="G11" s="115">
        <v>40131</v>
      </c>
      <c r="H11" s="116">
        <v>32771868.510000002</v>
      </c>
      <c r="I11" s="113">
        <v>816.62</v>
      </c>
      <c r="J11" s="114">
        <v>752.07</v>
      </c>
      <c r="K11" s="115">
        <v>22023</v>
      </c>
      <c r="L11" s="116">
        <v>16073242.18</v>
      </c>
      <c r="M11" s="113">
        <v>729.84</v>
      </c>
      <c r="N11" s="114">
        <v>609.04</v>
      </c>
      <c r="O11" s="115">
        <v>10983</v>
      </c>
      <c r="P11" s="116">
        <v>4210512.8600000003</v>
      </c>
      <c r="Q11" s="113">
        <v>383.37</v>
      </c>
      <c r="R11" s="114">
        <v>418.95</v>
      </c>
      <c r="S11" s="115">
        <v>485482</v>
      </c>
      <c r="T11" s="254">
        <v>534634620.5</v>
      </c>
      <c r="U11" s="258">
        <v>1101.24</v>
      </c>
      <c r="V11" s="256">
        <v>1010.68</v>
      </c>
      <c r="W11" s="110">
        <v>19.22</v>
      </c>
    </row>
    <row r="12" spans="1:23" x14ac:dyDescent="0.25">
      <c r="A12" s="52">
        <v>8</v>
      </c>
      <c r="B12" s="113" t="s">
        <v>100</v>
      </c>
      <c r="C12" s="115">
        <v>356707</v>
      </c>
      <c r="D12" s="116">
        <v>404299817.69</v>
      </c>
      <c r="E12" s="113">
        <v>1133.42</v>
      </c>
      <c r="F12" s="114">
        <v>1070.68</v>
      </c>
      <c r="G12" s="115">
        <v>53634</v>
      </c>
      <c r="H12" s="116">
        <v>43012948.969999999</v>
      </c>
      <c r="I12" s="113">
        <v>801.97</v>
      </c>
      <c r="J12" s="114">
        <v>725.3</v>
      </c>
      <c r="K12" s="115">
        <v>18569</v>
      </c>
      <c r="L12" s="116">
        <v>13029333.42</v>
      </c>
      <c r="M12" s="113">
        <v>701.67</v>
      </c>
      <c r="N12" s="114">
        <v>598.30999999999995</v>
      </c>
      <c r="O12" s="115">
        <v>6886</v>
      </c>
      <c r="P12" s="116">
        <v>2543073.7000000002</v>
      </c>
      <c r="Q12" s="113">
        <v>369.31</v>
      </c>
      <c r="R12" s="114">
        <v>418.95</v>
      </c>
      <c r="S12" s="115">
        <v>435796</v>
      </c>
      <c r="T12" s="254">
        <v>462885173.77999997</v>
      </c>
      <c r="U12" s="258">
        <v>1062.1600000000001</v>
      </c>
      <c r="V12" s="256">
        <v>963.88</v>
      </c>
      <c r="W12" s="110">
        <v>17.25</v>
      </c>
    </row>
    <row r="13" spans="1:23" x14ac:dyDescent="0.25">
      <c r="A13" s="52">
        <v>9</v>
      </c>
      <c r="B13" s="113" t="s">
        <v>101</v>
      </c>
      <c r="C13" s="115">
        <v>243653</v>
      </c>
      <c r="D13" s="116">
        <v>255098383.46000001</v>
      </c>
      <c r="E13" s="113">
        <v>1046.97</v>
      </c>
      <c r="F13" s="114">
        <v>948.24</v>
      </c>
      <c r="G13" s="115">
        <v>49964</v>
      </c>
      <c r="H13" s="116">
        <v>39454680.289999999</v>
      </c>
      <c r="I13" s="113">
        <v>789.66</v>
      </c>
      <c r="J13" s="114">
        <v>700.05</v>
      </c>
      <c r="K13" s="115">
        <v>12694</v>
      </c>
      <c r="L13" s="116">
        <v>8669792.6699999999</v>
      </c>
      <c r="M13" s="113">
        <v>682.98</v>
      </c>
      <c r="N13" s="114">
        <v>583.83000000000004</v>
      </c>
      <c r="O13" s="115">
        <v>1583</v>
      </c>
      <c r="P13" s="116">
        <v>582469.26</v>
      </c>
      <c r="Q13" s="113">
        <v>367.95</v>
      </c>
      <c r="R13" s="114">
        <v>348.95</v>
      </c>
      <c r="S13" s="115">
        <v>307894</v>
      </c>
      <c r="T13" s="254">
        <v>303805325.68000001</v>
      </c>
      <c r="U13" s="258">
        <v>986.72</v>
      </c>
      <c r="V13" s="256">
        <v>865.79</v>
      </c>
      <c r="W13" s="110">
        <v>12.19</v>
      </c>
    </row>
    <row r="14" spans="1:23" x14ac:dyDescent="0.25">
      <c r="A14" s="52">
        <v>10</v>
      </c>
      <c r="B14" s="113" t="s">
        <v>109</v>
      </c>
      <c r="C14" s="115">
        <v>187751</v>
      </c>
      <c r="D14" s="116">
        <v>184351777.22</v>
      </c>
      <c r="E14" s="113">
        <v>981.9</v>
      </c>
      <c r="F14" s="114">
        <v>827.23</v>
      </c>
      <c r="G14" s="115">
        <v>47913</v>
      </c>
      <c r="H14" s="116">
        <v>37912955.469999999</v>
      </c>
      <c r="I14" s="113">
        <v>791.29</v>
      </c>
      <c r="J14" s="114">
        <v>691.1</v>
      </c>
      <c r="K14" s="115">
        <v>8817</v>
      </c>
      <c r="L14" s="116">
        <v>5897190.8300000001</v>
      </c>
      <c r="M14" s="113">
        <v>668.84</v>
      </c>
      <c r="N14" s="114">
        <v>556.09</v>
      </c>
      <c r="O14" s="115">
        <v>893</v>
      </c>
      <c r="P14" s="116">
        <v>310416.17</v>
      </c>
      <c r="Q14" s="113">
        <v>347.61</v>
      </c>
      <c r="R14" s="114">
        <v>215.46</v>
      </c>
      <c r="S14" s="115">
        <v>245374</v>
      </c>
      <c r="T14" s="254">
        <v>228472339.69</v>
      </c>
      <c r="U14" s="258">
        <v>931.12</v>
      </c>
      <c r="V14" s="256">
        <v>778.67</v>
      </c>
      <c r="W14" s="110">
        <v>9.7100000000000009</v>
      </c>
    </row>
    <row r="15" spans="1:23" x14ac:dyDescent="0.25">
      <c r="A15" s="52">
        <v>11</v>
      </c>
      <c r="B15" s="113" t="s">
        <v>110</v>
      </c>
      <c r="C15" s="115">
        <v>84586</v>
      </c>
      <c r="D15" s="116">
        <v>79414765.859999999</v>
      </c>
      <c r="E15" s="113">
        <v>938.86</v>
      </c>
      <c r="F15" s="114">
        <v>755.15</v>
      </c>
      <c r="G15" s="115">
        <v>25625</v>
      </c>
      <c r="H15" s="116">
        <v>20749489.84</v>
      </c>
      <c r="I15" s="113">
        <v>809.74</v>
      </c>
      <c r="J15" s="114">
        <v>704.56</v>
      </c>
      <c r="K15" s="115">
        <v>3482</v>
      </c>
      <c r="L15" s="116">
        <v>2472762.19</v>
      </c>
      <c r="M15" s="113">
        <v>710.16</v>
      </c>
      <c r="N15" s="114">
        <v>570.97</v>
      </c>
      <c r="O15" s="115">
        <v>349</v>
      </c>
      <c r="P15" s="116">
        <v>134063.46</v>
      </c>
      <c r="Q15" s="113">
        <v>384.14</v>
      </c>
      <c r="R15" s="114">
        <v>239.4</v>
      </c>
      <c r="S15" s="115">
        <v>114042</v>
      </c>
      <c r="T15" s="254">
        <v>102771081.34999999</v>
      </c>
      <c r="U15" s="258">
        <v>901.17</v>
      </c>
      <c r="V15" s="256">
        <v>734.82</v>
      </c>
      <c r="W15" s="110">
        <v>4.5199999999999996</v>
      </c>
    </row>
    <row r="16" spans="1:23" ht="15.75" thickBot="1" x14ac:dyDescent="0.3">
      <c r="A16" s="266">
        <v>12</v>
      </c>
      <c r="B16" s="279" t="s">
        <v>111</v>
      </c>
      <c r="C16" s="280">
        <v>21588</v>
      </c>
      <c r="D16" s="281">
        <v>19105847.949999999</v>
      </c>
      <c r="E16" s="282">
        <v>885.02167639429308</v>
      </c>
      <c r="F16" s="282">
        <v>678.89</v>
      </c>
      <c r="G16" s="280">
        <v>8106</v>
      </c>
      <c r="H16" s="281">
        <v>6617987.0600000005</v>
      </c>
      <c r="I16" s="282">
        <v>816.43067604243777</v>
      </c>
      <c r="J16" s="282">
        <v>699.2</v>
      </c>
      <c r="K16" s="280">
        <v>1093</v>
      </c>
      <c r="L16" s="281">
        <v>779151.83</v>
      </c>
      <c r="M16" s="282">
        <v>712.85620311070443</v>
      </c>
      <c r="N16" s="282">
        <v>616.70000000000005</v>
      </c>
      <c r="O16" s="280">
        <v>83</v>
      </c>
      <c r="P16" s="281">
        <v>23330.99</v>
      </c>
      <c r="Q16" s="279">
        <v>281.09626506024097</v>
      </c>
      <c r="R16" s="282">
        <v>192.21</v>
      </c>
      <c r="S16" s="280">
        <v>30870</v>
      </c>
      <c r="T16" s="283">
        <v>26526317.829999998</v>
      </c>
      <c r="U16" s="342">
        <v>859.29115095562031</v>
      </c>
      <c r="V16" s="285">
        <v>684.71</v>
      </c>
      <c r="W16" s="286">
        <v>1.2221715458510305</v>
      </c>
    </row>
    <row r="17" spans="1:25" ht="16.5" thickBot="1" x14ac:dyDescent="0.3">
      <c r="A17" s="111"/>
      <c r="B17" s="118" t="s">
        <v>528</v>
      </c>
      <c r="C17" s="119">
        <v>1939134</v>
      </c>
      <c r="D17" s="120">
        <v>2211160319.4699998</v>
      </c>
      <c r="E17" s="121">
        <v>1140.2823731985513</v>
      </c>
      <c r="F17" s="121">
        <v>1068.3599999999999</v>
      </c>
      <c r="G17" s="119">
        <v>383725</v>
      </c>
      <c r="H17" s="120">
        <v>278682292.38999999</v>
      </c>
      <c r="I17" s="121">
        <v>726.25524109713979</v>
      </c>
      <c r="J17" s="121">
        <v>623.66</v>
      </c>
      <c r="K17" s="119">
        <v>174084</v>
      </c>
      <c r="L17" s="120">
        <v>122110957.97</v>
      </c>
      <c r="M17" s="121">
        <v>701.44848446726871</v>
      </c>
      <c r="N17" s="121">
        <v>586.14</v>
      </c>
      <c r="O17" s="119">
        <v>28889</v>
      </c>
      <c r="P17" s="120">
        <v>12891005.300000003</v>
      </c>
      <c r="Q17" s="121">
        <v>446.22539028696053</v>
      </c>
      <c r="R17" s="121">
        <v>418.95</v>
      </c>
      <c r="S17" s="119">
        <v>2525832</v>
      </c>
      <c r="T17" s="120">
        <v>2624844575.1299996</v>
      </c>
      <c r="U17" s="121">
        <v>1039.1999844526476</v>
      </c>
      <c r="V17" s="118">
        <v>933.64</v>
      </c>
      <c r="W17" s="112">
        <v>100</v>
      </c>
      <c r="X17" s="8"/>
      <c r="Y17" s="9"/>
    </row>
    <row r="18" spans="1:25" x14ac:dyDescent="0.25">
      <c r="C18" s="210"/>
      <c r="D18" s="204"/>
      <c r="E18" s="203"/>
      <c r="F18" s="204"/>
      <c r="G18" s="203"/>
      <c r="H18" s="203"/>
      <c r="I18" s="203"/>
      <c r="J18" s="204"/>
      <c r="K18" s="203"/>
      <c r="L18" s="203"/>
      <c r="M18" s="203"/>
      <c r="N18" s="204"/>
      <c r="O18" s="203"/>
      <c r="P18" s="203"/>
      <c r="Q18" s="203"/>
      <c r="R18" s="204"/>
      <c r="S18" s="203"/>
      <c r="T18" s="203"/>
      <c r="U18" s="203"/>
      <c r="V18" s="203"/>
      <c r="W18" s="203"/>
    </row>
    <row r="19" spans="1:25" ht="15.75" x14ac:dyDescent="0.25">
      <c r="A19" s="403" t="s">
        <v>728</v>
      </c>
      <c r="B19" s="403"/>
      <c r="C19" s="403"/>
      <c r="D19" s="403"/>
      <c r="E19" s="403"/>
      <c r="F19" s="403"/>
      <c r="G19" s="403"/>
      <c r="H19" s="403"/>
      <c r="I19" s="403"/>
      <c r="J19" s="403"/>
      <c r="K19" s="403"/>
      <c r="L19" s="403"/>
      <c r="M19" s="403"/>
      <c r="N19" s="403"/>
      <c r="O19" s="403"/>
      <c r="P19" s="403"/>
      <c r="Q19" s="403"/>
      <c r="R19" s="403"/>
      <c r="S19" s="403"/>
      <c r="T19" s="403"/>
      <c r="U19" s="403"/>
      <c r="V19" s="403"/>
      <c r="W19" s="403"/>
    </row>
    <row r="20" spans="1:25" ht="15.75" thickBot="1" x14ac:dyDescent="0.3">
      <c r="C20" s="8"/>
      <c r="D20" s="15"/>
      <c r="E20" s="15"/>
      <c r="F20" s="8"/>
      <c r="G20" s="15"/>
      <c r="H20" s="15"/>
      <c r="I20" s="15"/>
      <c r="J20" s="8"/>
      <c r="K20" s="15"/>
      <c r="L20" s="15"/>
      <c r="M20" s="15"/>
      <c r="N20" s="8"/>
      <c r="O20" s="15"/>
      <c r="P20" s="15"/>
      <c r="Q20" s="15"/>
      <c r="R20" s="8"/>
      <c r="S20" s="15"/>
      <c r="T20" s="15"/>
      <c r="U20" s="15"/>
    </row>
    <row r="21" spans="1:25" ht="15.75" x14ac:dyDescent="0.25">
      <c r="A21" s="442" t="s">
        <v>52</v>
      </c>
      <c r="B21" s="440" t="s">
        <v>102</v>
      </c>
      <c r="C21" s="437" t="s">
        <v>105</v>
      </c>
      <c r="D21" s="438"/>
      <c r="E21" s="438"/>
      <c r="F21" s="439"/>
      <c r="G21" s="437" t="s">
        <v>106</v>
      </c>
      <c r="H21" s="438"/>
      <c r="I21" s="438"/>
      <c r="J21" s="439"/>
      <c r="K21" s="437" t="s">
        <v>107</v>
      </c>
      <c r="L21" s="438"/>
      <c r="M21" s="438"/>
      <c r="N21" s="439"/>
      <c r="O21" s="437" t="s">
        <v>108</v>
      </c>
      <c r="P21" s="438"/>
      <c r="Q21" s="438"/>
      <c r="R21" s="439"/>
      <c r="S21" s="437" t="s">
        <v>104</v>
      </c>
      <c r="T21" s="438"/>
      <c r="U21" s="438"/>
      <c r="V21" s="438"/>
      <c r="W21" s="439"/>
    </row>
    <row r="22" spans="1:25" ht="16.5" thickBot="1" x14ac:dyDescent="0.3">
      <c r="A22" s="444"/>
      <c r="B22" s="409"/>
      <c r="C22" s="261" t="s">
        <v>1</v>
      </c>
      <c r="D22" s="262" t="s">
        <v>103</v>
      </c>
      <c r="E22" s="257" t="s">
        <v>21</v>
      </c>
      <c r="F22" s="263" t="s">
        <v>433</v>
      </c>
      <c r="G22" s="261" t="s">
        <v>1</v>
      </c>
      <c r="H22" s="262" t="s">
        <v>103</v>
      </c>
      <c r="I22" s="257" t="s">
        <v>21</v>
      </c>
      <c r="J22" s="263" t="s">
        <v>433</v>
      </c>
      <c r="K22" s="261" t="s">
        <v>1</v>
      </c>
      <c r="L22" s="262" t="s">
        <v>103</v>
      </c>
      <c r="M22" s="257" t="s">
        <v>21</v>
      </c>
      <c r="N22" s="263" t="s">
        <v>433</v>
      </c>
      <c r="O22" s="261" t="s">
        <v>1</v>
      </c>
      <c r="P22" s="262" t="s">
        <v>103</v>
      </c>
      <c r="Q22" s="257" t="s">
        <v>21</v>
      </c>
      <c r="R22" s="263" t="s">
        <v>433</v>
      </c>
      <c r="S22" s="261" t="s">
        <v>1</v>
      </c>
      <c r="T22" s="262" t="s">
        <v>103</v>
      </c>
      <c r="U22" s="257" t="s">
        <v>21</v>
      </c>
      <c r="V22" s="263" t="s">
        <v>433</v>
      </c>
      <c r="W22" s="257" t="s">
        <v>529</v>
      </c>
    </row>
    <row r="23" spans="1:25" x14ac:dyDescent="0.25">
      <c r="A23" s="83">
        <v>1</v>
      </c>
      <c r="B23" s="126" t="s">
        <v>76</v>
      </c>
      <c r="C23" s="126">
        <v>0</v>
      </c>
      <c r="D23" s="126">
        <v>0</v>
      </c>
      <c r="E23" s="126">
        <v>0</v>
      </c>
      <c r="F23" s="127" t="s">
        <v>431</v>
      </c>
      <c r="G23" s="128">
        <v>16857</v>
      </c>
      <c r="H23" s="129">
        <v>5614086.3700000001</v>
      </c>
      <c r="I23" s="126">
        <v>333.04</v>
      </c>
      <c r="J23" s="127">
        <v>290.16000000000003</v>
      </c>
      <c r="K23" s="128">
        <v>635</v>
      </c>
      <c r="L23" s="129">
        <v>499190.61</v>
      </c>
      <c r="M23" s="126">
        <v>786.13</v>
      </c>
      <c r="N23" s="127">
        <v>795.24</v>
      </c>
      <c r="O23" s="128">
        <v>804</v>
      </c>
      <c r="P23" s="129">
        <v>640259.74</v>
      </c>
      <c r="Q23" s="126">
        <v>796.34</v>
      </c>
      <c r="R23" s="127">
        <v>795.24</v>
      </c>
      <c r="S23" s="128">
        <v>18296</v>
      </c>
      <c r="T23" s="253">
        <v>6753536.7199999997</v>
      </c>
      <c r="U23" s="264">
        <v>369.13</v>
      </c>
      <c r="V23" s="255">
        <v>393.8</v>
      </c>
      <c r="W23" s="108">
        <v>1.54</v>
      </c>
    </row>
    <row r="24" spans="1:25" x14ac:dyDescent="0.25">
      <c r="A24" s="52">
        <v>2</v>
      </c>
      <c r="B24" s="113" t="s">
        <v>77</v>
      </c>
      <c r="C24" s="115">
        <v>2080</v>
      </c>
      <c r="D24" s="116">
        <v>2818915.15</v>
      </c>
      <c r="E24" s="113">
        <v>1355.25</v>
      </c>
      <c r="F24" s="114">
        <v>1405.44</v>
      </c>
      <c r="G24" s="115">
        <v>3414</v>
      </c>
      <c r="H24" s="116">
        <v>2065225.87</v>
      </c>
      <c r="I24" s="113">
        <v>604.92999999999995</v>
      </c>
      <c r="J24" s="114">
        <v>470.97</v>
      </c>
      <c r="K24" s="115">
        <v>10426</v>
      </c>
      <c r="L24" s="116">
        <v>6697993.8899999997</v>
      </c>
      <c r="M24" s="113">
        <v>642.42999999999995</v>
      </c>
      <c r="N24" s="114">
        <v>521.04</v>
      </c>
      <c r="O24" s="115">
        <v>905</v>
      </c>
      <c r="P24" s="116">
        <v>714603.18</v>
      </c>
      <c r="Q24" s="113">
        <v>789.62</v>
      </c>
      <c r="R24" s="114">
        <v>795.24</v>
      </c>
      <c r="S24" s="115">
        <v>16825</v>
      </c>
      <c r="T24" s="254">
        <v>12296738.09</v>
      </c>
      <c r="U24" s="258">
        <v>730.86</v>
      </c>
      <c r="V24" s="256">
        <v>579.44000000000005</v>
      </c>
      <c r="W24" s="110">
        <v>1.42</v>
      </c>
    </row>
    <row r="25" spans="1:25" x14ac:dyDescent="0.25">
      <c r="A25" s="52">
        <v>3</v>
      </c>
      <c r="B25" s="113" t="s">
        <v>95</v>
      </c>
      <c r="C25" s="115">
        <v>6068</v>
      </c>
      <c r="D25" s="116">
        <v>9479323.25</v>
      </c>
      <c r="E25" s="113">
        <v>1562.18</v>
      </c>
      <c r="F25" s="114">
        <v>1558.04</v>
      </c>
      <c r="G25" s="115">
        <v>2063</v>
      </c>
      <c r="H25" s="116">
        <v>1253389.43</v>
      </c>
      <c r="I25" s="113">
        <v>607.55999999999995</v>
      </c>
      <c r="J25" s="114">
        <v>469.63</v>
      </c>
      <c r="K25" s="115">
        <v>8042</v>
      </c>
      <c r="L25" s="116">
        <v>5517096.5800000001</v>
      </c>
      <c r="M25" s="113">
        <v>686.04</v>
      </c>
      <c r="N25" s="114">
        <v>570.74</v>
      </c>
      <c r="O25" s="115">
        <v>227</v>
      </c>
      <c r="P25" s="116">
        <v>175621.88</v>
      </c>
      <c r="Q25" s="113">
        <v>773.66</v>
      </c>
      <c r="R25" s="114">
        <v>795.24</v>
      </c>
      <c r="S25" s="115">
        <v>16400</v>
      </c>
      <c r="T25" s="254">
        <v>16425431.140000001</v>
      </c>
      <c r="U25" s="258">
        <v>1001.55</v>
      </c>
      <c r="V25" s="256">
        <v>811.98</v>
      </c>
      <c r="W25" s="110">
        <v>1.38</v>
      </c>
    </row>
    <row r="26" spans="1:25" x14ac:dyDescent="0.25">
      <c r="A26" s="52">
        <v>4</v>
      </c>
      <c r="B26" s="338" t="s">
        <v>96</v>
      </c>
      <c r="C26" s="339">
        <v>20046</v>
      </c>
      <c r="D26" s="340">
        <v>32783443.390000001</v>
      </c>
      <c r="E26" s="113">
        <v>1635.41</v>
      </c>
      <c r="F26" s="114">
        <v>1595.9</v>
      </c>
      <c r="G26" s="115">
        <v>2873</v>
      </c>
      <c r="H26" s="116">
        <v>1763004.26</v>
      </c>
      <c r="I26" s="113">
        <v>613.65</v>
      </c>
      <c r="J26" s="114">
        <v>486.25</v>
      </c>
      <c r="K26" s="115">
        <v>12866</v>
      </c>
      <c r="L26" s="116">
        <v>9588358.0899999999</v>
      </c>
      <c r="M26" s="113">
        <v>745.25</v>
      </c>
      <c r="N26" s="114">
        <v>620.79</v>
      </c>
      <c r="O26" s="115">
        <v>236</v>
      </c>
      <c r="P26" s="116">
        <v>186525.12</v>
      </c>
      <c r="Q26" s="113">
        <v>790.36</v>
      </c>
      <c r="R26" s="114">
        <v>795.24</v>
      </c>
      <c r="S26" s="115">
        <v>36021</v>
      </c>
      <c r="T26" s="254">
        <v>44321330.859999999</v>
      </c>
      <c r="U26" s="258">
        <v>1230.43</v>
      </c>
      <c r="V26" s="256">
        <v>1289.75</v>
      </c>
      <c r="W26" s="110">
        <v>3.04</v>
      </c>
    </row>
    <row r="27" spans="1:25" x14ac:dyDescent="0.25">
      <c r="A27" s="52">
        <v>5</v>
      </c>
      <c r="B27" s="113" t="s">
        <v>97</v>
      </c>
      <c r="C27" s="115">
        <v>104613</v>
      </c>
      <c r="D27" s="116">
        <v>147459626.53</v>
      </c>
      <c r="E27" s="113">
        <v>1409.57</v>
      </c>
      <c r="F27" s="114">
        <v>1318.93</v>
      </c>
      <c r="G27" s="115">
        <v>2677</v>
      </c>
      <c r="H27" s="116">
        <v>1726640.29</v>
      </c>
      <c r="I27" s="113">
        <v>644.99</v>
      </c>
      <c r="J27" s="114">
        <v>503.32</v>
      </c>
      <c r="K27" s="115">
        <v>16151</v>
      </c>
      <c r="L27" s="116">
        <v>12723463.189999999</v>
      </c>
      <c r="M27" s="113">
        <v>787.78</v>
      </c>
      <c r="N27" s="114">
        <v>661.09</v>
      </c>
      <c r="O27" s="115">
        <v>160</v>
      </c>
      <c r="P27" s="116">
        <v>125451.18</v>
      </c>
      <c r="Q27" s="113">
        <v>784.07</v>
      </c>
      <c r="R27" s="114">
        <v>795.24</v>
      </c>
      <c r="S27" s="115">
        <v>123601</v>
      </c>
      <c r="T27" s="254">
        <v>162035181.19</v>
      </c>
      <c r="U27" s="258">
        <v>1310.95</v>
      </c>
      <c r="V27" s="256">
        <v>1217.7</v>
      </c>
      <c r="W27" s="110">
        <v>10.42</v>
      </c>
    </row>
    <row r="28" spans="1:25" x14ac:dyDescent="0.25">
      <c r="A28" s="52">
        <v>6</v>
      </c>
      <c r="B28" s="113" t="s">
        <v>98</v>
      </c>
      <c r="C28" s="115">
        <v>211248</v>
      </c>
      <c r="D28" s="116">
        <v>279792506.98000002</v>
      </c>
      <c r="E28" s="113">
        <v>1324.47</v>
      </c>
      <c r="F28" s="114">
        <v>1229.31</v>
      </c>
      <c r="G28" s="115">
        <v>2012</v>
      </c>
      <c r="H28" s="116">
        <v>1465171.15</v>
      </c>
      <c r="I28" s="113">
        <v>728.22</v>
      </c>
      <c r="J28" s="114">
        <v>545.85</v>
      </c>
      <c r="K28" s="115">
        <v>16951</v>
      </c>
      <c r="L28" s="116">
        <v>13523041.52</v>
      </c>
      <c r="M28" s="113">
        <v>797.77</v>
      </c>
      <c r="N28" s="114">
        <v>683.27</v>
      </c>
      <c r="O28" s="115">
        <v>1506</v>
      </c>
      <c r="P28" s="116">
        <v>627383.63</v>
      </c>
      <c r="Q28" s="113">
        <v>416.59</v>
      </c>
      <c r="R28" s="114">
        <v>418.95</v>
      </c>
      <c r="S28" s="115">
        <v>231717</v>
      </c>
      <c r="T28" s="254">
        <v>295408103.27999997</v>
      </c>
      <c r="U28" s="258">
        <v>1274.8699999999999</v>
      </c>
      <c r="V28" s="256">
        <v>1179.18</v>
      </c>
      <c r="W28" s="110">
        <v>19.54</v>
      </c>
    </row>
    <row r="29" spans="1:25" x14ac:dyDescent="0.25">
      <c r="A29" s="52">
        <v>7</v>
      </c>
      <c r="B29" s="113" t="s">
        <v>99</v>
      </c>
      <c r="C29" s="115">
        <v>224886</v>
      </c>
      <c r="D29" s="116">
        <v>288734675.63999999</v>
      </c>
      <c r="E29" s="113">
        <v>1283.92</v>
      </c>
      <c r="F29" s="114">
        <v>1264.8699999999999</v>
      </c>
      <c r="G29" s="115">
        <v>1261</v>
      </c>
      <c r="H29" s="116">
        <v>1009501.7</v>
      </c>
      <c r="I29" s="113">
        <v>800.56</v>
      </c>
      <c r="J29" s="114">
        <v>638.02</v>
      </c>
      <c r="K29" s="115">
        <v>14215</v>
      </c>
      <c r="L29" s="116">
        <v>11314353.9</v>
      </c>
      <c r="M29" s="113">
        <v>795.94</v>
      </c>
      <c r="N29" s="114">
        <v>699.07</v>
      </c>
      <c r="O29" s="115">
        <v>4704</v>
      </c>
      <c r="P29" s="116">
        <v>1803399.3</v>
      </c>
      <c r="Q29" s="113">
        <v>383.38</v>
      </c>
      <c r="R29" s="114">
        <v>418.95</v>
      </c>
      <c r="S29" s="115">
        <v>245066</v>
      </c>
      <c r="T29" s="254">
        <v>302861930.54000002</v>
      </c>
      <c r="U29" s="258">
        <v>1235.8399999999999</v>
      </c>
      <c r="V29" s="256">
        <v>1219.1400000000001</v>
      </c>
      <c r="W29" s="110">
        <v>20.67</v>
      </c>
    </row>
    <row r="30" spans="1:25" x14ac:dyDescent="0.25">
      <c r="A30" s="52">
        <v>8</v>
      </c>
      <c r="B30" s="113" t="s">
        <v>100</v>
      </c>
      <c r="C30" s="115">
        <v>194409</v>
      </c>
      <c r="D30" s="116">
        <v>242751155.63999999</v>
      </c>
      <c r="E30" s="113">
        <v>1248.6600000000001</v>
      </c>
      <c r="F30" s="114">
        <v>1236.82</v>
      </c>
      <c r="G30" s="115">
        <v>1185</v>
      </c>
      <c r="H30" s="116">
        <v>1005992.68</v>
      </c>
      <c r="I30" s="113">
        <v>848.94</v>
      </c>
      <c r="J30" s="114">
        <v>760.27</v>
      </c>
      <c r="K30" s="115">
        <v>11571</v>
      </c>
      <c r="L30" s="116">
        <v>8797074.7100000009</v>
      </c>
      <c r="M30" s="113">
        <v>760.27</v>
      </c>
      <c r="N30" s="114">
        <v>665.06</v>
      </c>
      <c r="O30" s="115">
        <v>2506</v>
      </c>
      <c r="P30" s="116">
        <v>909821.77</v>
      </c>
      <c r="Q30" s="113">
        <v>363.06</v>
      </c>
      <c r="R30" s="114">
        <v>418.95</v>
      </c>
      <c r="S30" s="115">
        <v>209671</v>
      </c>
      <c r="T30" s="254">
        <v>253464044.80000001</v>
      </c>
      <c r="U30" s="258">
        <v>1208.8699999999999</v>
      </c>
      <c r="V30" s="256">
        <v>1200.4100000000001</v>
      </c>
      <c r="W30" s="110">
        <v>17.68</v>
      </c>
    </row>
    <row r="31" spans="1:25" x14ac:dyDescent="0.25">
      <c r="A31" s="52">
        <v>9</v>
      </c>
      <c r="B31" s="113" t="s">
        <v>101</v>
      </c>
      <c r="C31" s="115">
        <v>128728</v>
      </c>
      <c r="D31" s="116">
        <v>147471127.69</v>
      </c>
      <c r="E31" s="113">
        <v>1145.5999999999999</v>
      </c>
      <c r="F31" s="114">
        <v>1099.04</v>
      </c>
      <c r="G31" s="115">
        <v>1047</v>
      </c>
      <c r="H31" s="116">
        <v>819115.56</v>
      </c>
      <c r="I31" s="113">
        <v>782.35</v>
      </c>
      <c r="J31" s="114">
        <v>603.16</v>
      </c>
      <c r="K31" s="115">
        <v>7399</v>
      </c>
      <c r="L31" s="116">
        <v>5434012.04</v>
      </c>
      <c r="M31" s="113">
        <v>734.43</v>
      </c>
      <c r="N31" s="114">
        <v>640.79999999999995</v>
      </c>
      <c r="O31" s="115">
        <v>525</v>
      </c>
      <c r="P31" s="116">
        <v>165608.4</v>
      </c>
      <c r="Q31" s="113">
        <v>315.44</v>
      </c>
      <c r="R31" s="114">
        <v>418.95</v>
      </c>
      <c r="S31" s="115">
        <v>137699</v>
      </c>
      <c r="T31" s="254">
        <v>153889863.69</v>
      </c>
      <c r="U31" s="258">
        <v>1117.58</v>
      </c>
      <c r="V31" s="256">
        <v>1059.5</v>
      </c>
      <c r="W31" s="110">
        <v>11.61</v>
      </c>
    </row>
    <row r="32" spans="1:25" x14ac:dyDescent="0.25">
      <c r="A32" s="266">
        <v>10</v>
      </c>
      <c r="B32" s="279" t="s">
        <v>109</v>
      </c>
      <c r="C32" s="280">
        <v>92761</v>
      </c>
      <c r="D32" s="281">
        <v>99249900.329999998</v>
      </c>
      <c r="E32" s="279">
        <v>1069.95</v>
      </c>
      <c r="F32" s="282">
        <v>956.95</v>
      </c>
      <c r="G32" s="280">
        <v>975</v>
      </c>
      <c r="H32" s="281">
        <v>705030.85</v>
      </c>
      <c r="I32" s="279">
        <v>723.11</v>
      </c>
      <c r="J32" s="282">
        <v>495.89</v>
      </c>
      <c r="K32" s="280">
        <v>4624</v>
      </c>
      <c r="L32" s="281">
        <v>3298363.85</v>
      </c>
      <c r="M32" s="279">
        <v>713.31</v>
      </c>
      <c r="N32" s="282">
        <v>613.47</v>
      </c>
      <c r="O32" s="280">
        <v>246</v>
      </c>
      <c r="P32" s="281">
        <v>62090.01</v>
      </c>
      <c r="Q32" s="279">
        <v>252.4</v>
      </c>
      <c r="R32" s="282">
        <v>203.49</v>
      </c>
      <c r="S32" s="280">
        <v>98606</v>
      </c>
      <c r="T32" s="283">
        <v>103315385.04000001</v>
      </c>
      <c r="U32" s="284">
        <v>1047.76</v>
      </c>
      <c r="V32" s="285">
        <v>942.82</v>
      </c>
      <c r="W32" s="286">
        <v>8.32</v>
      </c>
    </row>
    <row r="33" spans="1:23" x14ac:dyDescent="0.25">
      <c r="A33" s="35">
        <v>11</v>
      </c>
      <c r="B33" s="258" t="s">
        <v>110</v>
      </c>
      <c r="C33" s="287">
        <v>39611</v>
      </c>
      <c r="D33" s="272">
        <v>40545388.340000004</v>
      </c>
      <c r="E33" s="258">
        <v>1023.59</v>
      </c>
      <c r="F33" s="288">
        <v>901.37</v>
      </c>
      <c r="G33" s="287">
        <v>610</v>
      </c>
      <c r="H33" s="272">
        <v>422933.38</v>
      </c>
      <c r="I33" s="258">
        <v>693.33</v>
      </c>
      <c r="J33" s="288">
        <v>460.13</v>
      </c>
      <c r="K33" s="287">
        <v>1643</v>
      </c>
      <c r="L33" s="272">
        <v>1213777.56</v>
      </c>
      <c r="M33" s="258">
        <v>738.76</v>
      </c>
      <c r="N33" s="288">
        <v>651.26</v>
      </c>
      <c r="O33" s="287">
        <v>75</v>
      </c>
      <c r="P33" s="272">
        <v>18808.830000000002</v>
      </c>
      <c r="Q33" s="258">
        <v>250.78</v>
      </c>
      <c r="R33" s="288">
        <v>215.46</v>
      </c>
      <c r="S33" s="287">
        <v>41939</v>
      </c>
      <c r="T33" s="272">
        <v>42200908.109999999</v>
      </c>
      <c r="U33" s="258">
        <v>1006.24</v>
      </c>
      <c r="V33" s="288">
        <v>876.65</v>
      </c>
      <c r="W33" s="289">
        <v>3.54</v>
      </c>
    </row>
    <row r="34" spans="1:23" ht="15.75" thickBot="1" x14ac:dyDescent="0.3">
      <c r="A34" s="343">
        <v>12</v>
      </c>
      <c r="B34" s="284" t="s">
        <v>111</v>
      </c>
      <c r="C34" s="251">
        <v>9192</v>
      </c>
      <c r="D34" s="344">
        <v>8937993.8800000008</v>
      </c>
      <c r="E34" s="252">
        <v>972.3666100957355</v>
      </c>
      <c r="F34" s="342">
        <v>842.96</v>
      </c>
      <c r="G34" s="251">
        <v>199</v>
      </c>
      <c r="H34" s="344">
        <v>126053.2</v>
      </c>
      <c r="I34" s="252">
        <v>633.43316582914576</v>
      </c>
      <c r="J34" s="342">
        <v>430.32</v>
      </c>
      <c r="K34" s="251">
        <v>428</v>
      </c>
      <c r="L34" s="344">
        <v>301584.44</v>
      </c>
      <c r="M34" s="252">
        <v>704.63654205607475</v>
      </c>
      <c r="N34" s="342">
        <v>614.51</v>
      </c>
      <c r="O34" s="251">
        <v>12</v>
      </c>
      <c r="P34" s="344">
        <v>3952.04</v>
      </c>
      <c r="Q34" s="252">
        <v>329.33666666666664</v>
      </c>
      <c r="R34" s="342">
        <v>215.81</v>
      </c>
      <c r="S34" s="251">
        <v>9831</v>
      </c>
      <c r="T34" s="344">
        <v>9369583.5600000005</v>
      </c>
      <c r="U34" s="252">
        <v>953.06515715593537</v>
      </c>
      <c r="V34" s="342">
        <v>820.37</v>
      </c>
      <c r="W34" s="345">
        <v>0.82915005161629862</v>
      </c>
    </row>
    <row r="35" spans="1:23" ht="16.5" thickBot="1" x14ac:dyDescent="0.3">
      <c r="A35" s="346"/>
      <c r="B35" s="347" t="s">
        <v>528</v>
      </c>
      <c r="C35" s="119">
        <v>1033642</v>
      </c>
      <c r="D35" s="120">
        <v>1300024056.8199999</v>
      </c>
      <c r="E35" s="121">
        <v>1257.7121061450675</v>
      </c>
      <c r="F35" s="121">
        <v>1217.8900000000001</v>
      </c>
      <c r="G35" s="119">
        <v>35173</v>
      </c>
      <c r="H35" s="120">
        <v>17976144.739999998</v>
      </c>
      <c r="I35" s="121">
        <v>511.07795013220363</v>
      </c>
      <c r="J35" s="121">
        <v>420.06</v>
      </c>
      <c r="K35" s="119">
        <v>104951</v>
      </c>
      <c r="L35" s="120">
        <v>78908310.379999995</v>
      </c>
      <c r="M35" s="121">
        <v>751.85858524454261</v>
      </c>
      <c r="N35" s="121">
        <v>640.75</v>
      </c>
      <c r="O35" s="119">
        <v>11906</v>
      </c>
      <c r="P35" s="120">
        <v>5433525.080000001</v>
      </c>
      <c r="Q35" s="121">
        <v>456.36864438098445</v>
      </c>
      <c r="R35" s="121">
        <v>418.95</v>
      </c>
      <c r="S35" s="119">
        <v>1185672</v>
      </c>
      <c r="T35" s="120">
        <v>1402342037.0199997</v>
      </c>
      <c r="U35" s="121">
        <v>1182.7402831643151</v>
      </c>
      <c r="V35" s="118">
        <v>1127.3</v>
      </c>
      <c r="W35" s="112">
        <v>100</v>
      </c>
    </row>
    <row r="36" spans="1:23" x14ac:dyDescent="0.25">
      <c r="C36" s="8"/>
      <c r="D36" s="9"/>
      <c r="E36" s="15"/>
      <c r="F36" s="8"/>
      <c r="G36" s="15"/>
      <c r="H36" s="15"/>
      <c r="I36" s="15"/>
      <c r="J36" s="8"/>
      <c r="K36" s="15"/>
      <c r="L36" s="15"/>
      <c r="M36" s="15"/>
      <c r="N36" s="8"/>
      <c r="O36" s="15"/>
      <c r="P36" s="15"/>
      <c r="Q36" s="15"/>
      <c r="R36" s="8"/>
      <c r="S36" s="15"/>
      <c r="T36" s="15"/>
      <c r="U36" s="15"/>
    </row>
    <row r="37" spans="1:23" ht="15.75" x14ac:dyDescent="0.25">
      <c r="A37" s="403" t="s">
        <v>725</v>
      </c>
      <c r="B37" s="403"/>
      <c r="C37" s="403"/>
      <c r="D37" s="403"/>
      <c r="E37" s="403"/>
      <c r="F37" s="403"/>
      <c r="G37" s="403"/>
      <c r="H37" s="403"/>
      <c r="I37" s="403"/>
      <c r="J37" s="403"/>
      <c r="K37" s="403"/>
      <c r="L37" s="403"/>
      <c r="M37" s="403"/>
      <c r="N37" s="403"/>
      <c r="O37" s="403"/>
      <c r="P37" s="403"/>
      <c r="Q37" s="403"/>
      <c r="R37" s="403"/>
      <c r="S37" s="403"/>
      <c r="T37" s="403"/>
      <c r="U37" s="403"/>
      <c r="V37" s="403"/>
      <c r="W37" s="403"/>
    </row>
    <row r="38" spans="1:23" ht="15.75" thickBot="1" x14ac:dyDescent="0.3">
      <c r="C38" s="8"/>
      <c r="D38" s="15"/>
      <c r="E38" s="15"/>
      <c r="F38" s="8"/>
      <c r="G38" s="15"/>
      <c r="H38" s="15"/>
      <c r="I38" s="15"/>
      <c r="J38" s="8"/>
      <c r="K38" s="15"/>
      <c r="L38" s="15"/>
      <c r="M38" s="15"/>
      <c r="N38" s="8"/>
      <c r="O38" s="15"/>
      <c r="P38" s="15"/>
      <c r="Q38" s="15"/>
      <c r="R38" s="8"/>
      <c r="S38" s="15"/>
      <c r="T38" s="15"/>
      <c r="U38" s="15"/>
    </row>
    <row r="39" spans="1:23" ht="15.75" x14ac:dyDescent="0.25">
      <c r="A39" s="442" t="s">
        <v>52</v>
      </c>
      <c r="B39" s="440" t="s">
        <v>102</v>
      </c>
      <c r="C39" s="437" t="s">
        <v>105</v>
      </c>
      <c r="D39" s="438"/>
      <c r="E39" s="438"/>
      <c r="F39" s="439"/>
      <c r="G39" s="437" t="s">
        <v>106</v>
      </c>
      <c r="H39" s="438"/>
      <c r="I39" s="438"/>
      <c r="J39" s="439"/>
      <c r="K39" s="437" t="s">
        <v>107</v>
      </c>
      <c r="L39" s="438"/>
      <c r="M39" s="438"/>
      <c r="N39" s="439"/>
      <c r="O39" s="437" t="s">
        <v>108</v>
      </c>
      <c r="P39" s="438"/>
      <c r="Q39" s="438"/>
      <c r="R39" s="439"/>
      <c r="S39" s="437" t="s">
        <v>104</v>
      </c>
      <c r="T39" s="438"/>
      <c r="U39" s="438"/>
      <c r="V39" s="438"/>
      <c r="W39" s="439"/>
    </row>
    <row r="40" spans="1:23" ht="16.5" thickBot="1" x14ac:dyDescent="0.3">
      <c r="A40" s="444"/>
      <c r="B40" s="409"/>
      <c r="C40" s="261" t="s">
        <v>1</v>
      </c>
      <c r="D40" s="262" t="s">
        <v>103</v>
      </c>
      <c r="E40" s="257" t="s">
        <v>21</v>
      </c>
      <c r="F40" s="263" t="s">
        <v>433</v>
      </c>
      <c r="G40" s="261" t="s">
        <v>1</v>
      </c>
      <c r="H40" s="262" t="s">
        <v>103</v>
      </c>
      <c r="I40" s="257" t="s">
        <v>21</v>
      </c>
      <c r="J40" s="263" t="s">
        <v>433</v>
      </c>
      <c r="K40" s="261" t="s">
        <v>1</v>
      </c>
      <c r="L40" s="262" t="s">
        <v>103</v>
      </c>
      <c r="M40" s="257" t="s">
        <v>21</v>
      </c>
      <c r="N40" s="263" t="s">
        <v>433</v>
      </c>
      <c r="O40" s="261" t="s">
        <v>1</v>
      </c>
      <c r="P40" s="262" t="s">
        <v>103</v>
      </c>
      <c r="Q40" s="257" t="s">
        <v>21</v>
      </c>
      <c r="R40" s="263" t="s">
        <v>433</v>
      </c>
      <c r="S40" s="261" t="s">
        <v>1</v>
      </c>
      <c r="T40" s="262" t="s">
        <v>103</v>
      </c>
      <c r="U40" s="257" t="s">
        <v>21</v>
      </c>
      <c r="V40" s="263" t="s">
        <v>433</v>
      </c>
      <c r="W40" s="257" t="s">
        <v>529</v>
      </c>
    </row>
    <row r="41" spans="1:23" x14ac:dyDescent="0.25">
      <c r="A41" s="83">
        <v>1</v>
      </c>
      <c r="B41" s="126" t="s">
        <v>76</v>
      </c>
      <c r="C41" s="126">
        <v>0</v>
      </c>
      <c r="D41" s="126">
        <v>0</v>
      </c>
      <c r="E41" s="126">
        <v>0</v>
      </c>
      <c r="F41" s="127" t="s">
        <v>431</v>
      </c>
      <c r="G41" s="128">
        <v>16206</v>
      </c>
      <c r="H41" s="129">
        <v>5401817.3700000001</v>
      </c>
      <c r="I41" s="126">
        <v>333.32</v>
      </c>
      <c r="J41" s="127">
        <v>292.88</v>
      </c>
      <c r="K41" s="128">
        <v>502</v>
      </c>
      <c r="L41" s="129">
        <v>391462.22</v>
      </c>
      <c r="M41" s="126">
        <v>779.81</v>
      </c>
      <c r="N41" s="127">
        <v>795.24</v>
      </c>
      <c r="O41" s="128">
        <v>586</v>
      </c>
      <c r="P41" s="129">
        <v>466939.59</v>
      </c>
      <c r="Q41" s="126">
        <v>796.83</v>
      </c>
      <c r="R41" s="127">
        <v>795.24</v>
      </c>
      <c r="S41" s="128">
        <v>17294</v>
      </c>
      <c r="T41" s="253">
        <v>6260219.1799999997</v>
      </c>
      <c r="U41" s="264">
        <v>361.99</v>
      </c>
      <c r="V41" s="259">
        <v>385.63</v>
      </c>
      <c r="W41" s="108">
        <v>1.29</v>
      </c>
    </row>
    <row r="42" spans="1:23" x14ac:dyDescent="0.25">
      <c r="A42" s="52">
        <v>2</v>
      </c>
      <c r="B42" s="113" t="s">
        <v>77</v>
      </c>
      <c r="C42" s="115">
        <v>657</v>
      </c>
      <c r="D42" s="116">
        <v>871678.11</v>
      </c>
      <c r="E42" s="113">
        <v>1326.76</v>
      </c>
      <c r="F42" s="114">
        <v>1491.33</v>
      </c>
      <c r="G42" s="115">
        <v>11393</v>
      </c>
      <c r="H42" s="116">
        <v>6190610.7800000003</v>
      </c>
      <c r="I42" s="113">
        <v>543.37</v>
      </c>
      <c r="J42" s="114">
        <v>459.61</v>
      </c>
      <c r="K42" s="115">
        <v>7406</v>
      </c>
      <c r="L42" s="116">
        <v>4421299.75</v>
      </c>
      <c r="M42" s="113">
        <v>596.99</v>
      </c>
      <c r="N42" s="114">
        <v>473.72</v>
      </c>
      <c r="O42" s="115">
        <v>814</v>
      </c>
      <c r="P42" s="116">
        <v>647268.17000000004</v>
      </c>
      <c r="Q42" s="113">
        <v>795.17</v>
      </c>
      <c r="R42" s="114">
        <v>795.24</v>
      </c>
      <c r="S42" s="115">
        <v>20270</v>
      </c>
      <c r="T42" s="254">
        <v>12130856.810000001</v>
      </c>
      <c r="U42" s="258">
        <v>598.46</v>
      </c>
      <c r="V42" s="260">
        <v>485.34</v>
      </c>
      <c r="W42" s="110">
        <v>1.51</v>
      </c>
    </row>
    <row r="43" spans="1:23" x14ac:dyDescent="0.25">
      <c r="A43" s="52">
        <v>3</v>
      </c>
      <c r="B43" s="113" t="s">
        <v>95</v>
      </c>
      <c r="C43" s="115">
        <v>1971</v>
      </c>
      <c r="D43" s="116">
        <v>2563346.67</v>
      </c>
      <c r="E43" s="113">
        <v>1300.53</v>
      </c>
      <c r="F43" s="114">
        <v>1272.79</v>
      </c>
      <c r="G43" s="115">
        <v>12041</v>
      </c>
      <c r="H43" s="116">
        <v>7243805.1100000003</v>
      </c>
      <c r="I43" s="113">
        <v>601.59</v>
      </c>
      <c r="J43" s="114">
        <v>517.83000000000004</v>
      </c>
      <c r="K43" s="115">
        <v>5969</v>
      </c>
      <c r="L43" s="116">
        <v>3708481.48</v>
      </c>
      <c r="M43" s="113">
        <v>621.29</v>
      </c>
      <c r="N43" s="114">
        <v>510.69</v>
      </c>
      <c r="O43" s="115">
        <v>265</v>
      </c>
      <c r="P43" s="116">
        <v>210952.86</v>
      </c>
      <c r="Q43" s="113">
        <v>796.05</v>
      </c>
      <c r="R43" s="114">
        <v>795.24</v>
      </c>
      <c r="S43" s="115">
        <v>20246</v>
      </c>
      <c r="T43" s="254">
        <v>13726586.119999999</v>
      </c>
      <c r="U43" s="258">
        <v>677.99</v>
      </c>
      <c r="V43" s="260">
        <v>548.92999999999995</v>
      </c>
      <c r="W43" s="110">
        <v>1.51</v>
      </c>
    </row>
    <row r="44" spans="1:23" x14ac:dyDescent="0.25">
      <c r="A44" s="52">
        <v>4</v>
      </c>
      <c r="B44" s="338" t="s">
        <v>96</v>
      </c>
      <c r="C44" s="339">
        <v>19031</v>
      </c>
      <c r="D44" s="340">
        <v>23419144.329999998</v>
      </c>
      <c r="E44" s="113">
        <v>1230.58</v>
      </c>
      <c r="F44" s="114">
        <v>1168.31</v>
      </c>
      <c r="G44" s="115">
        <v>22012</v>
      </c>
      <c r="H44" s="116">
        <v>14679767.1</v>
      </c>
      <c r="I44" s="113">
        <v>666.9</v>
      </c>
      <c r="J44" s="114">
        <v>564.59</v>
      </c>
      <c r="K44" s="115">
        <v>8857</v>
      </c>
      <c r="L44" s="116">
        <v>5793290.1500000004</v>
      </c>
      <c r="M44" s="113">
        <v>654.09</v>
      </c>
      <c r="N44" s="114">
        <v>533.37</v>
      </c>
      <c r="O44" s="115">
        <v>237</v>
      </c>
      <c r="P44" s="116">
        <v>187525.5</v>
      </c>
      <c r="Q44" s="113">
        <v>791.25</v>
      </c>
      <c r="R44" s="114">
        <v>795.24</v>
      </c>
      <c r="S44" s="115">
        <v>50137</v>
      </c>
      <c r="T44" s="254">
        <v>44079727.079999998</v>
      </c>
      <c r="U44" s="258">
        <v>879.19</v>
      </c>
      <c r="V44" s="260">
        <v>787.62</v>
      </c>
      <c r="W44" s="110">
        <v>3.74</v>
      </c>
    </row>
    <row r="45" spans="1:23" x14ac:dyDescent="0.25">
      <c r="A45" s="52">
        <v>5</v>
      </c>
      <c r="B45" s="113" t="s">
        <v>97</v>
      </c>
      <c r="C45" s="115">
        <v>95848</v>
      </c>
      <c r="D45" s="116">
        <v>107657144.92</v>
      </c>
      <c r="E45" s="113">
        <v>1123.21</v>
      </c>
      <c r="F45" s="114">
        <v>1058.81</v>
      </c>
      <c r="G45" s="115">
        <v>29865</v>
      </c>
      <c r="H45" s="116">
        <v>21566094.98</v>
      </c>
      <c r="I45" s="113">
        <v>722.12</v>
      </c>
      <c r="J45" s="114">
        <v>631.16999999999996</v>
      </c>
      <c r="K45" s="115">
        <v>9702</v>
      </c>
      <c r="L45" s="116">
        <v>6123954.5599999996</v>
      </c>
      <c r="M45" s="113">
        <v>631.21</v>
      </c>
      <c r="N45" s="114">
        <v>521.35</v>
      </c>
      <c r="O45" s="115">
        <v>231</v>
      </c>
      <c r="P45" s="116">
        <v>182131.8</v>
      </c>
      <c r="Q45" s="113">
        <v>788.45</v>
      </c>
      <c r="R45" s="114">
        <v>795.24</v>
      </c>
      <c r="S45" s="115">
        <v>135646</v>
      </c>
      <c r="T45" s="254">
        <v>135529326.25999999</v>
      </c>
      <c r="U45" s="258">
        <v>999.14</v>
      </c>
      <c r="V45" s="260">
        <v>906.59</v>
      </c>
      <c r="W45" s="110">
        <v>10.119999999999999</v>
      </c>
    </row>
    <row r="46" spans="1:23" x14ac:dyDescent="0.25">
      <c r="A46" s="52">
        <v>6</v>
      </c>
      <c r="B46" s="113" t="s">
        <v>98</v>
      </c>
      <c r="C46" s="115">
        <v>170942</v>
      </c>
      <c r="D46" s="116">
        <v>180465601.00999999</v>
      </c>
      <c r="E46" s="113">
        <v>1055.71</v>
      </c>
      <c r="F46" s="114">
        <v>964.75</v>
      </c>
      <c r="G46" s="115">
        <v>36939</v>
      </c>
      <c r="H46" s="116">
        <v>29192749.539999999</v>
      </c>
      <c r="I46" s="113">
        <v>790.3</v>
      </c>
      <c r="J46" s="114">
        <v>719.8</v>
      </c>
      <c r="K46" s="115">
        <v>9899</v>
      </c>
      <c r="L46" s="116">
        <v>6201852.8099999996</v>
      </c>
      <c r="M46" s="113">
        <v>626.51</v>
      </c>
      <c r="N46" s="114">
        <v>521.59</v>
      </c>
      <c r="O46" s="115">
        <v>2141</v>
      </c>
      <c r="P46" s="116">
        <v>922476.21</v>
      </c>
      <c r="Q46" s="113">
        <v>430.86</v>
      </c>
      <c r="R46" s="114">
        <v>418.95</v>
      </c>
      <c r="S46" s="115">
        <v>219921</v>
      </c>
      <c r="T46" s="254">
        <v>216782679.56999999</v>
      </c>
      <c r="U46" s="258">
        <v>985.73</v>
      </c>
      <c r="V46" s="260">
        <v>875.47</v>
      </c>
      <c r="W46" s="110">
        <v>16.41</v>
      </c>
    </row>
    <row r="47" spans="1:23" x14ac:dyDescent="0.25">
      <c r="A47" s="52">
        <v>7</v>
      </c>
      <c r="B47" s="113" t="s">
        <v>99</v>
      </c>
      <c r="C47" s="115">
        <v>187459</v>
      </c>
      <c r="D47" s="116">
        <v>192844321.31</v>
      </c>
      <c r="E47" s="113">
        <v>1028.73</v>
      </c>
      <c r="F47" s="114">
        <v>906.55</v>
      </c>
      <c r="G47" s="115">
        <v>38870</v>
      </c>
      <c r="H47" s="116">
        <v>31762366.809999999</v>
      </c>
      <c r="I47" s="113">
        <v>817.14</v>
      </c>
      <c r="J47" s="114">
        <v>755.12</v>
      </c>
      <c r="K47" s="115">
        <v>7808</v>
      </c>
      <c r="L47" s="116">
        <v>4758888.28</v>
      </c>
      <c r="M47" s="113">
        <v>609.49</v>
      </c>
      <c r="N47" s="114">
        <v>526.15</v>
      </c>
      <c r="O47" s="115">
        <v>6279</v>
      </c>
      <c r="P47" s="116">
        <v>2407113.56</v>
      </c>
      <c r="Q47" s="113">
        <v>383.36</v>
      </c>
      <c r="R47" s="114">
        <v>418.95</v>
      </c>
      <c r="S47" s="115">
        <v>240416</v>
      </c>
      <c r="T47" s="254">
        <v>231772689.96000001</v>
      </c>
      <c r="U47" s="258">
        <v>964.05</v>
      </c>
      <c r="V47" s="260">
        <v>830.67</v>
      </c>
      <c r="W47" s="110">
        <v>17.940000000000001</v>
      </c>
    </row>
    <row r="48" spans="1:23" x14ac:dyDescent="0.25">
      <c r="A48" s="52">
        <v>8</v>
      </c>
      <c r="B48" s="113" t="s">
        <v>100</v>
      </c>
      <c r="C48" s="115">
        <v>162298</v>
      </c>
      <c r="D48" s="116">
        <v>161548662.05000001</v>
      </c>
      <c r="E48" s="113">
        <v>995.38</v>
      </c>
      <c r="F48" s="114">
        <v>848.28</v>
      </c>
      <c r="G48" s="115">
        <v>52449</v>
      </c>
      <c r="H48" s="116">
        <v>42006956.289999999</v>
      </c>
      <c r="I48" s="113">
        <v>800.91</v>
      </c>
      <c r="J48" s="114">
        <v>724.94</v>
      </c>
      <c r="K48" s="115">
        <v>6998</v>
      </c>
      <c r="L48" s="116">
        <v>4232258.71</v>
      </c>
      <c r="M48" s="113">
        <v>604.78</v>
      </c>
      <c r="N48" s="114">
        <v>530.58000000000004</v>
      </c>
      <c r="O48" s="115">
        <v>4380</v>
      </c>
      <c r="P48" s="116">
        <v>1633251.93</v>
      </c>
      <c r="Q48" s="113">
        <v>372.89</v>
      </c>
      <c r="R48" s="114">
        <v>418.95</v>
      </c>
      <c r="S48" s="115">
        <v>226125</v>
      </c>
      <c r="T48" s="254">
        <v>209421128.97999999</v>
      </c>
      <c r="U48" s="258">
        <v>926.13</v>
      </c>
      <c r="V48" s="260">
        <v>782.93</v>
      </c>
      <c r="W48" s="110">
        <v>16.87</v>
      </c>
    </row>
    <row r="49" spans="1:23" x14ac:dyDescent="0.25">
      <c r="A49" s="52">
        <v>9</v>
      </c>
      <c r="B49" s="113" t="s">
        <v>101</v>
      </c>
      <c r="C49" s="115">
        <v>114925</v>
      </c>
      <c r="D49" s="116">
        <v>107627255.77</v>
      </c>
      <c r="E49" s="113">
        <v>936.5</v>
      </c>
      <c r="F49" s="114">
        <v>748.23</v>
      </c>
      <c r="G49" s="115">
        <v>48917</v>
      </c>
      <c r="H49" s="116">
        <v>38635564.729999997</v>
      </c>
      <c r="I49" s="113">
        <v>789.82</v>
      </c>
      <c r="J49" s="114">
        <v>701.21</v>
      </c>
      <c r="K49" s="115">
        <v>5295</v>
      </c>
      <c r="L49" s="116">
        <v>3235780.63</v>
      </c>
      <c r="M49" s="113">
        <v>611.1</v>
      </c>
      <c r="N49" s="114">
        <v>530.58000000000004</v>
      </c>
      <c r="O49" s="115">
        <v>1058</v>
      </c>
      <c r="P49" s="116">
        <v>416860.86</v>
      </c>
      <c r="Q49" s="113">
        <v>394.01</v>
      </c>
      <c r="R49" s="114">
        <v>313.95</v>
      </c>
      <c r="S49" s="115">
        <v>170195</v>
      </c>
      <c r="T49" s="254">
        <v>149915461.99000001</v>
      </c>
      <c r="U49" s="258">
        <v>880.85</v>
      </c>
      <c r="V49" s="260">
        <v>720.51</v>
      </c>
      <c r="W49" s="110">
        <v>12.7</v>
      </c>
    </row>
    <row r="50" spans="1:23" x14ac:dyDescent="0.25">
      <c r="A50" s="52">
        <v>10</v>
      </c>
      <c r="B50" s="113" t="s">
        <v>109</v>
      </c>
      <c r="C50" s="115">
        <v>94990</v>
      </c>
      <c r="D50" s="116">
        <v>85101876.890000001</v>
      </c>
      <c r="E50" s="113">
        <v>895.9</v>
      </c>
      <c r="F50" s="114">
        <v>687.59</v>
      </c>
      <c r="G50" s="115">
        <v>46938</v>
      </c>
      <c r="H50" s="116">
        <v>37207924.619999997</v>
      </c>
      <c r="I50" s="113">
        <v>792.7</v>
      </c>
      <c r="J50" s="114">
        <v>693.04</v>
      </c>
      <c r="K50" s="115">
        <v>4193</v>
      </c>
      <c r="L50" s="116">
        <v>2598826.98</v>
      </c>
      <c r="M50" s="113">
        <v>619.79999999999995</v>
      </c>
      <c r="N50" s="114">
        <v>503.75</v>
      </c>
      <c r="O50" s="115">
        <v>647</v>
      </c>
      <c r="P50" s="116">
        <v>248326.16</v>
      </c>
      <c r="Q50" s="113">
        <v>383.81</v>
      </c>
      <c r="R50" s="114">
        <v>236.93</v>
      </c>
      <c r="S50" s="115">
        <v>146768</v>
      </c>
      <c r="T50" s="254">
        <v>125156954.65000001</v>
      </c>
      <c r="U50" s="258">
        <v>852.75</v>
      </c>
      <c r="V50" s="260">
        <v>681.02</v>
      </c>
      <c r="W50" s="110">
        <v>10.95</v>
      </c>
    </row>
    <row r="51" spans="1:23" x14ac:dyDescent="0.25">
      <c r="A51" s="52">
        <v>11</v>
      </c>
      <c r="B51" s="113" t="s">
        <v>110</v>
      </c>
      <c r="C51" s="115">
        <v>44975</v>
      </c>
      <c r="D51" s="116">
        <v>38869377.520000003</v>
      </c>
      <c r="E51" s="113">
        <v>864.24</v>
      </c>
      <c r="F51" s="114">
        <v>613.44000000000005</v>
      </c>
      <c r="G51" s="115">
        <v>25015</v>
      </c>
      <c r="H51" s="116">
        <v>20326556.460000001</v>
      </c>
      <c r="I51" s="113">
        <v>812.57</v>
      </c>
      <c r="J51" s="114">
        <v>708.39</v>
      </c>
      <c r="K51" s="115">
        <v>1839</v>
      </c>
      <c r="L51" s="116">
        <v>1258984.6299999999</v>
      </c>
      <c r="M51" s="113">
        <v>684.6</v>
      </c>
      <c r="N51" s="114">
        <v>473.68</v>
      </c>
      <c r="O51" s="115">
        <v>274</v>
      </c>
      <c r="P51" s="116">
        <v>115254.63</v>
      </c>
      <c r="Q51" s="113">
        <v>420.64</v>
      </c>
      <c r="R51" s="114">
        <v>275.31</v>
      </c>
      <c r="S51" s="115">
        <v>72103</v>
      </c>
      <c r="T51" s="254">
        <v>60570173.240000002</v>
      </c>
      <c r="U51" s="258">
        <v>840.05</v>
      </c>
      <c r="V51" s="260">
        <v>640.17999999999995</v>
      </c>
      <c r="W51" s="110">
        <v>5.38</v>
      </c>
    </row>
    <row r="52" spans="1:23" ht="15.75" thickBot="1" x14ac:dyDescent="0.3">
      <c r="A52" s="266">
        <v>12</v>
      </c>
      <c r="B52" s="284" t="s">
        <v>111</v>
      </c>
      <c r="C52" s="251">
        <v>12396</v>
      </c>
      <c r="D52" s="344">
        <v>10167854.07</v>
      </c>
      <c r="E52" s="252">
        <v>820.25282913843182</v>
      </c>
      <c r="F52" s="282">
        <v>526.5</v>
      </c>
      <c r="G52" s="251">
        <v>7907</v>
      </c>
      <c r="H52" s="344">
        <v>6491933.8600000003</v>
      </c>
      <c r="I52" s="252">
        <v>821.03627924623754</v>
      </c>
      <c r="J52" s="282">
        <v>706.83</v>
      </c>
      <c r="K52" s="251">
        <v>665</v>
      </c>
      <c r="L52" s="344">
        <v>477567.39</v>
      </c>
      <c r="M52" s="252">
        <v>718.14645112781955</v>
      </c>
      <c r="N52" s="282">
        <v>668.69</v>
      </c>
      <c r="O52" s="251">
        <v>71</v>
      </c>
      <c r="P52" s="344">
        <v>19378.95</v>
      </c>
      <c r="Q52" s="252">
        <v>272.9429577464789</v>
      </c>
      <c r="R52" s="282">
        <v>192.21</v>
      </c>
      <c r="S52" s="251">
        <v>21039</v>
      </c>
      <c r="T52" s="344">
        <v>17156734.27</v>
      </c>
      <c r="U52" s="252">
        <v>815.47289652550023</v>
      </c>
      <c r="V52" s="279">
        <v>604.29999999999995</v>
      </c>
      <c r="W52" s="252">
        <v>1.5698871776504297</v>
      </c>
    </row>
    <row r="53" spans="1:23" ht="16.5" thickBot="1" x14ac:dyDescent="0.3">
      <c r="A53" s="346"/>
      <c r="B53" s="347" t="s">
        <v>528</v>
      </c>
      <c r="C53" s="119">
        <v>905492</v>
      </c>
      <c r="D53" s="120">
        <v>911136262.64999998</v>
      </c>
      <c r="E53" s="121">
        <v>1006.2333655625891</v>
      </c>
      <c r="F53" s="121">
        <v>883.12</v>
      </c>
      <c r="G53" s="119">
        <v>348552</v>
      </c>
      <c r="H53" s="120">
        <v>260706147.65000001</v>
      </c>
      <c r="I53" s="121">
        <v>747.96916285088025</v>
      </c>
      <c r="J53" s="121">
        <v>652.4</v>
      </c>
      <c r="K53" s="119">
        <v>69133</v>
      </c>
      <c r="L53" s="120">
        <v>43202647.590000004</v>
      </c>
      <c r="M53" s="121">
        <v>624.9207699651397</v>
      </c>
      <c r="N53" s="121">
        <v>524.07000000000005</v>
      </c>
      <c r="O53" s="119">
        <v>16983</v>
      </c>
      <c r="P53" s="120">
        <v>7457480.2199999997</v>
      </c>
      <c r="Q53" s="121">
        <v>439.1144214803038</v>
      </c>
      <c r="R53" s="121">
        <v>418.95</v>
      </c>
      <c r="S53" s="119">
        <v>1340160</v>
      </c>
      <c r="T53" s="120">
        <v>1222502538.1100001</v>
      </c>
      <c r="U53" s="121">
        <v>912.20640677978759</v>
      </c>
      <c r="V53" s="118">
        <v>771.46</v>
      </c>
      <c r="W53" s="112">
        <v>100</v>
      </c>
    </row>
    <row r="54" spans="1:23" x14ac:dyDescent="0.25">
      <c r="C54" s="8"/>
      <c r="D54" s="9"/>
    </row>
    <row r="55" spans="1:23" x14ac:dyDescent="0.25">
      <c r="C55" s="8"/>
      <c r="D55" s="15"/>
    </row>
    <row r="56" spans="1:23" x14ac:dyDescent="0.25">
      <c r="C56" s="8"/>
      <c r="E56" s="8"/>
      <c r="F56" s="8"/>
    </row>
    <row r="57" spans="1:23" x14ac:dyDescent="0.25">
      <c r="B57" s="8"/>
      <c r="C57" s="8"/>
      <c r="D57" s="8"/>
      <c r="G57" s="8"/>
      <c r="H57" s="8"/>
    </row>
    <row r="58" spans="1:23" x14ac:dyDescent="0.25">
      <c r="C58" s="8"/>
      <c r="D58" s="8"/>
      <c r="E58" s="8"/>
    </row>
    <row r="59" spans="1:23" x14ac:dyDescent="0.25">
      <c r="B59" s="8"/>
      <c r="C59" s="8"/>
    </row>
    <row r="60" spans="1:23" x14ac:dyDescent="0.25">
      <c r="C60" s="8"/>
      <c r="D60" s="8"/>
      <c r="I60" s="8"/>
    </row>
    <row r="61" spans="1:23" x14ac:dyDescent="0.25">
      <c r="C61" s="8"/>
      <c r="D61" s="8"/>
    </row>
    <row r="62" spans="1:23" x14ac:dyDescent="0.25">
      <c r="C62" s="8"/>
    </row>
    <row r="63" spans="1:23" x14ac:dyDescent="0.25">
      <c r="C63" s="8"/>
      <c r="I63" s="8"/>
    </row>
    <row r="64" spans="1:23" x14ac:dyDescent="0.25">
      <c r="C64" s="8"/>
    </row>
    <row r="67" spans="4:5" x14ac:dyDescent="0.25">
      <c r="E67" s="8"/>
    </row>
    <row r="75" spans="4:5" x14ac:dyDescent="0.25">
      <c r="D75" s="8"/>
    </row>
  </sheetData>
  <mergeCells count="24">
    <mergeCell ref="A1:W1"/>
    <mergeCell ref="A3:A4"/>
    <mergeCell ref="B3:B4"/>
    <mergeCell ref="C3:F3"/>
    <mergeCell ref="G3:J3"/>
    <mergeCell ref="K3:N3"/>
    <mergeCell ref="O3:R3"/>
    <mergeCell ref="S3:W3"/>
    <mergeCell ref="A19:W19"/>
    <mergeCell ref="A21:A22"/>
    <mergeCell ref="B21:B22"/>
    <mergeCell ref="C21:F21"/>
    <mergeCell ref="G21:J21"/>
    <mergeCell ref="K21:N21"/>
    <mergeCell ref="O21:R21"/>
    <mergeCell ref="S21:W21"/>
    <mergeCell ref="A37:W37"/>
    <mergeCell ref="A39:A40"/>
    <mergeCell ref="B39:B40"/>
    <mergeCell ref="C39:F39"/>
    <mergeCell ref="G39:J39"/>
    <mergeCell ref="K39:N39"/>
    <mergeCell ref="O39:R39"/>
    <mergeCell ref="S39:W39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L6"/>
  <sheetViews>
    <sheetView workbookViewId="0">
      <selection sqref="A1:L1"/>
    </sheetView>
  </sheetViews>
  <sheetFormatPr defaultRowHeight="15" x14ac:dyDescent="0.25"/>
  <cols>
    <col min="1" max="1" width="4.7109375" style="64" customWidth="1"/>
    <col min="2" max="2" width="9.7109375" customWidth="1"/>
    <col min="3" max="3" width="26" customWidth="1"/>
    <col min="4" max="4" width="13.5703125" customWidth="1"/>
    <col min="5" max="5" width="12.5703125" customWidth="1"/>
    <col min="6" max="6" width="12.7109375" style="9" customWidth="1"/>
    <col min="7" max="7" width="14.5703125" customWidth="1"/>
    <col min="8" max="8" width="11.7109375" customWidth="1"/>
    <col min="9" max="9" width="12.7109375" customWidth="1"/>
    <col min="10" max="10" width="12" customWidth="1"/>
    <col min="11" max="11" width="11.5703125" customWidth="1"/>
    <col min="12" max="12" width="14.42578125" customWidth="1"/>
  </cols>
  <sheetData>
    <row r="1" spans="1:12" s="42" customFormat="1" ht="15.75" customHeight="1" x14ac:dyDescent="0.25">
      <c r="A1" s="403" t="s">
        <v>718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</row>
    <row r="2" spans="1:12" ht="15.75" customHeight="1" thickBot="1" x14ac:dyDescent="0.3"/>
    <row r="3" spans="1:12" x14ac:dyDescent="0.25">
      <c r="A3" s="463" t="s">
        <v>17</v>
      </c>
      <c r="B3" s="460" t="s">
        <v>420</v>
      </c>
      <c r="C3" s="460" t="s">
        <v>419</v>
      </c>
      <c r="D3" s="460" t="s">
        <v>5</v>
      </c>
      <c r="E3" s="460"/>
      <c r="F3" s="460" t="s">
        <v>6</v>
      </c>
      <c r="G3" s="460"/>
      <c r="H3" s="460" t="s">
        <v>45</v>
      </c>
      <c r="I3" s="460"/>
      <c r="J3" s="460" t="s">
        <v>8</v>
      </c>
      <c r="K3" s="460"/>
      <c r="L3" s="461" t="s">
        <v>492</v>
      </c>
    </row>
    <row r="4" spans="1:12" ht="15.75" thickBot="1" x14ac:dyDescent="0.3">
      <c r="A4" s="464"/>
      <c r="B4" s="465"/>
      <c r="C4" s="465"/>
      <c r="D4" s="394" t="s">
        <v>1</v>
      </c>
      <c r="E4" s="393" t="s">
        <v>50</v>
      </c>
      <c r="F4" s="394" t="s">
        <v>1</v>
      </c>
      <c r="G4" s="393" t="s">
        <v>50</v>
      </c>
      <c r="H4" s="394" t="s">
        <v>1</v>
      </c>
      <c r="I4" s="393" t="s">
        <v>50</v>
      </c>
      <c r="J4" s="394" t="s">
        <v>1</v>
      </c>
      <c r="K4" s="393" t="s">
        <v>50</v>
      </c>
      <c r="L4" s="462"/>
    </row>
    <row r="5" spans="1:12" x14ac:dyDescent="0.25">
      <c r="A5" s="378">
        <v>1</v>
      </c>
      <c r="B5" s="379" t="s">
        <v>501</v>
      </c>
      <c r="C5" s="379" t="s">
        <v>502</v>
      </c>
      <c r="D5" s="379" t="s">
        <v>431</v>
      </c>
      <c r="E5" s="379" t="s">
        <v>431</v>
      </c>
      <c r="F5" s="30">
        <v>8</v>
      </c>
      <c r="G5" s="31">
        <v>3348.38</v>
      </c>
      <c r="H5" s="379" t="s">
        <v>431</v>
      </c>
      <c r="I5" s="31" t="s">
        <v>431</v>
      </c>
      <c r="J5" s="379" t="s">
        <v>431</v>
      </c>
      <c r="K5" s="379" t="s">
        <v>431</v>
      </c>
      <c r="L5" s="380">
        <v>8</v>
      </c>
    </row>
    <row r="6" spans="1:12" ht="15.75" thickBot="1" x14ac:dyDescent="0.3">
      <c r="A6" s="352">
        <v>2</v>
      </c>
      <c r="B6" s="93" t="s">
        <v>403</v>
      </c>
      <c r="C6" s="93" t="s">
        <v>556</v>
      </c>
      <c r="D6" s="93" t="s">
        <v>431</v>
      </c>
      <c r="E6" s="93" t="s">
        <v>431</v>
      </c>
      <c r="F6" s="188">
        <v>2</v>
      </c>
      <c r="G6" s="217">
        <v>86.31</v>
      </c>
      <c r="H6" s="93" t="s">
        <v>431</v>
      </c>
      <c r="I6" s="217" t="s">
        <v>431</v>
      </c>
      <c r="J6" s="93" t="s">
        <v>431</v>
      </c>
      <c r="K6" s="93" t="s">
        <v>431</v>
      </c>
      <c r="L6" s="377">
        <v>2</v>
      </c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L14"/>
  <sheetViews>
    <sheetView workbookViewId="0">
      <selection sqref="A1:L1"/>
    </sheetView>
  </sheetViews>
  <sheetFormatPr defaultColWidth="9.140625" defaultRowHeight="15" x14ac:dyDescent="0.25"/>
  <cols>
    <col min="1" max="1" width="4.7109375" customWidth="1"/>
    <col min="2" max="2" width="9.7109375" customWidth="1"/>
    <col min="3" max="3" width="22" bestFit="1" customWidth="1"/>
    <col min="4" max="4" width="14.42578125" style="8" customWidth="1"/>
    <col min="5" max="5" width="14.5703125" style="8" customWidth="1"/>
    <col min="6" max="6" width="13.7109375" style="9" customWidth="1"/>
    <col min="7" max="7" width="13.85546875" customWidth="1"/>
    <col min="8" max="8" width="13.5703125" customWidth="1"/>
    <col min="9" max="9" width="13.140625" customWidth="1"/>
    <col min="10" max="10" width="12" customWidth="1"/>
    <col min="11" max="11" width="12.42578125" customWidth="1"/>
    <col min="12" max="12" width="17.42578125" customWidth="1"/>
  </cols>
  <sheetData>
    <row r="1" spans="1:12" ht="16.5" customHeight="1" x14ac:dyDescent="0.25">
      <c r="A1" s="403" t="s">
        <v>719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</row>
    <row r="2" spans="1:12" ht="15.75" thickBot="1" x14ac:dyDescent="0.3"/>
    <row r="3" spans="1:12" ht="22.5" customHeight="1" x14ac:dyDescent="0.25">
      <c r="A3" s="463" t="s">
        <v>17</v>
      </c>
      <c r="B3" s="460" t="s">
        <v>420</v>
      </c>
      <c r="C3" s="460" t="s">
        <v>419</v>
      </c>
      <c r="D3" s="460" t="s">
        <v>5</v>
      </c>
      <c r="E3" s="460"/>
      <c r="F3" s="460" t="s">
        <v>6</v>
      </c>
      <c r="G3" s="460"/>
      <c r="H3" s="460" t="s">
        <v>45</v>
      </c>
      <c r="I3" s="460"/>
      <c r="J3" s="460" t="s">
        <v>8</v>
      </c>
      <c r="K3" s="460"/>
      <c r="L3" s="461" t="s">
        <v>492</v>
      </c>
    </row>
    <row r="4" spans="1:12" ht="24" customHeight="1" thickBot="1" x14ac:dyDescent="0.3">
      <c r="A4" s="464"/>
      <c r="B4" s="465"/>
      <c r="C4" s="465"/>
      <c r="D4" s="394" t="s">
        <v>1</v>
      </c>
      <c r="E4" s="393" t="s">
        <v>50</v>
      </c>
      <c r="F4" s="394" t="s">
        <v>1</v>
      </c>
      <c r="G4" s="393" t="s">
        <v>50</v>
      </c>
      <c r="H4" s="394" t="s">
        <v>1</v>
      </c>
      <c r="I4" s="393" t="s">
        <v>50</v>
      </c>
      <c r="J4" s="394" t="s">
        <v>1</v>
      </c>
      <c r="K4" s="393" t="s">
        <v>50</v>
      </c>
      <c r="L4" s="462"/>
    </row>
    <row r="5" spans="1:12" x14ac:dyDescent="0.25">
      <c r="A5" s="385">
        <v>1</v>
      </c>
      <c r="B5" s="386" t="s">
        <v>501</v>
      </c>
      <c r="C5" s="387" t="s">
        <v>502</v>
      </c>
      <c r="D5" s="388">
        <v>7334</v>
      </c>
      <c r="E5" s="389">
        <v>5044700.32</v>
      </c>
      <c r="F5" s="390">
        <v>3174</v>
      </c>
      <c r="G5" s="389">
        <v>1751562.16</v>
      </c>
      <c r="H5" s="388">
        <v>1267</v>
      </c>
      <c r="I5" s="389">
        <v>871445.78</v>
      </c>
      <c r="J5" s="391">
        <v>1193</v>
      </c>
      <c r="K5" s="389">
        <v>1405828.3</v>
      </c>
      <c r="L5" s="392">
        <v>12968</v>
      </c>
    </row>
    <row r="6" spans="1:12" x14ac:dyDescent="0.25">
      <c r="A6" s="52">
        <v>2</v>
      </c>
      <c r="B6" s="78" t="s">
        <v>609</v>
      </c>
      <c r="C6" s="79" t="s">
        <v>417</v>
      </c>
      <c r="D6" s="17">
        <v>461</v>
      </c>
      <c r="E6" s="18">
        <v>471988.03</v>
      </c>
      <c r="F6" s="84">
        <v>216</v>
      </c>
      <c r="G6" s="18">
        <v>142203.91</v>
      </c>
      <c r="H6" s="17">
        <v>21</v>
      </c>
      <c r="I6" s="18">
        <v>15090.36</v>
      </c>
      <c r="J6" s="58">
        <v>4</v>
      </c>
      <c r="K6" s="18">
        <v>800</v>
      </c>
      <c r="L6" s="131">
        <v>702</v>
      </c>
    </row>
    <row r="7" spans="1:12" x14ac:dyDescent="0.25">
      <c r="A7" s="52">
        <v>3</v>
      </c>
      <c r="B7" s="78" t="s">
        <v>588</v>
      </c>
      <c r="C7" s="79" t="s">
        <v>589</v>
      </c>
      <c r="D7" s="17">
        <v>151</v>
      </c>
      <c r="E7" s="18">
        <v>59444.83</v>
      </c>
      <c r="F7" s="84" t="s">
        <v>431</v>
      </c>
      <c r="G7" s="18" t="s">
        <v>431</v>
      </c>
      <c r="H7" s="17" t="s">
        <v>431</v>
      </c>
      <c r="I7" s="18" t="s">
        <v>431</v>
      </c>
      <c r="J7" s="17">
        <v>91</v>
      </c>
      <c r="K7" s="18">
        <v>44951.94</v>
      </c>
      <c r="L7" s="131">
        <v>242</v>
      </c>
    </row>
    <row r="8" spans="1:12" x14ac:dyDescent="0.25">
      <c r="A8" s="52">
        <v>4</v>
      </c>
      <c r="B8" s="78" t="s">
        <v>412</v>
      </c>
      <c r="C8" s="79" t="s">
        <v>493</v>
      </c>
      <c r="D8" s="17">
        <v>3</v>
      </c>
      <c r="E8" s="18">
        <v>3741.27</v>
      </c>
      <c r="F8" s="84">
        <v>3</v>
      </c>
      <c r="G8" s="18">
        <v>2026.78</v>
      </c>
      <c r="H8" s="17">
        <v>2</v>
      </c>
      <c r="I8" s="18">
        <v>2755.99</v>
      </c>
      <c r="J8" s="58" t="s">
        <v>431</v>
      </c>
      <c r="K8" s="18" t="s">
        <v>431</v>
      </c>
      <c r="L8" s="131">
        <v>8</v>
      </c>
    </row>
    <row r="9" spans="1:12" x14ac:dyDescent="0.25">
      <c r="A9" s="52">
        <v>5</v>
      </c>
      <c r="B9" s="78" t="s">
        <v>403</v>
      </c>
      <c r="C9" s="79" t="s">
        <v>556</v>
      </c>
      <c r="D9" s="17">
        <v>3601</v>
      </c>
      <c r="E9" s="18">
        <v>646662.24</v>
      </c>
      <c r="F9" s="84">
        <v>1630</v>
      </c>
      <c r="G9" s="18">
        <v>188142.14</v>
      </c>
      <c r="H9" s="17">
        <v>409</v>
      </c>
      <c r="I9" s="18">
        <v>57592.92</v>
      </c>
      <c r="J9" s="17" t="s">
        <v>431</v>
      </c>
      <c r="K9" s="18" t="s">
        <v>431</v>
      </c>
      <c r="L9" s="131">
        <v>5640</v>
      </c>
    </row>
    <row r="10" spans="1:12" ht="15.75" thickBot="1" x14ac:dyDescent="0.3">
      <c r="A10" s="381">
        <v>6</v>
      </c>
      <c r="B10" s="349" t="s">
        <v>298</v>
      </c>
      <c r="C10" s="382" t="s">
        <v>491</v>
      </c>
      <c r="D10" s="247">
        <v>936</v>
      </c>
      <c r="E10" s="197">
        <v>92616.59</v>
      </c>
      <c r="F10" s="383">
        <v>394</v>
      </c>
      <c r="G10" s="197">
        <v>26076.35</v>
      </c>
      <c r="H10" s="247" t="s">
        <v>431</v>
      </c>
      <c r="I10" s="197" t="s">
        <v>431</v>
      </c>
      <c r="J10" s="247" t="s">
        <v>431</v>
      </c>
      <c r="K10" s="197" t="s">
        <v>431</v>
      </c>
      <c r="L10" s="384">
        <v>1330</v>
      </c>
    </row>
    <row r="11" spans="1:12" x14ac:dyDescent="0.25">
      <c r="A11" s="348"/>
      <c r="B11" s="308"/>
      <c r="C11" s="308"/>
      <c r="D11" s="309"/>
      <c r="E11" s="310"/>
      <c r="F11" s="309"/>
      <c r="G11" s="310"/>
      <c r="H11" s="309"/>
      <c r="I11" s="310"/>
      <c r="J11" s="309"/>
      <c r="K11" s="310"/>
      <c r="L11" s="309"/>
    </row>
    <row r="12" spans="1:12" x14ac:dyDescent="0.25">
      <c r="A12" s="308"/>
      <c r="B12" s="308"/>
      <c r="C12" s="308"/>
      <c r="D12" s="309"/>
      <c r="E12" s="310"/>
      <c r="F12" s="309"/>
      <c r="G12" s="310"/>
      <c r="H12" s="309"/>
      <c r="I12" s="310"/>
      <c r="J12" s="309"/>
      <c r="K12" s="310"/>
      <c r="L12" s="309"/>
    </row>
    <row r="13" spans="1:12" x14ac:dyDescent="0.25">
      <c r="A13" s="308"/>
      <c r="B13" s="308"/>
      <c r="C13" s="308"/>
      <c r="D13" s="309"/>
      <c r="E13" s="310"/>
      <c r="F13" s="309"/>
      <c r="G13" s="310"/>
      <c r="H13" s="309"/>
      <c r="I13" s="310"/>
      <c r="J13" s="309"/>
      <c r="K13" s="310"/>
      <c r="L13" s="309"/>
    </row>
    <row r="14" spans="1:12" x14ac:dyDescent="0.25">
      <c r="A14" s="308"/>
      <c r="B14" s="308"/>
      <c r="C14" s="308"/>
      <c r="D14" s="309"/>
      <c r="E14" s="310"/>
      <c r="F14" s="309"/>
      <c r="G14" s="310"/>
      <c r="H14" s="309"/>
      <c r="I14" s="310"/>
      <c r="J14" s="309"/>
      <c r="K14" s="310"/>
      <c r="L14" s="309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R12"/>
  <sheetViews>
    <sheetView workbookViewId="0">
      <selection activeCell="B8" sqref="B8"/>
    </sheetView>
  </sheetViews>
  <sheetFormatPr defaultRowHeight="15" x14ac:dyDescent="0.25"/>
  <cols>
    <col min="1" max="1" width="4.5703125" customWidth="1"/>
    <col min="2" max="2" width="18" customWidth="1"/>
    <col min="3" max="3" width="10.140625" bestFit="1" customWidth="1"/>
    <col min="4" max="4" width="14.5703125" bestFit="1" customWidth="1"/>
    <col min="5" max="5" width="15.85546875" customWidth="1"/>
    <col min="6" max="6" width="8.42578125" bestFit="1" customWidth="1"/>
    <col min="7" max="7" width="14.140625" customWidth="1"/>
    <col min="8" max="8" width="13.42578125" customWidth="1"/>
    <col min="9" max="9" width="8.42578125" bestFit="1" customWidth="1"/>
    <col min="10" max="10" width="14.5703125" bestFit="1" customWidth="1"/>
    <col min="11" max="11" width="13.7109375" customWidth="1"/>
    <col min="12" max="12" width="8.42578125" bestFit="1" customWidth="1"/>
    <col min="13" max="13" width="14.28515625" customWidth="1"/>
    <col min="14" max="14" width="14.7109375" customWidth="1"/>
    <col min="15" max="15" width="10.28515625" customWidth="1"/>
    <col min="16" max="16" width="16" customWidth="1"/>
    <col min="17" max="17" width="15.85546875" customWidth="1"/>
    <col min="18" max="18" width="13.140625" customWidth="1"/>
  </cols>
  <sheetData>
    <row r="1" spans="1:18" ht="15.75" x14ac:dyDescent="0.25">
      <c r="A1" s="403" t="s">
        <v>717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</row>
    <row r="2" spans="1:18" ht="15.75" thickBot="1" x14ac:dyDescent="0.3"/>
    <row r="3" spans="1:18" ht="16.5" customHeight="1" thickBot="1" x14ac:dyDescent="0.3">
      <c r="A3" s="448" t="s">
        <v>17</v>
      </c>
      <c r="B3" s="448" t="s">
        <v>419</v>
      </c>
      <c r="C3" s="445" t="s">
        <v>5</v>
      </c>
      <c r="D3" s="446"/>
      <c r="E3" s="447"/>
      <c r="F3" s="445" t="s">
        <v>6</v>
      </c>
      <c r="G3" s="446"/>
      <c r="H3" s="447"/>
      <c r="I3" s="445" t="s">
        <v>45</v>
      </c>
      <c r="J3" s="446"/>
      <c r="K3" s="447"/>
      <c r="L3" s="445" t="s">
        <v>8</v>
      </c>
      <c r="M3" s="446"/>
      <c r="N3" s="447"/>
      <c r="O3" s="450" t="s">
        <v>492</v>
      </c>
      <c r="P3" s="450" t="s">
        <v>573</v>
      </c>
      <c r="Q3" s="450" t="s">
        <v>574</v>
      </c>
      <c r="R3" s="450" t="s">
        <v>581</v>
      </c>
    </row>
    <row r="4" spans="1:18" ht="63.75" thickBot="1" x14ac:dyDescent="0.3">
      <c r="A4" s="449"/>
      <c r="B4" s="449"/>
      <c r="C4" s="89" t="s">
        <v>1</v>
      </c>
      <c r="D4" s="189" t="s">
        <v>579</v>
      </c>
      <c r="E4" s="190" t="s">
        <v>580</v>
      </c>
      <c r="F4" s="89" t="s">
        <v>1</v>
      </c>
      <c r="G4" s="189" t="s">
        <v>579</v>
      </c>
      <c r="H4" s="190" t="s">
        <v>580</v>
      </c>
      <c r="I4" s="89" t="s">
        <v>1</v>
      </c>
      <c r="J4" s="189" t="s">
        <v>579</v>
      </c>
      <c r="K4" s="190" t="s">
        <v>580</v>
      </c>
      <c r="L4" s="89" t="s">
        <v>1</v>
      </c>
      <c r="M4" s="189" t="s">
        <v>579</v>
      </c>
      <c r="N4" s="190" t="s">
        <v>580</v>
      </c>
      <c r="O4" s="451"/>
      <c r="P4" s="451"/>
      <c r="Q4" s="451"/>
      <c r="R4" s="451"/>
    </row>
    <row r="5" spans="1:18" x14ac:dyDescent="0.25">
      <c r="A5" s="177">
        <v>1</v>
      </c>
      <c r="B5" s="133" t="s">
        <v>502</v>
      </c>
      <c r="C5" s="230">
        <v>3451</v>
      </c>
      <c r="D5" s="90">
        <v>12195223.970000001</v>
      </c>
      <c r="E5" s="90">
        <v>3927342.35</v>
      </c>
      <c r="F5" s="133">
        <v>334</v>
      </c>
      <c r="G5" s="90">
        <v>569196.56999999995</v>
      </c>
      <c r="H5" s="90">
        <v>243913.28</v>
      </c>
      <c r="I5" s="133">
        <v>1274</v>
      </c>
      <c r="J5" s="90">
        <v>1223967.3</v>
      </c>
      <c r="K5" s="90">
        <v>782771.45</v>
      </c>
      <c r="L5" s="133">
        <v>82</v>
      </c>
      <c r="M5" s="90">
        <v>469516.5</v>
      </c>
      <c r="N5" s="90">
        <v>68526</v>
      </c>
      <c r="O5" s="230">
        <v>5141</v>
      </c>
      <c r="P5" s="90">
        <v>14457904.34</v>
      </c>
      <c r="Q5" s="90">
        <v>5022553.08</v>
      </c>
      <c r="R5" s="91">
        <v>976.96</v>
      </c>
    </row>
    <row r="6" spans="1:18" x14ac:dyDescent="0.25">
      <c r="A6" s="178">
        <v>2</v>
      </c>
      <c r="B6" s="7" t="s">
        <v>417</v>
      </c>
      <c r="C6" s="6">
        <v>544</v>
      </c>
      <c r="D6" s="22">
        <v>1421754.29</v>
      </c>
      <c r="E6" s="22">
        <v>761431.31</v>
      </c>
      <c r="F6" s="7">
        <v>43</v>
      </c>
      <c r="G6" s="22">
        <v>135617.66</v>
      </c>
      <c r="H6" s="22">
        <v>24809.7</v>
      </c>
      <c r="I6" s="7">
        <v>32</v>
      </c>
      <c r="J6" s="22">
        <v>170658.02</v>
      </c>
      <c r="K6" s="7">
        <v>43772.25</v>
      </c>
      <c r="L6" s="7">
        <v>11</v>
      </c>
      <c r="M6" s="22" t="s">
        <v>431</v>
      </c>
      <c r="N6" s="7">
        <v>2200</v>
      </c>
      <c r="O6" s="6">
        <v>630</v>
      </c>
      <c r="P6" s="22">
        <v>1728029.97</v>
      </c>
      <c r="Q6" s="22">
        <v>832213.26</v>
      </c>
      <c r="R6" s="92">
        <v>1320.97</v>
      </c>
    </row>
    <row r="7" spans="1:18" ht="15.75" thickBot="1" x14ac:dyDescent="0.3">
      <c r="A7" s="191">
        <v>3</v>
      </c>
      <c r="B7" s="93" t="s">
        <v>556</v>
      </c>
      <c r="C7" s="188">
        <v>838</v>
      </c>
      <c r="D7" s="217" t="s">
        <v>431</v>
      </c>
      <c r="E7" s="217">
        <v>276789.3</v>
      </c>
      <c r="F7" s="93">
        <v>40</v>
      </c>
      <c r="G7" s="217" t="s">
        <v>431</v>
      </c>
      <c r="H7" s="217">
        <v>6112.36</v>
      </c>
      <c r="I7" s="93">
        <v>51</v>
      </c>
      <c r="J7" s="217" t="s">
        <v>431</v>
      </c>
      <c r="K7" s="217">
        <v>13123.19</v>
      </c>
      <c r="L7" s="93" t="s">
        <v>431</v>
      </c>
      <c r="M7" s="93" t="s">
        <v>431</v>
      </c>
      <c r="N7" s="93" t="s">
        <v>431</v>
      </c>
      <c r="O7" s="188">
        <v>929</v>
      </c>
      <c r="P7" s="217" t="s">
        <v>431</v>
      </c>
      <c r="Q7" s="217">
        <v>296024.84999999998</v>
      </c>
      <c r="R7" s="94">
        <v>318.64999999999998</v>
      </c>
    </row>
    <row r="8" spans="1:18" ht="15.75" thickBot="1" x14ac:dyDescent="0.3">
      <c r="A8" s="477"/>
      <c r="B8" s="478" t="s">
        <v>528</v>
      </c>
      <c r="C8" s="478">
        <f>SUM(C5:C7)</f>
        <v>4833</v>
      </c>
      <c r="D8" s="479">
        <f>SUM(D5:D7)</f>
        <v>13616978.260000002</v>
      </c>
      <c r="E8" s="479">
        <f>SUM(E5:E7)</f>
        <v>4965562.96</v>
      </c>
      <c r="F8" s="480">
        <f>SUM(F5:F7)</f>
        <v>417</v>
      </c>
      <c r="G8" s="479">
        <f>SUM(G5:G7)</f>
        <v>704814.23</v>
      </c>
      <c r="H8" s="479">
        <f>SUM(H5:H7)</f>
        <v>274835.33999999997</v>
      </c>
      <c r="I8" s="479">
        <f>SUM(I5:I7)</f>
        <v>1357</v>
      </c>
      <c r="J8" s="479">
        <f>SUM(J5:J7)</f>
        <v>1394625.32</v>
      </c>
      <c r="K8" s="479">
        <f>SUM(K5:K7)</f>
        <v>839666.8899999999</v>
      </c>
      <c r="L8" s="479">
        <f>SUM(L5:L7)</f>
        <v>93</v>
      </c>
      <c r="M8" s="479">
        <f>SUM(M5:M7)</f>
        <v>469516.5</v>
      </c>
      <c r="N8" s="479">
        <f>SUM(N5:N7)</f>
        <v>70726</v>
      </c>
      <c r="O8" s="478">
        <f>SUM(O5:O7)</f>
        <v>6700</v>
      </c>
      <c r="P8" s="479">
        <f>SUM(P5:P7)</f>
        <v>16185934.310000001</v>
      </c>
      <c r="Q8" s="479">
        <f>SUM(Q5:Q7)</f>
        <v>6150791.1899999995</v>
      </c>
      <c r="R8" s="481"/>
    </row>
    <row r="9" spans="1:18" x14ac:dyDescent="0.25">
      <c r="O9" s="8"/>
      <c r="P9" s="9"/>
      <c r="Q9" s="9"/>
    </row>
    <row r="12" spans="1:18" x14ac:dyDescent="0.25">
      <c r="C12" s="8"/>
      <c r="D12" s="9"/>
      <c r="E12" s="9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R10"/>
  <sheetViews>
    <sheetView workbookViewId="0">
      <selection activeCell="B7" sqref="B7"/>
    </sheetView>
  </sheetViews>
  <sheetFormatPr defaultRowHeight="15" x14ac:dyDescent="0.25"/>
  <cols>
    <col min="1" max="1" width="4.140625" customWidth="1"/>
    <col min="2" max="2" width="15" customWidth="1"/>
    <col min="4" max="4" width="16.5703125" customWidth="1"/>
    <col min="5" max="5" width="15.7109375" customWidth="1"/>
    <col min="6" max="6" width="9.140625" customWidth="1"/>
    <col min="7" max="7" width="16.28515625" customWidth="1"/>
    <col min="8" max="8" width="13.140625" customWidth="1"/>
    <col min="9" max="9" width="10.28515625" customWidth="1"/>
    <col min="10" max="10" width="16" customWidth="1"/>
    <col min="11" max="11" width="14.140625" customWidth="1"/>
    <col min="12" max="12" width="11.42578125" customWidth="1"/>
    <col min="13" max="13" width="15.28515625" customWidth="1"/>
    <col min="14" max="14" width="15" customWidth="1"/>
    <col min="15" max="15" width="11" customWidth="1"/>
    <col min="16" max="16" width="16.42578125" customWidth="1"/>
    <col min="17" max="17" width="15.42578125" customWidth="1"/>
    <col min="18" max="18" width="15.5703125" customWidth="1"/>
  </cols>
  <sheetData>
    <row r="1" spans="1:18" ht="15.75" x14ac:dyDescent="0.25">
      <c r="A1" s="403" t="s">
        <v>716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</row>
    <row r="2" spans="1:18" ht="15.75" thickBot="1" x14ac:dyDescent="0.3"/>
    <row r="3" spans="1:18" ht="16.5" customHeight="1" x14ac:dyDescent="0.25">
      <c r="A3" s="453" t="s">
        <v>17</v>
      </c>
      <c r="B3" s="452" t="s">
        <v>419</v>
      </c>
      <c r="C3" s="452" t="s">
        <v>5</v>
      </c>
      <c r="D3" s="452"/>
      <c r="E3" s="452"/>
      <c r="F3" s="452" t="s">
        <v>6</v>
      </c>
      <c r="G3" s="452"/>
      <c r="H3" s="452"/>
      <c r="I3" s="452" t="s">
        <v>45</v>
      </c>
      <c r="J3" s="452"/>
      <c r="K3" s="452"/>
      <c r="L3" s="452" t="s">
        <v>8</v>
      </c>
      <c r="M3" s="452"/>
      <c r="N3" s="452"/>
      <c r="O3" s="456" t="s">
        <v>492</v>
      </c>
      <c r="P3" s="456" t="s">
        <v>573</v>
      </c>
      <c r="Q3" s="456" t="s">
        <v>574</v>
      </c>
      <c r="R3" s="458" t="s">
        <v>581</v>
      </c>
    </row>
    <row r="4" spans="1:18" ht="48" thickBot="1" x14ac:dyDescent="0.3">
      <c r="A4" s="454"/>
      <c r="B4" s="455"/>
      <c r="C4" s="399" t="s">
        <v>1</v>
      </c>
      <c r="D4" s="400" t="s">
        <v>579</v>
      </c>
      <c r="E4" s="400" t="s">
        <v>580</v>
      </c>
      <c r="F4" s="399" t="s">
        <v>1</v>
      </c>
      <c r="G4" s="400" t="s">
        <v>579</v>
      </c>
      <c r="H4" s="400" t="s">
        <v>580</v>
      </c>
      <c r="I4" s="399" t="s">
        <v>1</v>
      </c>
      <c r="J4" s="400" t="s">
        <v>579</v>
      </c>
      <c r="K4" s="400" t="s">
        <v>580</v>
      </c>
      <c r="L4" s="399" t="s">
        <v>1</v>
      </c>
      <c r="M4" s="400" t="s">
        <v>579</v>
      </c>
      <c r="N4" s="400" t="s">
        <v>580</v>
      </c>
      <c r="O4" s="457"/>
      <c r="P4" s="457"/>
      <c r="Q4" s="457"/>
      <c r="R4" s="459"/>
    </row>
    <row r="5" spans="1:18" x14ac:dyDescent="0.25">
      <c r="A5" s="378">
        <v>1</v>
      </c>
      <c r="B5" s="379" t="s">
        <v>502</v>
      </c>
      <c r="C5" s="30">
        <v>5</v>
      </c>
      <c r="D5" s="31">
        <v>7680</v>
      </c>
      <c r="E5" s="31">
        <v>4203.1099999999997</v>
      </c>
      <c r="F5" s="379" t="s">
        <v>431</v>
      </c>
      <c r="G5" s="31" t="s">
        <v>431</v>
      </c>
      <c r="H5" s="31" t="s">
        <v>431</v>
      </c>
      <c r="I5" s="379" t="s">
        <v>431</v>
      </c>
      <c r="J5" s="31" t="s">
        <v>431</v>
      </c>
      <c r="K5" s="31" t="s">
        <v>431</v>
      </c>
      <c r="L5" s="379" t="s">
        <v>431</v>
      </c>
      <c r="M5" s="31" t="s">
        <v>431</v>
      </c>
      <c r="N5" s="31" t="s">
        <v>431</v>
      </c>
      <c r="O5" s="30">
        <v>5</v>
      </c>
      <c r="P5" s="31">
        <v>7680</v>
      </c>
      <c r="Q5" s="31">
        <v>4203.1099999999997</v>
      </c>
      <c r="R5" s="398">
        <v>840.62</v>
      </c>
    </row>
    <row r="6" spans="1:18" ht="15.75" thickBot="1" x14ac:dyDescent="0.3">
      <c r="A6" s="352">
        <v>2</v>
      </c>
      <c r="B6" s="93" t="s">
        <v>556</v>
      </c>
      <c r="C6" s="188">
        <v>6</v>
      </c>
      <c r="D6" s="217">
        <v>60535.02</v>
      </c>
      <c r="E6" s="217">
        <v>1683.21</v>
      </c>
      <c r="F6" s="93">
        <v>18</v>
      </c>
      <c r="G6" s="217" t="s">
        <v>431</v>
      </c>
      <c r="H6" s="217">
        <v>1942.35</v>
      </c>
      <c r="I6" s="93">
        <v>8</v>
      </c>
      <c r="J6" s="217">
        <v>3587.04</v>
      </c>
      <c r="K6" s="217">
        <v>977.77</v>
      </c>
      <c r="L6" s="93" t="s">
        <v>431</v>
      </c>
      <c r="M6" s="217" t="s">
        <v>431</v>
      </c>
      <c r="N6" s="217" t="s">
        <v>431</v>
      </c>
      <c r="O6" s="188">
        <v>32</v>
      </c>
      <c r="P6" s="217">
        <v>64122.06</v>
      </c>
      <c r="Q6" s="217">
        <v>4603.33</v>
      </c>
      <c r="R6" s="94">
        <v>143.85</v>
      </c>
    </row>
    <row r="7" spans="1:18" ht="15.75" thickBot="1" x14ac:dyDescent="0.3">
      <c r="A7" s="482"/>
      <c r="B7" s="478" t="s">
        <v>528</v>
      </c>
      <c r="C7" s="478">
        <f>SUM(C5:C6)</f>
        <v>11</v>
      </c>
      <c r="D7" s="479">
        <f>SUM(D5:D6)</f>
        <v>68215.01999999999</v>
      </c>
      <c r="E7" s="479">
        <f>SUM(E5:E6)</f>
        <v>5886.32</v>
      </c>
      <c r="F7" s="480">
        <f>SUM(F5:F6)</f>
        <v>18</v>
      </c>
      <c r="G7" s="479"/>
      <c r="H7" s="479">
        <f>SUM(H5:H6)</f>
        <v>1942.35</v>
      </c>
      <c r="I7" s="478">
        <f>SUM(I5:I6)</f>
        <v>8</v>
      </c>
      <c r="J7" s="479">
        <f>SUM(J5:J6)</f>
        <v>3587.04</v>
      </c>
      <c r="K7" s="479">
        <f>SUM(K5:K6)</f>
        <v>977.77</v>
      </c>
      <c r="L7" s="480"/>
      <c r="M7" s="480"/>
      <c r="N7" s="480"/>
      <c r="O7" s="478">
        <f>SUM(O5:O6)</f>
        <v>37</v>
      </c>
      <c r="P7" s="479">
        <f>SUM(P5:P6)</f>
        <v>71802.06</v>
      </c>
      <c r="Q7" s="479">
        <f>SUM(Q5:Q6)</f>
        <v>8806.4399999999987</v>
      </c>
      <c r="R7" s="481"/>
    </row>
    <row r="10" spans="1:18" x14ac:dyDescent="0.25">
      <c r="C10" s="8"/>
      <c r="D10" s="9"/>
      <c r="E10" s="9"/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N52"/>
  <sheetViews>
    <sheetView workbookViewId="0">
      <selection sqref="A1:M1"/>
    </sheetView>
  </sheetViews>
  <sheetFormatPr defaultRowHeight="15" x14ac:dyDescent="0.25"/>
  <cols>
    <col min="1" max="1" width="25" customWidth="1"/>
    <col min="2" max="3" width="12.28515625" style="8" customWidth="1"/>
    <col min="4" max="4" width="12.28515625" style="9" customWidth="1"/>
    <col min="5" max="5" width="11.7109375" style="8" customWidth="1"/>
    <col min="6" max="6" width="10.85546875" style="9" customWidth="1"/>
    <col min="7" max="7" width="12.28515625" style="9" customWidth="1"/>
    <col min="8" max="8" width="11.140625" style="8" customWidth="1"/>
    <col min="9" max="9" width="11.7109375" style="8" customWidth="1"/>
    <col min="10" max="10" width="11.85546875" style="9" customWidth="1"/>
    <col min="11" max="13" width="11.42578125" customWidth="1"/>
  </cols>
  <sheetData>
    <row r="1" spans="1:14" s="2" customFormat="1" ht="15.75" x14ac:dyDescent="0.25">
      <c r="A1" s="403" t="s">
        <v>696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</row>
    <row r="2" spans="1:14" x14ac:dyDescent="0.25">
      <c r="A2" s="39"/>
    </row>
    <row r="3" spans="1:14" s="42" customFormat="1" ht="15" customHeight="1" x14ac:dyDescent="0.25">
      <c r="A3" s="407" t="s">
        <v>18</v>
      </c>
      <c r="B3" s="404" t="s">
        <v>5</v>
      </c>
      <c r="C3" s="405"/>
      <c r="D3" s="406"/>
      <c r="E3" s="404" t="s">
        <v>6</v>
      </c>
      <c r="F3" s="406"/>
      <c r="G3" s="62"/>
      <c r="H3" s="404" t="s">
        <v>19</v>
      </c>
      <c r="I3" s="405"/>
      <c r="J3" s="406"/>
      <c r="K3" s="404" t="s">
        <v>20</v>
      </c>
      <c r="L3" s="405"/>
      <c r="M3" s="406"/>
    </row>
    <row r="4" spans="1:14" s="42" customFormat="1" ht="15.75" x14ac:dyDescent="0.25">
      <c r="A4" s="408"/>
      <c r="B4" s="62" t="s">
        <v>1</v>
      </c>
      <c r="C4" s="69" t="s">
        <v>21</v>
      </c>
      <c r="D4" s="69" t="s">
        <v>433</v>
      </c>
      <c r="E4" s="62" t="s">
        <v>1</v>
      </c>
      <c r="F4" s="69" t="s">
        <v>21</v>
      </c>
      <c r="G4" s="69" t="s">
        <v>433</v>
      </c>
      <c r="H4" s="62" t="s">
        <v>1</v>
      </c>
      <c r="I4" s="69" t="s">
        <v>21</v>
      </c>
      <c r="J4" s="69" t="s">
        <v>433</v>
      </c>
      <c r="K4" s="62" t="s">
        <v>1</v>
      </c>
      <c r="L4" s="69" t="s">
        <v>21</v>
      </c>
      <c r="M4" s="69" t="s">
        <v>433</v>
      </c>
    </row>
    <row r="5" spans="1:14" ht="15.75" customHeight="1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4" ht="15" customHeight="1" x14ac:dyDescent="0.25">
      <c r="A6" s="16" t="s">
        <v>436</v>
      </c>
      <c r="B6" s="26">
        <v>259151</v>
      </c>
      <c r="C6" s="54">
        <v>349.12</v>
      </c>
      <c r="D6" s="212">
        <v>410.05</v>
      </c>
      <c r="E6" s="174">
        <v>305666</v>
      </c>
      <c r="F6" s="212">
        <v>389.81</v>
      </c>
      <c r="G6" s="212">
        <v>432.69</v>
      </c>
      <c r="H6" s="174">
        <v>77564</v>
      </c>
      <c r="I6" s="212">
        <v>403.84</v>
      </c>
      <c r="J6" s="212">
        <v>418.95</v>
      </c>
      <c r="K6" s="174">
        <v>3114</v>
      </c>
      <c r="L6" s="212">
        <v>250.3</v>
      </c>
      <c r="M6" s="212">
        <v>200</v>
      </c>
    </row>
    <row r="7" spans="1:14" x14ac:dyDescent="0.25">
      <c r="A7" s="16" t="s">
        <v>437</v>
      </c>
      <c r="B7" s="26">
        <v>858670</v>
      </c>
      <c r="C7" s="54">
        <v>704.28</v>
      </c>
      <c r="D7" s="212">
        <v>677.58</v>
      </c>
      <c r="E7" s="174">
        <v>270445</v>
      </c>
      <c r="F7" s="212">
        <v>720.16</v>
      </c>
      <c r="G7" s="212">
        <v>705.75</v>
      </c>
      <c r="H7" s="174">
        <v>102532</v>
      </c>
      <c r="I7" s="212">
        <v>694.34</v>
      </c>
      <c r="J7" s="212">
        <v>664.34</v>
      </c>
      <c r="K7" s="174">
        <v>40503</v>
      </c>
      <c r="L7" s="212">
        <v>846.22</v>
      </c>
      <c r="M7" s="212">
        <v>846</v>
      </c>
    </row>
    <row r="8" spans="1:14" x14ac:dyDescent="0.25">
      <c r="A8" s="16" t="s">
        <v>438</v>
      </c>
      <c r="B8" s="26">
        <v>590261</v>
      </c>
      <c r="C8" s="54">
        <v>1232.5</v>
      </c>
      <c r="D8" s="212">
        <v>1229.05</v>
      </c>
      <c r="E8" s="174">
        <v>71966</v>
      </c>
      <c r="F8" s="212">
        <v>1163.69</v>
      </c>
      <c r="G8" s="212">
        <v>1127.06</v>
      </c>
      <c r="H8" s="174">
        <v>19954</v>
      </c>
      <c r="I8" s="212">
        <v>1185.97</v>
      </c>
      <c r="J8" s="212">
        <v>1153.95</v>
      </c>
      <c r="K8" s="174">
        <v>1</v>
      </c>
      <c r="L8" s="212">
        <v>1293.8800000000001</v>
      </c>
      <c r="M8" s="212">
        <v>1293.8800000000001</v>
      </c>
    </row>
    <row r="9" spans="1:14" x14ac:dyDescent="0.25">
      <c r="A9" s="16" t="s">
        <v>439</v>
      </c>
      <c r="B9" s="26">
        <v>166856</v>
      </c>
      <c r="C9" s="54">
        <v>1691.03</v>
      </c>
      <c r="D9" s="212">
        <v>1666.36</v>
      </c>
      <c r="E9" s="174">
        <v>6855</v>
      </c>
      <c r="F9" s="212">
        <v>1667.13</v>
      </c>
      <c r="G9" s="212">
        <v>1630.53</v>
      </c>
      <c r="H9" s="174">
        <v>3266</v>
      </c>
      <c r="I9" s="212">
        <v>1685.88</v>
      </c>
      <c r="J9" s="212">
        <v>1666.1</v>
      </c>
      <c r="K9" s="174">
        <v>18</v>
      </c>
      <c r="L9" s="212">
        <v>1787.48</v>
      </c>
      <c r="M9" s="212">
        <v>1787.48</v>
      </c>
    </row>
    <row r="10" spans="1:14" x14ac:dyDescent="0.25">
      <c r="A10" s="16" t="s">
        <v>440</v>
      </c>
      <c r="B10" s="26">
        <v>46418</v>
      </c>
      <c r="C10" s="54">
        <v>2217.36</v>
      </c>
      <c r="D10" s="212">
        <v>2204.19</v>
      </c>
      <c r="E10" s="174">
        <v>1325</v>
      </c>
      <c r="F10" s="212">
        <v>2191.9</v>
      </c>
      <c r="G10" s="212">
        <v>2163.73</v>
      </c>
      <c r="H10" s="174">
        <v>663</v>
      </c>
      <c r="I10" s="212">
        <v>2173.0500000000002</v>
      </c>
      <c r="J10" s="212">
        <v>2142.86</v>
      </c>
      <c r="K10" s="174">
        <v>0</v>
      </c>
      <c r="L10" s="212">
        <v>0</v>
      </c>
      <c r="M10" s="212" t="s">
        <v>431</v>
      </c>
    </row>
    <row r="11" spans="1:14" ht="15" customHeight="1" x14ac:dyDescent="0.25">
      <c r="A11" s="16" t="s">
        <v>441</v>
      </c>
      <c r="B11" s="26">
        <v>32155</v>
      </c>
      <c r="C11" s="54">
        <v>3185.52</v>
      </c>
      <c r="D11" s="212">
        <v>2958.24</v>
      </c>
      <c r="E11" s="174">
        <v>788</v>
      </c>
      <c r="F11" s="212">
        <v>3067.37</v>
      </c>
      <c r="G11" s="212">
        <v>2919.61</v>
      </c>
      <c r="H11" s="174">
        <v>255</v>
      </c>
      <c r="I11" s="212">
        <v>3023.43</v>
      </c>
      <c r="J11" s="212">
        <v>2795.03</v>
      </c>
      <c r="K11" s="174">
        <v>0</v>
      </c>
      <c r="L11" s="212">
        <v>0</v>
      </c>
      <c r="M11" s="212" t="s">
        <v>431</v>
      </c>
    </row>
    <row r="12" spans="1:14" s="38" customFormat="1" ht="15.75" x14ac:dyDescent="0.25">
      <c r="A12" s="70" t="s">
        <v>26</v>
      </c>
      <c r="B12" s="53">
        <f>SUM(B6:B11)</f>
        <v>1953511</v>
      </c>
      <c r="C12" s="71"/>
      <c r="D12" s="71"/>
      <c r="E12" s="53">
        <f>SUM(E6:E11)</f>
        <v>657045</v>
      </c>
      <c r="F12" s="71"/>
      <c r="G12" s="71"/>
      <c r="H12" s="53">
        <f>SUM(H6:H11)</f>
        <v>204234</v>
      </c>
      <c r="I12" s="71"/>
      <c r="J12" s="71"/>
      <c r="K12" s="53">
        <f>SUM(K6:K11)</f>
        <v>43636</v>
      </c>
      <c r="L12" s="71"/>
      <c r="M12" s="71"/>
      <c r="N12" s="44"/>
    </row>
    <row r="13" spans="1:14" ht="15" customHeight="1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  <c r="N13" s="11"/>
    </row>
    <row r="14" spans="1:14" x14ac:dyDescent="0.25">
      <c r="A14" s="16" t="s">
        <v>442</v>
      </c>
      <c r="B14" s="26">
        <v>83973</v>
      </c>
      <c r="C14" s="54">
        <v>71.75</v>
      </c>
      <c r="D14" s="54">
        <v>76.86</v>
      </c>
      <c r="E14" s="26">
        <v>123697</v>
      </c>
      <c r="F14" s="54">
        <v>66.260000000000005</v>
      </c>
      <c r="G14" s="54">
        <v>70.349999999999994</v>
      </c>
      <c r="H14" s="26">
        <v>25368</v>
      </c>
      <c r="I14" s="54">
        <v>58.73</v>
      </c>
      <c r="J14" s="54">
        <v>61.13</v>
      </c>
      <c r="K14" s="26">
        <v>0</v>
      </c>
      <c r="L14" s="54">
        <v>0</v>
      </c>
      <c r="M14" s="54" t="s">
        <v>431</v>
      </c>
      <c r="N14" s="11"/>
    </row>
    <row r="15" spans="1:14" ht="15" customHeight="1" x14ac:dyDescent="0.25">
      <c r="A15" s="16" t="s">
        <v>443</v>
      </c>
      <c r="B15" s="26">
        <v>423085</v>
      </c>
      <c r="C15" s="54">
        <v>160.84</v>
      </c>
      <c r="D15" s="54">
        <v>167.42</v>
      </c>
      <c r="E15" s="26">
        <v>155017</v>
      </c>
      <c r="F15" s="54">
        <v>147.58000000000001</v>
      </c>
      <c r="G15" s="54">
        <v>146.07</v>
      </c>
      <c r="H15" s="26">
        <v>34674</v>
      </c>
      <c r="I15" s="54">
        <v>147.52000000000001</v>
      </c>
      <c r="J15" s="54">
        <v>146.81</v>
      </c>
      <c r="K15" s="26">
        <v>0</v>
      </c>
      <c r="L15" s="54">
        <v>0</v>
      </c>
      <c r="M15" s="54" t="s">
        <v>431</v>
      </c>
      <c r="N15" s="11"/>
    </row>
    <row r="16" spans="1:14" ht="15" customHeight="1" x14ac:dyDescent="0.25">
      <c r="A16" s="16" t="s">
        <v>444</v>
      </c>
      <c r="B16" s="26">
        <v>339049</v>
      </c>
      <c r="C16" s="54">
        <v>239.06</v>
      </c>
      <c r="D16" s="54">
        <v>235.9</v>
      </c>
      <c r="E16" s="26">
        <v>26057</v>
      </c>
      <c r="F16" s="54">
        <v>235.33</v>
      </c>
      <c r="G16" s="54">
        <v>231.46</v>
      </c>
      <c r="H16" s="26">
        <v>9362</v>
      </c>
      <c r="I16" s="54">
        <v>238.54</v>
      </c>
      <c r="J16" s="54">
        <v>234.28</v>
      </c>
      <c r="K16" s="26">
        <v>0</v>
      </c>
      <c r="L16" s="54">
        <v>0</v>
      </c>
      <c r="M16" s="54" t="s">
        <v>431</v>
      </c>
      <c r="N16" s="11"/>
    </row>
    <row r="17" spans="1:14" x14ac:dyDescent="0.25">
      <c r="A17" s="16" t="s">
        <v>445</v>
      </c>
      <c r="B17" s="26">
        <v>101500</v>
      </c>
      <c r="C17" s="54">
        <v>340.92</v>
      </c>
      <c r="D17" s="54">
        <v>335.66</v>
      </c>
      <c r="E17" s="26">
        <v>5660</v>
      </c>
      <c r="F17" s="54">
        <v>334.41</v>
      </c>
      <c r="G17" s="54">
        <v>330.97</v>
      </c>
      <c r="H17" s="26">
        <v>2094</v>
      </c>
      <c r="I17" s="54">
        <v>338.01</v>
      </c>
      <c r="J17" s="54">
        <v>332.94</v>
      </c>
      <c r="K17" s="26">
        <v>0</v>
      </c>
      <c r="L17" s="54">
        <v>0</v>
      </c>
      <c r="M17" s="54" t="s">
        <v>431</v>
      </c>
      <c r="N17" s="11"/>
    </row>
    <row r="18" spans="1:14" x14ac:dyDescent="0.25">
      <c r="A18" s="16" t="s">
        <v>446</v>
      </c>
      <c r="B18" s="26">
        <v>37867</v>
      </c>
      <c r="C18" s="54">
        <v>440.33</v>
      </c>
      <c r="D18" s="54">
        <v>437.87</v>
      </c>
      <c r="E18" s="26">
        <v>1511</v>
      </c>
      <c r="F18" s="54">
        <v>445.92</v>
      </c>
      <c r="G18" s="54">
        <v>442.16</v>
      </c>
      <c r="H18" s="26">
        <v>647</v>
      </c>
      <c r="I18" s="54">
        <v>441.58</v>
      </c>
      <c r="J18" s="54">
        <v>436.34</v>
      </c>
      <c r="K18" s="26">
        <v>0</v>
      </c>
      <c r="L18" s="54">
        <v>0</v>
      </c>
      <c r="M18" s="54" t="s">
        <v>431</v>
      </c>
    </row>
    <row r="19" spans="1:14" x14ac:dyDescent="0.25">
      <c r="A19" s="75" t="s">
        <v>447</v>
      </c>
      <c r="B19" s="26">
        <v>27420</v>
      </c>
      <c r="C19" s="54">
        <v>622.16999999999996</v>
      </c>
      <c r="D19" s="54">
        <v>591.84</v>
      </c>
      <c r="E19" s="26">
        <v>817</v>
      </c>
      <c r="F19" s="54">
        <v>601.41</v>
      </c>
      <c r="G19" s="54">
        <v>572.07000000000005</v>
      </c>
      <c r="H19" s="26">
        <v>376</v>
      </c>
      <c r="I19" s="54">
        <v>603.73</v>
      </c>
      <c r="J19" s="54">
        <v>575.13</v>
      </c>
      <c r="K19" s="26">
        <v>0</v>
      </c>
      <c r="L19" s="54">
        <v>0</v>
      </c>
      <c r="M19" s="54" t="s">
        <v>431</v>
      </c>
    </row>
    <row r="20" spans="1:14" x14ac:dyDescent="0.25">
      <c r="A20" s="16" t="s">
        <v>448</v>
      </c>
      <c r="B20" s="26">
        <v>776</v>
      </c>
      <c r="C20" s="54">
        <v>1156.57</v>
      </c>
      <c r="D20" s="54">
        <v>1111.5</v>
      </c>
      <c r="E20" s="26">
        <v>28</v>
      </c>
      <c r="F20" s="54">
        <v>1125.8699999999999</v>
      </c>
      <c r="G20" s="54">
        <v>1063.98</v>
      </c>
      <c r="H20" s="26">
        <v>7</v>
      </c>
      <c r="I20" s="54">
        <v>1069.49</v>
      </c>
      <c r="J20" s="54">
        <v>1057.67</v>
      </c>
      <c r="K20" s="26">
        <v>0</v>
      </c>
      <c r="L20" s="54">
        <v>0</v>
      </c>
      <c r="M20" s="54" t="s">
        <v>431</v>
      </c>
    </row>
    <row r="21" spans="1:14" ht="15" customHeight="1" x14ac:dyDescent="0.25">
      <c r="A21" s="16" t="s">
        <v>449</v>
      </c>
      <c r="B21" s="26">
        <v>109</v>
      </c>
      <c r="C21" s="54">
        <v>1651.67</v>
      </c>
      <c r="D21" s="54">
        <v>1629.83</v>
      </c>
      <c r="E21" s="26">
        <v>3</v>
      </c>
      <c r="F21" s="54">
        <v>1562.81</v>
      </c>
      <c r="G21" s="54">
        <v>1567.82</v>
      </c>
      <c r="H21" s="26">
        <v>1</v>
      </c>
      <c r="I21" s="54">
        <v>1609.51</v>
      </c>
      <c r="J21" s="54">
        <v>1609.51</v>
      </c>
      <c r="K21" s="26">
        <v>0</v>
      </c>
      <c r="L21" s="54">
        <v>0</v>
      </c>
      <c r="M21" s="54" t="s">
        <v>431</v>
      </c>
    </row>
    <row r="22" spans="1:14" ht="15" customHeight="1" x14ac:dyDescent="0.25">
      <c r="A22" s="16" t="s">
        <v>450</v>
      </c>
      <c r="B22" s="26">
        <v>4</v>
      </c>
      <c r="C22" s="54">
        <v>2030.35</v>
      </c>
      <c r="D22" s="54">
        <v>2022.96</v>
      </c>
      <c r="E22" s="26">
        <v>0</v>
      </c>
      <c r="F22" s="54">
        <v>0</v>
      </c>
      <c r="G22" s="54" t="s">
        <v>431</v>
      </c>
      <c r="H22" s="26">
        <v>0</v>
      </c>
      <c r="I22" s="54">
        <v>0</v>
      </c>
      <c r="J22" s="54" t="s">
        <v>431</v>
      </c>
      <c r="K22" s="26">
        <v>0</v>
      </c>
      <c r="L22" s="54">
        <v>0</v>
      </c>
      <c r="M22" s="54" t="s">
        <v>431</v>
      </c>
    </row>
    <row r="23" spans="1:14" ht="15" customHeight="1" x14ac:dyDescent="0.25">
      <c r="A23" s="16" t="s">
        <v>441</v>
      </c>
      <c r="B23" s="26">
        <v>0</v>
      </c>
      <c r="C23" s="54">
        <v>0</v>
      </c>
      <c r="D23" s="54" t="s">
        <v>431</v>
      </c>
      <c r="E23" s="26">
        <v>0</v>
      </c>
      <c r="F23" s="54">
        <v>0</v>
      </c>
      <c r="G23" s="54" t="s">
        <v>431</v>
      </c>
      <c r="H23" s="26">
        <v>0</v>
      </c>
      <c r="I23" s="54">
        <v>0</v>
      </c>
      <c r="J23" s="54" t="s">
        <v>431</v>
      </c>
      <c r="K23" s="26">
        <v>0</v>
      </c>
      <c r="L23" s="54">
        <v>0</v>
      </c>
      <c r="M23" s="54" t="s">
        <v>431</v>
      </c>
    </row>
    <row r="24" spans="1:14" s="38" customFormat="1" ht="15.75" x14ac:dyDescent="0.25">
      <c r="A24" s="70" t="s">
        <v>28</v>
      </c>
      <c r="B24" s="53">
        <f>SUM(B14:B23)</f>
        <v>1013783</v>
      </c>
      <c r="C24" s="71"/>
      <c r="D24" s="71"/>
      <c r="E24" s="53">
        <f>SUM(E14:E23)</f>
        <v>312790</v>
      </c>
      <c r="F24" s="71"/>
      <c r="G24" s="71"/>
      <c r="H24" s="53">
        <f>SUM(H14:H23)</f>
        <v>72529</v>
      </c>
      <c r="I24" s="71"/>
      <c r="J24" s="71"/>
      <c r="K24" s="53">
        <f>SUM(K14:K23)</f>
        <v>0</v>
      </c>
      <c r="L24" s="71"/>
      <c r="M24" s="71"/>
    </row>
    <row r="25" spans="1:14" x14ac:dyDescent="0.25">
      <c r="A25" s="10" t="s">
        <v>434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4" x14ac:dyDescent="0.25">
      <c r="A26" s="16" t="s">
        <v>442</v>
      </c>
      <c r="B26" s="174">
        <v>162556</v>
      </c>
      <c r="C26" s="212">
        <v>73.36</v>
      </c>
      <c r="D26" s="212">
        <v>75.17</v>
      </c>
      <c r="E26" s="26">
        <v>61272</v>
      </c>
      <c r="F26" s="54">
        <v>47.65</v>
      </c>
      <c r="G26" s="54">
        <v>44.77</v>
      </c>
      <c r="H26" s="26">
        <v>1</v>
      </c>
      <c r="I26" s="54">
        <v>80</v>
      </c>
      <c r="J26" s="54">
        <v>80</v>
      </c>
      <c r="K26" s="174">
        <v>0</v>
      </c>
      <c r="L26" s="212">
        <v>0</v>
      </c>
      <c r="M26" s="212" t="s">
        <v>431</v>
      </c>
    </row>
    <row r="27" spans="1:14" ht="15" customHeight="1" x14ac:dyDescent="0.25">
      <c r="A27" s="16" t="s">
        <v>443</v>
      </c>
      <c r="B27" s="174">
        <v>169341</v>
      </c>
      <c r="C27" s="212">
        <v>130.4</v>
      </c>
      <c r="D27" s="212">
        <v>122.67</v>
      </c>
      <c r="E27" s="26">
        <v>11260</v>
      </c>
      <c r="F27" s="54">
        <v>134.02000000000001</v>
      </c>
      <c r="G27" s="54">
        <v>134.4</v>
      </c>
      <c r="H27" s="26">
        <v>1</v>
      </c>
      <c r="I27" s="54">
        <v>192</v>
      </c>
      <c r="J27" s="54">
        <v>192</v>
      </c>
      <c r="K27" s="174">
        <v>0</v>
      </c>
      <c r="L27" s="212">
        <v>0</v>
      </c>
      <c r="M27" s="212" t="s">
        <v>431</v>
      </c>
    </row>
    <row r="28" spans="1:14" x14ac:dyDescent="0.25">
      <c r="A28" s="16" t="s">
        <v>444</v>
      </c>
      <c r="B28" s="174">
        <v>20851</v>
      </c>
      <c r="C28" s="212">
        <v>225.66</v>
      </c>
      <c r="D28" s="212">
        <v>215.16</v>
      </c>
      <c r="E28" s="26">
        <v>2665</v>
      </c>
      <c r="F28" s="54">
        <v>223.83</v>
      </c>
      <c r="G28" s="54">
        <v>212.34</v>
      </c>
      <c r="H28" s="26">
        <v>1</v>
      </c>
      <c r="I28" s="54">
        <v>269.44</v>
      </c>
      <c r="J28" s="54">
        <v>269.44</v>
      </c>
      <c r="K28" s="174">
        <v>0</v>
      </c>
      <c r="L28" s="212">
        <v>0</v>
      </c>
      <c r="M28" s="212" t="s">
        <v>431</v>
      </c>
    </row>
    <row r="29" spans="1:14" ht="15" customHeight="1" x14ac:dyDescent="0.25">
      <c r="A29" s="16" t="s">
        <v>445</v>
      </c>
      <c r="B29" s="174">
        <v>4458</v>
      </c>
      <c r="C29" s="212">
        <v>348.94</v>
      </c>
      <c r="D29" s="212">
        <v>352</v>
      </c>
      <c r="E29" s="26">
        <v>1185</v>
      </c>
      <c r="F29" s="54">
        <v>344.89</v>
      </c>
      <c r="G29" s="54">
        <v>347.2</v>
      </c>
      <c r="H29" s="26">
        <v>1</v>
      </c>
      <c r="I29" s="54">
        <v>384</v>
      </c>
      <c r="J29" s="54">
        <v>384</v>
      </c>
      <c r="K29" s="174">
        <v>0</v>
      </c>
      <c r="L29" s="212">
        <v>0</v>
      </c>
      <c r="M29" s="212" t="s">
        <v>431</v>
      </c>
    </row>
    <row r="30" spans="1:14" ht="15" customHeight="1" x14ac:dyDescent="0.25">
      <c r="A30" s="16" t="s">
        <v>446</v>
      </c>
      <c r="B30" s="174">
        <v>4846</v>
      </c>
      <c r="C30" s="212">
        <v>457.39</v>
      </c>
      <c r="D30" s="212">
        <v>464</v>
      </c>
      <c r="E30" s="26">
        <v>502</v>
      </c>
      <c r="F30" s="54">
        <v>457.62</v>
      </c>
      <c r="G30" s="54">
        <v>448</v>
      </c>
      <c r="H30" s="26">
        <v>11</v>
      </c>
      <c r="I30" s="54">
        <v>458.18</v>
      </c>
      <c r="J30" s="54">
        <v>448</v>
      </c>
      <c r="K30" s="174">
        <v>0</v>
      </c>
      <c r="L30" s="212">
        <v>0</v>
      </c>
      <c r="M30" s="212" t="s">
        <v>431</v>
      </c>
    </row>
    <row r="31" spans="1:14" ht="15" customHeight="1" x14ac:dyDescent="0.25">
      <c r="A31" s="75" t="s">
        <v>447</v>
      </c>
      <c r="B31" s="174">
        <v>5008</v>
      </c>
      <c r="C31" s="212">
        <v>536.95000000000005</v>
      </c>
      <c r="D31" s="212">
        <v>512</v>
      </c>
      <c r="E31" s="26">
        <v>215</v>
      </c>
      <c r="F31" s="54">
        <v>531.12</v>
      </c>
      <c r="G31" s="54">
        <v>512</v>
      </c>
      <c r="H31" s="26">
        <v>1</v>
      </c>
      <c r="I31" s="54">
        <v>512</v>
      </c>
      <c r="J31" s="54">
        <v>512</v>
      </c>
      <c r="K31" s="174">
        <v>0</v>
      </c>
      <c r="L31" s="212">
        <v>0</v>
      </c>
      <c r="M31" s="212" t="s">
        <v>431</v>
      </c>
    </row>
    <row r="32" spans="1:14" s="38" customFormat="1" ht="15.75" x14ac:dyDescent="0.25">
      <c r="A32" s="16" t="s">
        <v>448</v>
      </c>
      <c r="B32" s="174">
        <v>0</v>
      </c>
      <c r="C32" s="212">
        <v>0</v>
      </c>
      <c r="D32" s="212" t="s">
        <v>431</v>
      </c>
      <c r="E32" s="26">
        <v>0</v>
      </c>
      <c r="F32" s="54">
        <v>0</v>
      </c>
      <c r="G32" s="54" t="s">
        <v>431</v>
      </c>
      <c r="H32" s="26">
        <v>0</v>
      </c>
      <c r="I32" s="54">
        <v>0</v>
      </c>
      <c r="J32" s="54" t="s">
        <v>431</v>
      </c>
      <c r="K32" s="26">
        <v>0</v>
      </c>
      <c r="L32" s="54">
        <v>0</v>
      </c>
      <c r="M32" s="54" t="s">
        <v>431</v>
      </c>
    </row>
    <row r="33" spans="1:13" x14ac:dyDescent="0.25">
      <c r="A33" s="16" t="s">
        <v>449</v>
      </c>
      <c r="B33" s="174">
        <v>0</v>
      </c>
      <c r="C33" s="212">
        <v>0</v>
      </c>
      <c r="D33" s="212" t="s">
        <v>431</v>
      </c>
      <c r="E33" s="26">
        <v>0</v>
      </c>
      <c r="F33" s="54">
        <v>0</v>
      </c>
      <c r="G33" s="54" t="s">
        <v>431</v>
      </c>
      <c r="H33" s="26">
        <v>0</v>
      </c>
      <c r="I33" s="54">
        <v>0</v>
      </c>
      <c r="J33" s="54" t="s">
        <v>431</v>
      </c>
      <c r="K33" s="26">
        <v>0</v>
      </c>
      <c r="L33" s="54">
        <v>0</v>
      </c>
      <c r="M33" s="54" t="s">
        <v>431</v>
      </c>
    </row>
    <row r="34" spans="1:13" x14ac:dyDescent="0.25">
      <c r="A34" s="16" t="s">
        <v>450</v>
      </c>
      <c r="B34" s="174">
        <v>0</v>
      </c>
      <c r="C34" s="212">
        <v>0</v>
      </c>
      <c r="D34" s="212" t="s">
        <v>431</v>
      </c>
      <c r="E34" s="26">
        <v>0</v>
      </c>
      <c r="F34" s="54">
        <v>0</v>
      </c>
      <c r="G34" s="54" t="s">
        <v>431</v>
      </c>
      <c r="H34" s="26">
        <v>0</v>
      </c>
      <c r="I34" s="54">
        <v>0</v>
      </c>
      <c r="J34" s="54" t="s">
        <v>431</v>
      </c>
      <c r="K34" s="26">
        <v>0</v>
      </c>
      <c r="L34" s="54">
        <v>0</v>
      </c>
      <c r="M34" s="54" t="s">
        <v>431</v>
      </c>
    </row>
    <row r="35" spans="1:13" x14ac:dyDescent="0.25">
      <c r="A35" s="16" t="s">
        <v>441</v>
      </c>
      <c r="B35" s="174">
        <v>0</v>
      </c>
      <c r="C35" s="212">
        <v>0</v>
      </c>
      <c r="D35" s="212" t="s">
        <v>431</v>
      </c>
      <c r="E35" s="26">
        <v>0</v>
      </c>
      <c r="F35" s="54">
        <v>0</v>
      </c>
      <c r="G35" s="54" t="s">
        <v>431</v>
      </c>
      <c r="H35" s="26">
        <v>0</v>
      </c>
      <c r="I35" s="54">
        <v>0</v>
      </c>
      <c r="J35" s="54" t="s">
        <v>431</v>
      </c>
      <c r="K35" s="26">
        <v>0</v>
      </c>
      <c r="L35" s="54">
        <v>0</v>
      </c>
      <c r="M35" s="54" t="s">
        <v>431</v>
      </c>
    </row>
    <row r="36" spans="1:13" ht="15.75" x14ac:dyDescent="0.25">
      <c r="A36" s="70" t="s">
        <v>638</v>
      </c>
      <c r="B36" s="53">
        <f>SUM(B26:B35)</f>
        <v>367060</v>
      </c>
      <c r="C36" s="71"/>
      <c r="D36" s="71"/>
      <c r="E36" s="53">
        <f>SUM(E26:E35)</f>
        <v>77099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3" x14ac:dyDescent="0.25">
      <c r="A37" s="10" t="s">
        <v>591</v>
      </c>
      <c r="B37" s="29"/>
      <c r="C37" s="225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3" x14ac:dyDescent="0.25">
      <c r="A38" s="16" t="s">
        <v>436</v>
      </c>
      <c r="B38" s="174">
        <v>12276</v>
      </c>
      <c r="C38" s="212">
        <v>418.98</v>
      </c>
      <c r="D38" s="212">
        <v>418.95</v>
      </c>
      <c r="E38" s="26">
        <v>0</v>
      </c>
      <c r="F38" s="54">
        <v>0</v>
      </c>
      <c r="G38" s="54" t="s">
        <v>431</v>
      </c>
      <c r="H38" s="26">
        <v>0</v>
      </c>
      <c r="I38" s="54">
        <v>0</v>
      </c>
      <c r="J38" s="54" t="s">
        <v>431</v>
      </c>
      <c r="K38" s="174">
        <v>22973</v>
      </c>
      <c r="L38" s="54">
        <v>352.51</v>
      </c>
      <c r="M38" s="54">
        <v>418.95</v>
      </c>
    </row>
    <row r="39" spans="1:13" x14ac:dyDescent="0.25">
      <c r="A39" s="16" t="s">
        <v>437</v>
      </c>
      <c r="B39" s="174">
        <v>0</v>
      </c>
      <c r="C39" s="212">
        <v>0</v>
      </c>
      <c r="D39" s="212" t="s">
        <v>431</v>
      </c>
      <c r="E39" s="17">
        <v>0</v>
      </c>
      <c r="F39" s="18">
        <v>0</v>
      </c>
      <c r="G39" s="18" t="s">
        <v>431</v>
      </c>
      <c r="H39" s="17">
        <v>0</v>
      </c>
      <c r="I39" s="18">
        <v>0</v>
      </c>
      <c r="J39" s="18" t="s">
        <v>431</v>
      </c>
      <c r="K39" s="17">
        <v>0</v>
      </c>
      <c r="L39" s="18">
        <v>0</v>
      </c>
      <c r="M39" s="18" t="s">
        <v>431</v>
      </c>
    </row>
    <row r="40" spans="1:13" x14ac:dyDescent="0.25">
      <c r="A40" s="16" t="s">
        <v>438</v>
      </c>
      <c r="B40" s="174">
        <v>0</v>
      </c>
      <c r="C40" s="212">
        <v>0</v>
      </c>
      <c r="D40" s="212" t="s">
        <v>431</v>
      </c>
      <c r="E40" s="17">
        <v>0</v>
      </c>
      <c r="F40" s="18">
        <v>0</v>
      </c>
      <c r="G40" s="18" t="s">
        <v>431</v>
      </c>
      <c r="H40" s="17">
        <v>0</v>
      </c>
      <c r="I40" s="18">
        <v>0</v>
      </c>
      <c r="J40" s="18" t="s">
        <v>431</v>
      </c>
      <c r="K40" s="17">
        <v>0</v>
      </c>
      <c r="L40" s="18">
        <v>0</v>
      </c>
      <c r="M40" s="18" t="s">
        <v>431</v>
      </c>
    </row>
    <row r="41" spans="1:13" x14ac:dyDescent="0.25">
      <c r="A41" s="16" t="s">
        <v>439</v>
      </c>
      <c r="B41" s="174">
        <v>0</v>
      </c>
      <c r="C41" s="212">
        <v>0</v>
      </c>
      <c r="D41" s="212" t="s">
        <v>431</v>
      </c>
      <c r="E41" s="17">
        <v>0</v>
      </c>
      <c r="F41" s="18">
        <v>0</v>
      </c>
      <c r="G41" s="18" t="s">
        <v>431</v>
      </c>
      <c r="H41" s="17">
        <v>0</v>
      </c>
      <c r="I41" s="18">
        <v>0</v>
      </c>
      <c r="J41" s="18" t="s">
        <v>431</v>
      </c>
      <c r="K41" s="17">
        <v>0</v>
      </c>
      <c r="L41" s="18">
        <v>0</v>
      </c>
      <c r="M41" s="18" t="s">
        <v>431</v>
      </c>
    </row>
    <row r="42" spans="1:13" x14ac:dyDescent="0.25">
      <c r="A42" s="16" t="s">
        <v>440</v>
      </c>
      <c r="B42" s="174">
        <v>0</v>
      </c>
      <c r="C42" s="212">
        <v>0</v>
      </c>
      <c r="D42" s="212" t="s">
        <v>431</v>
      </c>
      <c r="E42" s="17">
        <v>0</v>
      </c>
      <c r="F42" s="18">
        <v>0</v>
      </c>
      <c r="G42" s="18" t="s">
        <v>431</v>
      </c>
      <c r="H42" s="17">
        <v>0</v>
      </c>
      <c r="I42" s="18">
        <v>0</v>
      </c>
      <c r="J42" s="18" t="s">
        <v>431</v>
      </c>
      <c r="K42" s="17">
        <v>0</v>
      </c>
      <c r="L42" s="18">
        <v>0</v>
      </c>
      <c r="M42" s="18" t="s">
        <v>431</v>
      </c>
    </row>
    <row r="43" spans="1:13" x14ac:dyDescent="0.25">
      <c r="A43" s="16" t="s">
        <v>441</v>
      </c>
      <c r="B43" s="174">
        <v>0</v>
      </c>
      <c r="C43" s="212">
        <v>0</v>
      </c>
      <c r="D43" s="212" t="s">
        <v>431</v>
      </c>
      <c r="E43" s="17">
        <v>0</v>
      </c>
      <c r="F43" s="18">
        <v>0</v>
      </c>
      <c r="G43" s="18" t="s">
        <v>431</v>
      </c>
      <c r="H43" s="17">
        <v>0</v>
      </c>
      <c r="I43" s="18">
        <v>0</v>
      </c>
      <c r="J43" s="18" t="s">
        <v>431</v>
      </c>
      <c r="K43" s="17">
        <v>0</v>
      </c>
      <c r="L43" s="18">
        <v>0</v>
      </c>
      <c r="M43" s="18" t="s">
        <v>431</v>
      </c>
    </row>
    <row r="44" spans="1:13" ht="15.75" x14ac:dyDescent="0.25">
      <c r="A44" s="70" t="s">
        <v>601</v>
      </c>
      <c r="B44" s="72">
        <f>SUM(B38:B43)</f>
        <v>12276</v>
      </c>
      <c r="C44" s="226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22973</v>
      </c>
      <c r="L44" s="71"/>
      <c r="M44" s="71"/>
    </row>
    <row r="45" spans="1:13" x14ac:dyDescent="0.25">
      <c r="A45" s="10" t="s">
        <v>590</v>
      </c>
      <c r="B45" s="29"/>
      <c r="C45" s="225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3" x14ac:dyDescent="0.25">
      <c r="A46" s="16" t="s">
        <v>436</v>
      </c>
      <c r="B46" s="174">
        <v>0</v>
      </c>
      <c r="C46" s="212">
        <v>0</v>
      </c>
      <c r="D46" s="212" t="s">
        <v>431</v>
      </c>
      <c r="E46" s="26">
        <v>0</v>
      </c>
      <c r="F46" s="54">
        <v>0</v>
      </c>
      <c r="G46" s="54" t="s">
        <v>431</v>
      </c>
      <c r="H46" s="26">
        <v>0</v>
      </c>
      <c r="I46" s="54">
        <v>0</v>
      </c>
      <c r="J46" s="54" t="s">
        <v>431</v>
      </c>
      <c r="K46" s="26">
        <v>0</v>
      </c>
      <c r="L46" s="54">
        <v>0</v>
      </c>
      <c r="M46" s="54" t="s">
        <v>431</v>
      </c>
    </row>
    <row r="47" spans="1:13" x14ac:dyDescent="0.25">
      <c r="A47" s="16" t="s">
        <v>437</v>
      </c>
      <c r="B47" s="174">
        <v>0</v>
      </c>
      <c r="C47" s="212">
        <v>0</v>
      </c>
      <c r="D47" s="212" t="s">
        <v>431</v>
      </c>
      <c r="E47" s="17">
        <v>0</v>
      </c>
      <c r="F47" s="18">
        <v>0</v>
      </c>
      <c r="G47" s="18" t="s">
        <v>431</v>
      </c>
      <c r="H47" s="17">
        <v>0</v>
      </c>
      <c r="I47" s="18">
        <v>0</v>
      </c>
      <c r="J47" s="18" t="s">
        <v>431</v>
      </c>
      <c r="K47" s="17">
        <v>0</v>
      </c>
      <c r="L47" s="18">
        <v>0</v>
      </c>
      <c r="M47" s="18" t="s">
        <v>431</v>
      </c>
    </row>
    <row r="48" spans="1:13" x14ac:dyDescent="0.25">
      <c r="A48" s="16" t="s">
        <v>438</v>
      </c>
      <c r="B48" s="174">
        <v>0</v>
      </c>
      <c r="C48" s="212">
        <v>0</v>
      </c>
      <c r="D48" s="212" t="s">
        <v>431</v>
      </c>
      <c r="E48" s="17">
        <v>0</v>
      </c>
      <c r="F48" s="18">
        <v>0</v>
      </c>
      <c r="G48" s="18" t="s">
        <v>431</v>
      </c>
      <c r="H48" s="17">
        <v>0</v>
      </c>
      <c r="I48" s="18">
        <v>0</v>
      </c>
      <c r="J48" s="18" t="s">
        <v>431</v>
      </c>
      <c r="K48" s="17">
        <v>0</v>
      </c>
      <c r="L48" s="18">
        <v>0</v>
      </c>
      <c r="M48" s="18" t="s">
        <v>431</v>
      </c>
    </row>
    <row r="49" spans="1:13" x14ac:dyDescent="0.25">
      <c r="A49" s="16" t="s">
        <v>439</v>
      </c>
      <c r="B49" s="174">
        <v>0</v>
      </c>
      <c r="C49" s="212">
        <v>0</v>
      </c>
      <c r="D49" s="212" t="s">
        <v>431</v>
      </c>
      <c r="E49" s="17">
        <v>0</v>
      </c>
      <c r="F49" s="18">
        <v>0</v>
      </c>
      <c r="G49" s="18" t="s">
        <v>431</v>
      </c>
      <c r="H49" s="17">
        <v>0</v>
      </c>
      <c r="I49" s="18">
        <v>0</v>
      </c>
      <c r="J49" s="18" t="s">
        <v>431</v>
      </c>
      <c r="K49" s="17">
        <v>0</v>
      </c>
      <c r="L49" s="18">
        <v>0</v>
      </c>
      <c r="M49" s="18" t="s">
        <v>431</v>
      </c>
    </row>
    <row r="50" spans="1:13" x14ac:dyDescent="0.25">
      <c r="A50" s="16" t="s">
        <v>440</v>
      </c>
      <c r="B50" s="174">
        <v>0</v>
      </c>
      <c r="C50" s="212">
        <v>0</v>
      </c>
      <c r="D50" s="212" t="s">
        <v>431</v>
      </c>
      <c r="E50" s="17">
        <v>0</v>
      </c>
      <c r="F50" s="18">
        <v>0</v>
      </c>
      <c r="G50" s="18" t="s">
        <v>431</v>
      </c>
      <c r="H50" s="17">
        <v>0</v>
      </c>
      <c r="I50" s="18">
        <v>0</v>
      </c>
      <c r="J50" s="18" t="s">
        <v>431</v>
      </c>
      <c r="K50" s="17">
        <v>0</v>
      </c>
      <c r="L50" s="18">
        <v>0</v>
      </c>
      <c r="M50" s="18" t="s">
        <v>431</v>
      </c>
    </row>
    <row r="51" spans="1:13" x14ac:dyDescent="0.25">
      <c r="A51" s="16" t="s">
        <v>441</v>
      </c>
      <c r="B51" s="174">
        <v>0</v>
      </c>
      <c r="C51" s="212">
        <v>0</v>
      </c>
      <c r="D51" s="212" t="s">
        <v>431</v>
      </c>
      <c r="E51" s="17">
        <v>0</v>
      </c>
      <c r="F51" s="18">
        <v>0</v>
      </c>
      <c r="G51" s="18" t="s">
        <v>431</v>
      </c>
      <c r="H51" s="17">
        <v>0</v>
      </c>
      <c r="I51" s="18">
        <v>0</v>
      </c>
      <c r="J51" s="18" t="s">
        <v>431</v>
      </c>
      <c r="K51" s="17">
        <v>0</v>
      </c>
      <c r="L51" s="18">
        <v>0</v>
      </c>
      <c r="M51" s="18" t="s">
        <v>431</v>
      </c>
    </row>
    <row r="52" spans="1:13" ht="15.75" x14ac:dyDescent="0.25">
      <c r="A52" s="70" t="s">
        <v>29</v>
      </c>
      <c r="B52" s="72">
        <f>SUM(B46:B51)</f>
        <v>0</v>
      </c>
      <c r="C52" s="226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O29"/>
  <sheetViews>
    <sheetView workbookViewId="0">
      <selection sqref="A1:O1"/>
    </sheetView>
  </sheetViews>
  <sheetFormatPr defaultColWidth="9.140625" defaultRowHeight="15" x14ac:dyDescent="0.25"/>
  <cols>
    <col min="1" max="1" width="21.85546875" customWidth="1"/>
    <col min="2" max="2" width="10.7109375" customWidth="1"/>
    <col min="3" max="3" width="16.5703125" customWidth="1"/>
    <col min="4" max="4" width="12.7109375" customWidth="1"/>
    <col min="5" max="5" width="9.5703125" customWidth="1"/>
    <col min="6" max="6" width="17" customWidth="1"/>
    <col min="7" max="7" width="9.7109375" customWidth="1"/>
    <col min="8" max="8" width="10.5703125" customWidth="1"/>
    <col min="9" max="9" width="15.7109375" customWidth="1"/>
    <col min="10" max="10" width="9.42578125" customWidth="1"/>
    <col min="11" max="11" width="10.28515625" customWidth="1"/>
    <col min="12" max="12" width="15.42578125" customWidth="1"/>
    <col min="13" max="13" width="9.5703125" customWidth="1"/>
    <col min="14" max="14" width="13.28515625" customWidth="1"/>
    <col min="15" max="15" width="17.5703125" customWidth="1"/>
  </cols>
  <sheetData>
    <row r="1" spans="1:15" ht="15.75" x14ac:dyDescent="0.25">
      <c r="A1" s="403" t="s">
        <v>698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</row>
    <row r="2" spans="1:15" ht="16.5" thickBot="1" x14ac:dyDescent="0.3">
      <c r="A2" s="73"/>
      <c r="B2" s="73"/>
      <c r="C2" s="73"/>
      <c r="D2" s="73"/>
      <c r="E2" s="73"/>
      <c r="F2" s="73"/>
      <c r="G2" s="73"/>
      <c r="H2" s="73"/>
      <c r="I2" s="73"/>
    </row>
    <row r="3" spans="1:15" ht="15.75" x14ac:dyDescent="0.25">
      <c r="A3" s="414" t="s">
        <v>565</v>
      </c>
      <c r="B3" s="412" t="s">
        <v>5</v>
      </c>
      <c r="C3" s="412"/>
      <c r="D3" s="412"/>
      <c r="E3" s="412" t="s">
        <v>6</v>
      </c>
      <c r="F3" s="412"/>
      <c r="G3" s="412"/>
      <c r="H3" s="412" t="s">
        <v>19</v>
      </c>
      <c r="I3" s="412"/>
      <c r="J3" s="412"/>
      <c r="K3" s="412" t="s">
        <v>20</v>
      </c>
      <c r="L3" s="412"/>
      <c r="M3" s="412"/>
      <c r="N3" s="412" t="s">
        <v>564</v>
      </c>
      <c r="O3" s="413"/>
    </row>
    <row r="4" spans="1:15" ht="32.25" customHeight="1" thickBot="1" x14ac:dyDescent="0.3">
      <c r="A4" s="415"/>
      <c r="B4" s="213" t="s">
        <v>1</v>
      </c>
      <c r="C4" s="214" t="s">
        <v>2</v>
      </c>
      <c r="D4" s="215" t="s">
        <v>21</v>
      </c>
      <c r="E4" s="213" t="s">
        <v>1</v>
      </c>
      <c r="F4" s="214" t="s">
        <v>2</v>
      </c>
      <c r="G4" s="215" t="s">
        <v>21</v>
      </c>
      <c r="H4" s="213" t="s">
        <v>1</v>
      </c>
      <c r="I4" s="214" t="s">
        <v>2</v>
      </c>
      <c r="J4" s="215" t="s">
        <v>21</v>
      </c>
      <c r="K4" s="213" t="s">
        <v>1</v>
      </c>
      <c r="L4" s="214" t="s">
        <v>2</v>
      </c>
      <c r="M4" s="215" t="s">
        <v>21</v>
      </c>
      <c r="N4" s="180" t="s">
        <v>492</v>
      </c>
      <c r="O4" s="216" t="s">
        <v>563</v>
      </c>
    </row>
    <row r="5" spans="1:15" x14ac:dyDescent="0.25">
      <c r="A5" s="227" t="s">
        <v>502</v>
      </c>
      <c r="B5" s="192">
        <v>1584036</v>
      </c>
      <c r="C5" s="193">
        <v>1440561028.3599999</v>
      </c>
      <c r="D5" s="401">
        <v>909.42</v>
      </c>
      <c r="E5" s="192">
        <v>571580</v>
      </c>
      <c r="F5" s="193">
        <v>352961729.52999997</v>
      </c>
      <c r="G5" s="401">
        <v>617.52</v>
      </c>
      <c r="H5" s="192">
        <v>194047</v>
      </c>
      <c r="I5" s="193">
        <v>122722657.18000001</v>
      </c>
      <c r="J5" s="401">
        <v>632.44000000000005</v>
      </c>
      <c r="K5" s="192">
        <v>41120</v>
      </c>
      <c r="L5" s="193">
        <v>34496506.68</v>
      </c>
      <c r="M5" s="401">
        <v>838.92</v>
      </c>
      <c r="N5" s="350">
        <v>2390783</v>
      </c>
      <c r="O5" s="351">
        <v>1950741921.75</v>
      </c>
    </row>
    <row r="6" spans="1:15" x14ac:dyDescent="0.25">
      <c r="A6" s="186" t="s">
        <v>417</v>
      </c>
      <c r="B6" s="17">
        <v>366345</v>
      </c>
      <c r="C6" s="18">
        <v>462428992.92000002</v>
      </c>
      <c r="D6" s="18">
        <v>1262.28</v>
      </c>
      <c r="E6" s="17">
        <v>84485</v>
      </c>
      <c r="F6" s="18">
        <v>60337512.149999999</v>
      </c>
      <c r="G6" s="58">
        <v>714.18</v>
      </c>
      <c r="H6" s="17">
        <v>10073</v>
      </c>
      <c r="I6" s="18">
        <v>11030328.49</v>
      </c>
      <c r="J6" s="18">
        <v>1095.04</v>
      </c>
      <c r="K6" s="17">
        <v>2516</v>
      </c>
      <c r="L6" s="18">
        <v>591036.11</v>
      </c>
      <c r="M6" s="58">
        <v>234.91</v>
      </c>
      <c r="N6" s="194">
        <v>463419</v>
      </c>
      <c r="O6" s="195">
        <v>534387869.67000002</v>
      </c>
    </row>
    <row r="7" spans="1:15" x14ac:dyDescent="0.25">
      <c r="A7" s="186" t="s">
        <v>589</v>
      </c>
      <c r="B7" s="17">
        <v>12276</v>
      </c>
      <c r="C7" s="18">
        <v>5143458.4800000004</v>
      </c>
      <c r="D7" s="58">
        <v>418.98</v>
      </c>
      <c r="E7" s="17"/>
      <c r="F7" s="18"/>
      <c r="G7" s="58"/>
      <c r="H7" s="58"/>
      <c r="I7" s="18"/>
      <c r="J7" s="18"/>
      <c r="K7" s="17">
        <v>22973</v>
      </c>
      <c r="L7" s="18">
        <v>8098153.2999999998</v>
      </c>
      <c r="M7" s="58">
        <v>352.51</v>
      </c>
      <c r="N7" s="194">
        <v>35249</v>
      </c>
      <c r="O7" s="195">
        <v>13241611.779999999</v>
      </c>
    </row>
    <row r="8" spans="1:15" x14ac:dyDescent="0.25">
      <c r="A8" s="228" t="s">
        <v>493</v>
      </c>
      <c r="B8" s="17">
        <v>2948</v>
      </c>
      <c r="C8" s="18">
        <v>7154344.1299999999</v>
      </c>
      <c r="D8" s="18">
        <v>2426.85</v>
      </c>
      <c r="E8" s="58">
        <v>975</v>
      </c>
      <c r="F8" s="18">
        <v>1109364.24</v>
      </c>
      <c r="G8" s="18">
        <v>1137.81</v>
      </c>
      <c r="H8" s="58">
        <v>114</v>
      </c>
      <c r="I8" s="18">
        <v>145187.04999999999</v>
      </c>
      <c r="J8" s="18">
        <v>1273.57</v>
      </c>
      <c r="K8" s="17"/>
      <c r="L8" s="18"/>
      <c r="M8" s="58"/>
      <c r="N8" s="194">
        <v>4037</v>
      </c>
      <c r="O8" s="195">
        <v>8408895.4199999999</v>
      </c>
    </row>
    <row r="9" spans="1:15" ht="15.75" thickBot="1" x14ac:dyDescent="0.3">
      <c r="A9" s="229" t="s">
        <v>556</v>
      </c>
      <c r="B9" s="196">
        <v>182</v>
      </c>
      <c r="C9" s="197">
        <v>79531.61</v>
      </c>
      <c r="D9" s="196">
        <v>436.99</v>
      </c>
      <c r="E9" s="196">
        <v>5</v>
      </c>
      <c r="F9" s="197">
        <v>4919.82</v>
      </c>
      <c r="G9" s="196">
        <v>983.96</v>
      </c>
      <c r="H9" s="196"/>
      <c r="I9" s="196"/>
      <c r="J9" s="196"/>
      <c r="K9" s="196"/>
      <c r="L9" s="197"/>
      <c r="M9" s="196"/>
      <c r="N9" s="402">
        <v>187</v>
      </c>
      <c r="O9" s="198">
        <v>84451.43</v>
      </c>
    </row>
    <row r="10" spans="1:15" x14ac:dyDescent="0.25">
      <c r="B10" s="8"/>
      <c r="C10" s="9"/>
      <c r="D10" s="8"/>
      <c r="E10" s="8"/>
      <c r="F10" s="9"/>
      <c r="G10" s="8"/>
      <c r="H10" s="8"/>
      <c r="I10" s="9"/>
      <c r="J10" s="8"/>
      <c r="K10" s="9"/>
      <c r="L10" s="9"/>
      <c r="M10" s="8"/>
      <c r="N10" s="8"/>
      <c r="O10" s="9"/>
    </row>
    <row r="11" spans="1:15" ht="15" customHeight="1" x14ac:dyDescent="0.25">
      <c r="A11" s="403" t="s">
        <v>699</v>
      </c>
      <c r="B11" s="403"/>
      <c r="C11" s="403"/>
      <c r="D11" s="403"/>
      <c r="E11" s="403"/>
      <c r="F11" s="403"/>
      <c r="G11" s="403"/>
      <c r="H11" s="403"/>
      <c r="I11" s="403"/>
      <c r="J11" s="403"/>
      <c r="K11" s="403"/>
      <c r="L11" s="403"/>
      <c r="M11" s="403"/>
      <c r="N11" s="403"/>
      <c r="O11" s="403"/>
    </row>
    <row r="12" spans="1:15" ht="16.5" thickBot="1" x14ac:dyDescent="0.3">
      <c r="A12" s="73"/>
      <c r="B12" s="73"/>
      <c r="C12" s="73"/>
      <c r="D12" s="73"/>
      <c r="E12" s="73"/>
      <c r="F12" s="73"/>
      <c r="G12" s="73"/>
      <c r="H12" s="73"/>
      <c r="I12" s="73"/>
    </row>
    <row r="13" spans="1:15" ht="15.75" x14ac:dyDescent="0.25">
      <c r="A13" s="414" t="s">
        <v>565</v>
      </c>
      <c r="B13" s="412" t="s">
        <v>5</v>
      </c>
      <c r="C13" s="412"/>
      <c r="D13" s="412"/>
      <c r="E13" s="412" t="s">
        <v>6</v>
      </c>
      <c r="F13" s="412"/>
      <c r="G13" s="412"/>
      <c r="H13" s="412" t="s">
        <v>19</v>
      </c>
      <c r="I13" s="412"/>
      <c r="J13" s="412"/>
      <c r="K13" s="412" t="s">
        <v>20</v>
      </c>
      <c r="L13" s="412"/>
      <c r="M13" s="412"/>
      <c r="N13" s="412" t="s">
        <v>564</v>
      </c>
      <c r="O13" s="413"/>
    </row>
    <row r="14" spans="1:15" ht="32.25" thickBot="1" x14ac:dyDescent="0.3">
      <c r="A14" s="415"/>
      <c r="B14" s="213" t="s">
        <v>1</v>
      </c>
      <c r="C14" s="214" t="s">
        <v>2</v>
      </c>
      <c r="D14" s="215" t="s">
        <v>21</v>
      </c>
      <c r="E14" s="213" t="s">
        <v>1</v>
      </c>
      <c r="F14" s="214" t="s">
        <v>2</v>
      </c>
      <c r="G14" s="215" t="s">
        <v>21</v>
      </c>
      <c r="H14" s="213" t="s">
        <v>1</v>
      </c>
      <c r="I14" s="214" t="s">
        <v>2</v>
      </c>
      <c r="J14" s="215" t="s">
        <v>21</v>
      </c>
      <c r="K14" s="213" t="s">
        <v>1</v>
      </c>
      <c r="L14" s="214" t="s">
        <v>2</v>
      </c>
      <c r="M14" s="215" t="s">
        <v>21</v>
      </c>
      <c r="N14" s="180" t="s">
        <v>492</v>
      </c>
      <c r="O14" s="216" t="s">
        <v>563</v>
      </c>
    </row>
    <row r="15" spans="1:15" x14ac:dyDescent="0.25">
      <c r="A15" s="273" t="s">
        <v>556</v>
      </c>
      <c r="B15" s="192">
        <v>1008985</v>
      </c>
      <c r="C15" s="193">
        <v>221964275.09999999</v>
      </c>
      <c r="D15" s="401">
        <v>219.99</v>
      </c>
      <c r="E15" s="192">
        <v>312698</v>
      </c>
      <c r="F15" s="193">
        <v>40285236.939999998</v>
      </c>
      <c r="G15" s="401">
        <v>128.83000000000001</v>
      </c>
      <c r="H15" s="192">
        <v>72509</v>
      </c>
      <c r="I15" s="193">
        <v>10063264.41</v>
      </c>
      <c r="J15" s="401">
        <v>138.79</v>
      </c>
      <c r="K15" s="401"/>
      <c r="L15" s="401"/>
      <c r="M15" s="401"/>
      <c r="N15" s="350">
        <v>1394192</v>
      </c>
      <c r="O15" s="351">
        <v>272312776.44999999</v>
      </c>
    </row>
    <row r="16" spans="1:15" x14ac:dyDescent="0.25">
      <c r="A16" s="186" t="s">
        <v>575</v>
      </c>
      <c r="B16" s="17">
        <v>3174</v>
      </c>
      <c r="C16" s="18">
        <v>1740997.62</v>
      </c>
      <c r="D16" s="58">
        <v>548.52</v>
      </c>
      <c r="E16" s="58">
        <v>73</v>
      </c>
      <c r="F16" s="18">
        <v>8950.76</v>
      </c>
      <c r="G16" s="58">
        <v>122.61</v>
      </c>
      <c r="H16" s="58">
        <v>16</v>
      </c>
      <c r="I16" s="18">
        <v>3587.25</v>
      </c>
      <c r="J16" s="58">
        <v>224.2</v>
      </c>
      <c r="K16" s="58"/>
      <c r="L16" s="58"/>
      <c r="M16" s="58"/>
      <c r="N16" s="194">
        <v>3263</v>
      </c>
      <c r="O16" s="195">
        <v>1753535.63</v>
      </c>
    </row>
    <row r="17" spans="1:15" x14ac:dyDescent="0.25">
      <c r="A17" s="186" t="s">
        <v>323</v>
      </c>
      <c r="B17" s="17">
        <v>1316</v>
      </c>
      <c r="C17" s="18">
        <v>731268.83</v>
      </c>
      <c r="D17" s="58">
        <v>555.67999999999995</v>
      </c>
      <c r="E17" s="58"/>
      <c r="F17" s="18"/>
      <c r="G17" s="58"/>
      <c r="H17" s="58"/>
      <c r="I17" s="18"/>
      <c r="J17" s="58"/>
      <c r="K17" s="58"/>
      <c r="L17" s="58"/>
      <c r="M17" s="58"/>
      <c r="N17" s="194">
        <v>1316</v>
      </c>
      <c r="O17" s="195">
        <v>731268.83</v>
      </c>
    </row>
    <row r="18" spans="1:15" x14ac:dyDescent="0.25">
      <c r="A18" s="186" t="s">
        <v>426</v>
      </c>
      <c r="B18" s="58">
        <v>297</v>
      </c>
      <c r="C18" s="18">
        <v>109062.63</v>
      </c>
      <c r="D18" s="58">
        <v>367.21</v>
      </c>
      <c r="E18" s="58">
        <v>16</v>
      </c>
      <c r="F18" s="18">
        <v>3441.21</v>
      </c>
      <c r="G18" s="58">
        <v>215.08</v>
      </c>
      <c r="H18" s="58">
        <v>4</v>
      </c>
      <c r="I18" s="58">
        <v>680.66</v>
      </c>
      <c r="J18" s="58">
        <v>170.17</v>
      </c>
      <c r="K18" s="58"/>
      <c r="L18" s="58"/>
      <c r="M18" s="58"/>
      <c r="N18" s="353">
        <v>317</v>
      </c>
      <c r="O18" s="195">
        <v>113184.5</v>
      </c>
    </row>
    <row r="19" spans="1:15" ht="15.75" thickBot="1" x14ac:dyDescent="0.3">
      <c r="A19" s="229" t="s">
        <v>387</v>
      </c>
      <c r="B19" s="196">
        <v>11</v>
      </c>
      <c r="C19" s="197">
        <v>5295.38</v>
      </c>
      <c r="D19" s="196">
        <v>481.4</v>
      </c>
      <c r="E19" s="196">
        <v>3</v>
      </c>
      <c r="F19" s="197">
        <v>1546.46</v>
      </c>
      <c r="G19" s="196">
        <v>515.49</v>
      </c>
      <c r="H19" s="196"/>
      <c r="I19" s="197"/>
      <c r="J19" s="196"/>
      <c r="K19" s="196"/>
      <c r="L19" s="196"/>
      <c r="M19" s="196"/>
      <c r="N19" s="402">
        <v>14</v>
      </c>
      <c r="O19" s="198">
        <v>6841.84</v>
      </c>
    </row>
    <row r="20" spans="1:15" x14ac:dyDescent="0.25">
      <c r="A20" s="2"/>
      <c r="B20" s="301"/>
      <c r="C20" s="238"/>
      <c r="D20" s="301"/>
      <c r="E20" s="301"/>
      <c r="F20" s="238"/>
      <c r="G20" s="301"/>
      <c r="H20" s="301"/>
      <c r="I20" s="238"/>
      <c r="J20" s="301"/>
      <c r="K20" s="301"/>
      <c r="L20" s="301"/>
      <c r="M20" s="301"/>
      <c r="N20" s="278"/>
      <c r="O20" s="239"/>
    </row>
    <row r="21" spans="1:15" ht="15.75" x14ac:dyDescent="0.25">
      <c r="A21" s="403" t="s">
        <v>700</v>
      </c>
      <c r="B21" s="403"/>
      <c r="C21" s="403"/>
      <c r="D21" s="403"/>
      <c r="E21" s="403"/>
      <c r="F21" s="403"/>
      <c r="G21" s="403"/>
      <c r="H21" s="403"/>
      <c r="I21" s="403"/>
      <c r="J21" s="403"/>
      <c r="K21" s="403"/>
      <c r="L21" s="403"/>
      <c r="M21" s="403"/>
      <c r="N21" s="403"/>
      <c r="O21" s="403"/>
    </row>
    <row r="22" spans="1:15" ht="16.5" thickBot="1" x14ac:dyDescent="0.3">
      <c r="A22" s="73"/>
      <c r="B22" s="73"/>
      <c r="C22" s="73"/>
      <c r="D22" s="73"/>
      <c r="E22" s="73"/>
      <c r="F22" s="73"/>
      <c r="G22" s="73"/>
      <c r="H22" s="73"/>
      <c r="I22" s="73"/>
    </row>
    <row r="23" spans="1:15" ht="15.75" x14ac:dyDescent="0.25">
      <c r="A23" s="414" t="s">
        <v>565</v>
      </c>
      <c r="B23" s="412" t="s">
        <v>5</v>
      </c>
      <c r="C23" s="412"/>
      <c r="D23" s="412"/>
      <c r="E23" s="412" t="s">
        <v>6</v>
      </c>
      <c r="F23" s="412"/>
      <c r="G23" s="412"/>
      <c r="H23" s="412" t="s">
        <v>19</v>
      </c>
      <c r="I23" s="412"/>
      <c r="J23" s="412"/>
      <c r="K23" s="412" t="s">
        <v>20</v>
      </c>
      <c r="L23" s="412"/>
      <c r="M23" s="412"/>
      <c r="N23" s="412" t="s">
        <v>564</v>
      </c>
      <c r="O23" s="413"/>
    </row>
    <row r="24" spans="1:15" ht="31.5" x14ac:dyDescent="0.25">
      <c r="A24" s="415"/>
      <c r="B24" s="213" t="s">
        <v>1</v>
      </c>
      <c r="C24" s="214" t="s">
        <v>2</v>
      </c>
      <c r="D24" s="215" t="s">
        <v>21</v>
      </c>
      <c r="E24" s="213" t="s">
        <v>1</v>
      </c>
      <c r="F24" s="214" t="s">
        <v>2</v>
      </c>
      <c r="G24" s="215" t="s">
        <v>21</v>
      </c>
      <c r="H24" s="213" t="s">
        <v>1</v>
      </c>
      <c r="I24" s="214" t="s">
        <v>2</v>
      </c>
      <c r="J24" s="215" t="s">
        <v>21</v>
      </c>
      <c r="K24" s="213" t="s">
        <v>1</v>
      </c>
      <c r="L24" s="214" t="s">
        <v>2</v>
      </c>
      <c r="M24" s="215" t="s">
        <v>21</v>
      </c>
      <c r="N24" s="180" t="s">
        <v>492</v>
      </c>
      <c r="O24" s="216" t="s">
        <v>563</v>
      </c>
    </row>
    <row r="25" spans="1:15" ht="15.75" thickBot="1" x14ac:dyDescent="0.3">
      <c r="A25" s="229" t="s">
        <v>491</v>
      </c>
      <c r="B25" s="247">
        <v>367060</v>
      </c>
      <c r="C25" s="197">
        <v>45174006.890000001</v>
      </c>
      <c r="D25" s="196">
        <v>123.07</v>
      </c>
      <c r="E25" s="247">
        <v>77099</v>
      </c>
      <c r="F25" s="197">
        <v>5777646.4800000004</v>
      </c>
      <c r="G25" s="196">
        <v>74.94</v>
      </c>
      <c r="H25" s="196">
        <v>16</v>
      </c>
      <c r="I25" s="197">
        <v>6477.44</v>
      </c>
      <c r="J25" s="196">
        <v>404.84</v>
      </c>
      <c r="K25" s="196"/>
      <c r="L25" s="196"/>
      <c r="M25" s="196"/>
      <c r="N25" s="248">
        <v>444175</v>
      </c>
      <c r="O25" s="198">
        <v>50958130.810000002</v>
      </c>
    </row>
    <row r="26" spans="1:15" x14ac:dyDescent="0.25">
      <c r="N26" s="8"/>
      <c r="O26" s="9"/>
    </row>
    <row r="27" spans="1:15" x14ac:dyDescent="0.25">
      <c r="N27" s="8"/>
      <c r="O27" s="9"/>
    </row>
    <row r="28" spans="1:15" x14ac:dyDescent="0.25">
      <c r="N28" s="8"/>
      <c r="O28" s="9"/>
    </row>
    <row r="29" spans="1:15" x14ac:dyDescent="0.25">
      <c r="N29" s="8"/>
      <c r="O29" s="9"/>
    </row>
  </sheetData>
  <mergeCells count="21">
    <mergeCell ref="N23:O23"/>
    <mergeCell ref="B3:D3"/>
    <mergeCell ref="E3:G3"/>
    <mergeCell ref="H3:J3"/>
    <mergeCell ref="K3:M3"/>
    <mergeCell ref="N3:O3"/>
    <mergeCell ref="A23:A24"/>
    <mergeCell ref="B23:D23"/>
    <mergeCell ref="E23:G23"/>
    <mergeCell ref="H23:J23"/>
    <mergeCell ref="K23:M23"/>
    <mergeCell ref="A1:O1"/>
    <mergeCell ref="A11:O11"/>
    <mergeCell ref="A21:O21"/>
    <mergeCell ref="B13:D13"/>
    <mergeCell ref="E13:G13"/>
    <mergeCell ref="H13:J13"/>
    <mergeCell ref="K13:M13"/>
    <mergeCell ref="N13:O13"/>
    <mergeCell ref="A3:A4"/>
    <mergeCell ref="A13:A1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91"/>
  <sheetViews>
    <sheetView zoomScaleNormal="100" workbookViewId="0"/>
  </sheetViews>
  <sheetFormatPr defaultColWidth="9.140625" defaultRowHeight="15" x14ac:dyDescent="0.25"/>
  <cols>
    <col min="1" max="1" width="23.5703125" bestFit="1" customWidth="1"/>
    <col min="2" max="2" width="11.140625" customWidth="1"/>
    <col min="3" max="3" width="11.7109375" customWidth="1"/>
    <col min="4" max="5" width="11.5703125" customWidth="1"/>
    <col min="6" max="6" width="10.85546875" customWidth="1"/>
    <col min="7" max="7" width="15.140625" customWidth="1"/>
    <col min="8" max="8" width="28.7109375" customWidth="1"/>
    <col min="9" max="9" width="22.140625" style="15" customWidth="1"/>
    <col min="10" max="10" width="20.28515625" customWidth="1"/>
  </cols>
  <sheetData>
    <row r="1" spans="1:10" x14ac:dyDescent="0.25">
      <c r="I1"/>
    </row>
    <row r="2" spans="1:10" ht="63" x14ac:dyDescent="0.25">
      <c r="A2" s="179" t="s">
        <v>44</v>
      </c>
      <c r="B2" s="179" t="s">
        <v>5</v>
      </c>
      <c r="C2" s="179" t="s">
        <v>6</v>
      </c>
      <c r="D2" s="179" t="s">
        <v>45</v>
      </c>
      <c r="E2" s="87" t="s">
        <v>49</v>
      </c>
      <c r="F2" s="87" t="s">
        <v>618</v>
      </c>
      <c r="G2" s="179" t="s">
        <v>619</v>
      </c>
      <c r="H2" s="242" t="s">
        <v>620</v>
      </c>
      <c r="I2" s="242" t="s">
        <v>621</v>
      </c>
      <c r="J2" s="242" t="s">
        <v>499</v>
      </c>
    </row>
    <row r="3" spans="1:10" x14ac:dyDescent="0.25">
      <c r="A3" s="243" t="s">
        <v>622</v>
      </c>
      <c r="B3" s="6">
        <v>287</v>
      </c>
      <c r="C3" s="6">
        <v>6999</v>
      </c>
      <c r="D3" s="6">
        <v>1778</v>
      </c>
      <c r="E3" s="6">
        <v>0</v>
      </c>
      <c r="F3" s="6">
        <v>0</v>
      </c>
      <c r="G3" s="6">
        <v>9064</v>
      </c>
      <c r="H3" s="13">
        <v>5146400.1900000004</v>
      </c>
      <c r="I3" s="13">
        <v>1506.23</v>
      </c>
      <c r="J3" s="13">
        <v>274648.46999999997</v>
      </c>
    </row>
    <row r="4" spans="1:10" x14ac:dyDescent="0.25">
      <c r="A4" s="243" t="s">
        <v>634</v>
      </c>
      <c r="B4" s="6">
        <v>0</v>
      </c>
      <c r="C4" s="6">
        <v>0</v>
      </c>
      <c r="D4" s="6">
        <v>0</v>
      </c>
      <c r="E4" s="6">
        <v>2516</v>
      </c>
      <c r="F4" s="6">
        <v>0</v>
      </c>
      <c r="G4" s="6">
        <v>2516</v>
      </c>
      <c r="H4" s="13">
        <v>591036.11</v>
      </c>
      <c r="I4" s="13">
        <v>0</v>
      </c>
      <c r="J4" s="13">
        <v>6541.83</v>
      </c>
    </row>
    <row r="5" spans="1:10" x14ac:dyDescent="0.25">
      <c r="A5" s="7" t="s">
        <v>562</v>
      </c>
      <c r="B5" s="6">
        <v>366058</v>
      </c>
      <c r="C5" s="6">
        <v>77486</v>
      </c>
      <c r="D5" s="6">
        <v>8295</v>
      </c>
      <c r="E5" s="6">
        <v>0</v>
      </c>
      <c r="F5" s="6">
        <v>0</v>
      </c>
      <c r="G5" s="6">
        <v>451839</v>
      </c>
      <c r="H5" s="13">
        <v>528650433.37</v>
      </c>
      <c r="I5" s="13">
        <v>9743460.1400000006</v>
      </c>
      <c r="J5" s="13">
        <v>29601384.640000001</v>
      </c>
    </row>
    <row r="6" spans="1:10" x14ac:dyDescent="0.25">
      <c r="A6" s="7" t="s">
        <v>324</v>
      </c>
      <c r="B6" s="6">
        <v>389776</v>
      </c>
      <c r="C6" s="6">
        <v>121167</v>
      </c>
      <c r="D6" s="6">
        <v>57086</v>
      </c>
      <c r="E6" s="6">
        <v>0</v>
      </c>
      <c r="F6" s="6">
        <v>0</v>
      </c>
      <c r="G6" s="6">
        <v>568029</v>
      </c>
      <c r="H6" s="13">
        <v>429219457.56</v>
      </c>
      <c r="I6" s="13">
        <v>4601232.62</v>
      </c>
      <c r="J6" s="13">
        <v>24858127.129999999</v>
      </c>
    </row>
    <row r="7" spans="1:10" x14ac:dyDescent="0.25">
      <c r="A7" s="7" t="s">
        <v>325</v>
      </c>
      <c r="B7" s="6">
        <v>261</v>
      </c>
      <c r="C7" s="6">
        <v>60</v>
      </c>
      <c r="D7" s="6">
        <v>1</v>
      </c>
      <c r="E7" s="6">
        <v>0</v>
      </c>
      <c r="F7" s="6">
        <v>0</v>
      </c>
      <c r="G7" s="6">
        <v>322</v>
      </c>
      <c r="H7" s="13">
        <v>307486.03000000003</v>
      </c>
      <c r="I7" s="13">
        <v>2923.81</v>
      </c>
      <c r="J7" s="13">
        <v>16839.740000000002</v>
      </c>
    </row>
    <row r="8" spans="1:10" x14ac:dyDescent="0.25">
      <c r="A8" s="7" t="s">
        <v>326</v>
      </c>
      <c r="B8" s="6">
        <v>7990</v>
      </c>
      <c r="C8" s="6">
        <v>1525</v>
      </c>
      <c r="D8" s="6">
        <v>526</v>
      </c>
      <c r="E8" s="6">
        <v>0</v>
      </c>
      <c r="F8" s="6">
        <v>0</v>
      </c>
      <c r="G8" s="6">
        <v>10041</v>
      </c>
      <c r="H8" s="13">
        <v>9697627.1699999999</v>
      </c>
      <c r="I8" s="13">
        <v>41761.370000000003</v>
      </c>
      <c r="J8" s="13">
        <v>572319.18999999994</v>
      </c>
    </row>
    <row r="9" spans="1:10" x14ac:dyDescent="0.25">
      <c r="A9" s="7" t="s">
        <v>327</v>
      </c>
      <c r="B9" s="6">
        <v>925</v>
      </c>
      <c r="C9" s="6">
        <v>306</v>
      </c>
      <c r="D9" s="6">
        <v>86</v>
      </c>
      <c r="E9" s="6">
        <v>0</v>
      </c>
      <c r="F9" s="6">
        <v>0</v>
      </c>
      <c r="G9" s="6">
        <v>1317</v>
      </c>
      <c r="H9" s="13">
        <v>3155969.65</v>
      </c>
      <c r="I9" s="13">
        <v>312328.73</v>
      </c>
      <c r="J9" s="13">
        <v>170411.1</v>
      </c>
    </row>
    <row r="10" spans="1:10" x14ac:dyDescent="0.25">
      <c r="A10" s="7" t="s">
        <v>531</v>
      </c>
      <c r="B10" s="6">
        <v>1197</v>
      </c>
      <c r="C10" s="6">
        <v>119</v>
      </c>
      <c r="D10" s="6">
        <v>23</v>
      </c>
      <c r="E10" s="6">
        <v>6</v>
      </c>
      <c r="F10" s="6">
        <v>0</v>
      </c>
      <c r="G10" s="6">
        <v>1345</v>
      </c>
      <c r="H10" s="13">
        <v>1897314.91</v>
      </c>
      <c r="I10" s="13">
        <v>66410.62</v>
      </c>
      <c r="J10" s="13">
        <v>104462.05</v>
      </c>
    </row>
    <row r="11" spans="1:10" x14ac:dyDescent="0.25">
      <c r="A11" s="7" t="s">
        <v>328</v>
      </c>
      <c r="B11" s="6">
        <v>10334</v>
      </c>
      <c r="C11" s="6">
        <v>1447</v>
      </c>
      <c r="D11" s="6">
        <v>231</v>
      </c>
      <c r="E11" s="6">
        <v>0</v>
      </c>
      <c r="F11" s="6">
        <v>0</v>
      </c>
      <c r="G11" s="6">
        <v>12012</v>
      </c>
      <c r="H11" s="13">
        <v>16121332.890000001</v>
      </c>
      <c r="I11" s="13">
        <v>573701.27</v>
      </c>
      <c r="J11" s="13">
        <v>797257.62</v>
      </c>
    </row>
    <row r="12" spans="1:10" x14ac:dyDescent="0.25">
      <c r="A12" s="7" t="s">
        <v>329</v>
      </c>
      <c r="B12" s="6">
        <v>2948</v>
      </c>
      <c r="C12" s="6">
        <v>975</v>
      </c>
      <c r="D12" s="6">
        <v>114</v>
      </c>
      <c r="E12" s="6">
        <v>0</v>
      </c>
      <c r="F12" s="6">
        <v>0</v>
      </c>
      <c r="G12" s="6">
        <v>4037</v>
      </c>
      <c r="H12" s="13">
        <v>8408895.4199999999</v>
      </c>
      <c r="I12" s="13">
        <v>754945.15</v>
      </c>
      <c r="J12" s="13">
        <v>424038.67</v>
      </c>
    </row>
    <row r="13" spans="1:10" x14ac:dyDescent="0.25">
      <c r="A13" s="7" t="s">
        <v>330</v>
      </c>
      <c r="B13" s="6">
        <v>4390</v>
      </c>
      <c r="C13" s="6">
        <v>1071</v>
      </c>
      <c r="D13" s="6">
        <v>121</v>
      </c>
      <c r="E13" s="6">
        <v>40</v>
      </c>
      <c r="F13" s="6">
        <v>0</v>
      </c>
      <c r="G13" s="6">
        <v>5622</v>
      </c>
      <c r="H13" s="13">
        <v>7637943.4500000002</v>
      </c>
      <c r="I13" s="13">
        <v>293704.42</v>
      </c>
      <c r="J13" s="13">
        <v>425024.57</v>
      </c>
    </row>
    <row r="14" spans="1:10" x14ac:dyDescent="0.25">
      <c r="A14" s="7" t="s">
        <v>331</v>
      </c>
      <c r="B14" s="6">
        <v>1932</v>
      </c>
      <c r="C14" s="6">
        <v>281</v>
      </c>
      <c r="D14" s="6">
        <v>82</v>
      </c>
      <c r="E14" s="6">
        <v>0</v>
      </c>
      <c r="F14" s="6">
        <v>0</v>
      </c>
      <c r="G14" s="6">
        <v>2295</v>
      </c>
      <c r="H14" s="13">
        <v>3726508.97</v>
      </c>
      <c r="I14" s="13">
        <v>192241.23</v>
      </c>
      <c r="J14" s="13">
        <v>209325.17</v>
      </c>
    </row>
    <row r="15" spans="1:10" x14ac:dyDescent="0.25">
      <c r="A15" s="7" t="s">
        <v>332</v>
      </c>
      <c r="B15" s="6">
        <v>486</v>
      </c>
      <c r="C15" s="6">
        <v>111</v>
      </c>
      <c r="D15" s="6">
        <v>0</v>
      </c>
      <c r="E15" s="6">
        <v>2</v>
      </c>
      <c r="F15" s="6">
        <v>0</v>
      </c>
      <c r="G15" s="6">
        <v>599</v>
      </c>
      <c r="H15" s="13">
        <v>825295.21</v>
      </c>
      <c r="I15" s="13">
        <v>38985.42</v>
      </c>
      <c r="J15" s="13">
        <v>44720.57</v>
      </c>
    </row>
    <row r="16" spans="1:10" x14ac:dyDescent="0.25">
      <c r="A16" s="7" t="s">
        <v>333</v>
      </c>
      <c r="B16" s="6">
        <v>34369</v>
      </c>
      <c r="C16" s="6">
        <v>6881</v>
      </c>
      <c r="D16" s="6">
        <v>866</v>
      </c>
      <c r="E16" s="6">
        <v>283</v>
      </c>
      <c r="F16" s="6">
        <v>0</v>
      </c>
      <c r="G16" s="6">
        <v>42399</v>
      </c>
      <c r="H16" s="13">
        <v>63494214.149999999</v>
      </c>
      <c r="I16" s="13">
        <v>2621945.29</v>
      </c>
      <c r="J16" s="13">
        <v>3452905.1</v>
      </c>
    </row>
    <row r="17" spans="1:10" x14ac:dyDescent="0.25">
      <c r="A17" s="7" t="s">
        <v>334</v>
      </c>
      <c r="B17" s="6">
        <v>135764</v>
      </c>
      <c r="C17" s="6">
        <v>71471</v>
      </c>
      <c r="D17" s="6">
        <v>18999</v>
      </c>
      <c r="E17" s="6">
        <v>2639</v>
      </c>
      <c r="F17" s="6">
        <v>0</v>
      </c>
      <c r="G17" s="6">
        <v>228873</v>
      </c>
      <c r="H17" s="13">
        <v>197166219.02000001</v>
      </c>
      <c r="I17" s="13">
        <v>353319.52</v>
      </c>
      <c r="J17" s="13">
        <v>9987521.3399999999</v>
      </c>
    </row>
    <row r="18" spans="1:10" x14ac:dyDescent="0.25">
      <c r="A18" s="7" t="s">
        <v>356</v>
      </c>
      <c r="B18" s="6">
        <v>1026</v>
      </c>
      <c r="C18" s="6">
        <v>388</v>
      </c>
      <c r="D18" s="6">
        <v>40</v>
      </c>
      <c r="E18" s="6">
        <v>5</v>
      </c>
      <c r="F18" s="6">
        <v>0</v>
      </c>
      <c r="G18" s="6">
        <v>1459</v>
      </c>
      <c r="H18" s="13">
        <v>1141444.08</v>
      </c>
      <c r="I18" s="13">
        <v>15537.14</v>
      </c>
      <c r="J18" s="13">
        <v>65774.81</v>
      </c>
    </row>
    <row r="19" spans="1:10" x14ac:dyDescent="0.25">
      <c r="A19" s="7" t="s">
        <v>357</v>
      </c>
      <c r="B19" s="6">
        <v>11557</v>
      </c>
      <c r="C19" s="6">
        <v>3638</v>
      </c>
      <c r="D19" s="6">
        <v>495</v>
      </c>
      <c r="E19" s="6">
        <v>0</v>
      </c>
      <c r="F19" s="6">
        <v>0</v>
      </c>
      <c r="G19" s="6">
        <v>15690</v>
      </c>
      <c r="H19" s="13">
        <v>11577244.470000001</v>
      </c>
      <c r="I19" s="13">
        <v>291339.65000000002</v>
      </c>
      <c r="J19" s="13">
        <v>649491.64</v>
      </c>
    </row>
    <row r="20" spans="1:10" x14ac:dyDescent="0.25">
      <c r="A20" s="7" t="s">
        <v>335</v>
      </c>
      <c r="B20" s="6">
        <v>12107</v>
      </c>
      <c r="C20" s="6">
        <v>5229</v>
      </c>
      <c r="D20" s="6">
        <v>281</v>
      </c>
      <c r="E20" s="6">
        <v>157</v>
      </c>
      <c r="F20" s="6">
        <v>0</v>
      </c>
      <c r="G20" s="6">
        <v>17774</v>
      </c>
      <c r="H20" s="13">
        <v>20700259.260000002</v>
      </c>
      <c r="I20" s="13">
        <v>1183782.8899999999</v>
      </c>
      <c r="J20" s="13">
        <v>1118430.3600000001</v>
      </c>
    </row>
    <row r="21" spans="1:10" x14ac:dyDescent="0.25">
      <c r="A21" s="7" t="s">
        <v>336</v>
      </c>
      <c r="B21" s="6">
        <v>16227</v>
      </c>
      <c r="C21" s="6">
        <v>4666</v>
      </c>
      <c r="D21" s="6">
        <v>904</v>
      </c>
      <c r="E21" s="6">
        <v>0</v>
      </c>
      <c r="F21" s="6">
        <v>0</v>
      </c>
      <c r="G21" s="6">
        <v>21797</v>
      </c>
      <c r="H21" s="13">
        <v>27454970.98</v>
      </c>
      <c r="I21" s="13">
        <v>999149.06</v>
      </c>
      <c r="J21" s="13">
        <v>1440019.94</v>
      </c>
    </row>
    <row r="22" spans="1:10" x14ac:dyDescent="0.25">
      <c r="A22" s="7" t="s">
        <v>358</v>
      </c>
      <c r="B22" s="6">
        <v>2146</v>
      </c>
      <c r="C22" s="6">
        <v>448</v>
      </c>
      <c r="D22" s="6">
        <v>196</v>
      </c>
      <c r="E22" s="6">
        <v>0</v>
      </c>
      <c r="F22" s="6">
        <v>0</v>
      </c>
      <c r="G22" s="6">
        <v>2790</v>
      </c>
      <c r="H22" s="13">
        <v>4398374.1500000004</v>
      </c>
      <c r="I22" s="13">
        <v>273304.15999999997</v>
      </c>
      <c r="J22" s="13">
        <v>25975.279999999999</v>
      </c>
    </row>
    <row r="23" spans="1:10" x14ac:dyDescent="0.25">
      <c r="A23" s="7" t="s">
        <v>359</v>
      </c>
      <c r="B23" s="6">
        <v>420</v>
      </c>
      <c r="C23" s="6">
        <v>103</v>
      </c>
      <c r="D23" s="6">
        <v>38</v>
      </c>
      <c r="E23" s="6">
        <v>0</v>
      </c>
      <c r="F23" s="6">
        <v>0</v>
      </c>
      <c r="G23" s="6">
        <v>561</v>
      </c>
      <c r="H23" s="13">
        <v>512949.63</v>
      </c>
      <c r="I23" s="13">
        <v>5513.04</v>
      </c>
      <c r="J23" s="13">
        <v>25994.61</v>
      </c>
    </row>
    <row r="24" spans="1:10" x14ac:dyDescent="0.25">
      <c r="A24" s="7" t="s">
        <v>360</v>
      </c>
      <c r="B24" s="6">
        <v>436</v>
      </c>
      <c r="C24" s="6">
        <v>196</v>
      </c>
      <c r="D24" s="6">
        <v>32</v>
      </c>
      <c r="E24" s="6">
        <v>0</v>
      </c>
      <c r="F24" s="6">
        <v>0</v>
      </c>
      <c r="G24" s="6">
        <v>664</v>
      </c>
      <c r="H24" s="13">
        <v>741419.28</v>
      </c>
      <c r="I24" s="13">
        <v>2353.83</v>
      </c>
      <c r="J24" s="13">
        <v>38177.72</v>
      </c>
    </row>
    <row r="25" spans="1:10" s="37" customFormat="1" x14ac:dyDescent="0.25">
      <c r="A25" s="7" t="s">
        <v>361</v>
      </c>
      <c r="B25" s="6">
        <v>34</v>
      </c>
      <c r="C25" s="6">
        <v>19</v>
      </c>
      <c r="D25" s="6">
        <v>7</v>
      </c>
      <c r="E25" s="6">
        <v>0</v>
      </c>
      <c r="F25" s="6">
        <v>0</v>
      </c>
      <c r="G25" s="6">
        <v>60</v>
      </c>
      <c r="H25" s="13">
        <v>67106.460000000006</v>
      </c>
      <c r="I25" s="13">
        <v>545.65</v>
      </c>
      <c r="J25" s="13">
        <v>3365.55</v>
      </c>
    </row>
    <row r="26" spans="1:10" x14ac:dyDescent="0.25">
      <c r="A26" s="7" t="s">
        <v>362</v>
      </c>
      <c r="B26" s="6">
        <v>752</v>
      </c>
      <c r="C26" s="6">
        <v>196</v>
      </c>
      <c r="D26" s="6">
        <v>52</v>
      </c>
      <c r="E26" s="6">
        <v>0</v>
      </c>
      <c r="F26" s="6">
        <v>0</v>
      </c>
      <c r="G26" s="6">
        <v>1000</v>
      </c>
      <c r="H26" s="13">
        <v>1172744.5</v>
      </c>
      <c r="I26" s="13">
        <v>17008.400000000001</v>
      </c>
      <c r="J26" s="13">
        <v>54559.75</v>
      </c>
    </row>
    <row r="27" spans="1:10" x14ac:dyDescent="0.25">
      <c r="A27" s="244" t="s">
        <v>363</v>
      </c>
      <c r="B27" s="6">
        <v>19499</v>
      </c>
      <c r="C27" s="6">
        <v>5261</v>
      </c>
      <c r="D27" s="6">
        <v>543</v>
      </c>
      <c r="E27" s="6">
        <v>0</v>
      </c>
      <c r="F27" s="6">
        <v>0</v>
      </c>
      <c r="G27" s="6">
        <v>25303</v>
      </c>
      <c r="H27" s="13">
        <v>41106523.920000002</v>
      </c>
      <c r="I27" s="13">
        <v>1738012.22</v>
      </c>
      <c r="J27" s="13">
        <v>2152878.89</v>
      </c>
    </row>
    <row r="28" spans="1:10" x14ac:dyDescent="0.25">
      <c r="A28" s="243" t="s">
        <v>598</v>
      </c>
      <c r="B28" s="6">
        <v>255476</v>
      </c>
      <c r="C28" s="6">
        <v>0</v>
      </c>
      <c r="D28" s="6">
        <v>55519</v>
      </c>
      <c r="E28" s="6">
        <v>0</v>
      </c>
      <c r="F28" s="6">
        <v>0</v>
      </c>
      <c r="G28" s="6">
        <v>310995</v>
      </c>
      <c r="H28" s="13">
        <v>163807360.90000001</v>
      </c>
      <c r="I28" s="13">
        <v>48330.55</v>
      </c>
      <c r="J28" s="13">
        <v>9505182.1600000001</v>
      </c>
    </row>
    <row r="29" spans="1:10" x14ac:dyDescent="0.25">
      <c r="A29" s="7" t="s">
        <v>364</v>
      </c>
      <c r="B29" s="6">
        <v>22</v>
      </c>
      <c r="C29" s="6">
        <v>26</v>
      </c>
      <c r="D29" s="6">
        <v>4</v>
      </c>
      <c r="E29" s="6">
        <v>0</v>
      </c>
      <c r="F29" s="6">
        <v>0</v>
      </c>
      <c r="G29" s="6">
        <v>52</v>
      </c>
      <c r="H29" s="13">
        <v>44758.2</v>
      </c>
      <c r="I29" s="13">
        <v>67.97</v>
      </c>
      <c r="J29" s="13">
        <v>2361.73</v>
      </c>
    </row>
    <row r="30" spans="1:10" x14ac:dyDescent="0.25">
      <c r="A30" s="7" t="s">
        <v>365</v>
      </c>
      <c r="B30" s="6">
        <v>27</v>
      </c>
      <c r="C30" s="6">
        <v>8</v>
      </c>
      <c r="D30" s="6">
        <v>0</v>
      </c>
      <c r="E30" s="6">
        <v>0</v>
      </c>
      <c r="F30" s="6">
        <v>0</v>
      </c>
      <c r="G30" s="6">
        <v>35</v>
      </c>
      <c r="H30" s="13">
        <v>41280.199999999997</v>
      </c>
      <c r="I30" s="13">
        <v>278.89</v>
      </c>
      <c r="J30" s="13">
        <v>2050.2600000000002</v>
      </c>
    </row>
    <row r="31" spans="1:10" x14ac:dyDescent="0.25">
      <c r="A31" s="7" t="s">
        <v>532</v>
      </c>
      <c r="B31" s="6">
        <v>13</v>
      </c>
      <c r="C31" s="6">
        <v>5</v>
      </c>
      <c r="D31" s="6">
        <v>0</v>
      </c>
      <c r="E31" s="6">
        <v>0</v>
      </c>
      <c r="F31" s="6">
        <v>0</v>
      </c>
      <c r="G31" s="6">
        <v>18</v>
      </c>
      <c r="H31" s="13">
        <v>20154.439999999999</v>
      </c>
      <c r="I31" s="13">
        <v>326.98</v>
      </c>
      <c r="J31" s="13">
        <v>1112.92</v>
      </c>
    </row>
    <row r="32" spans="1:10" x14ac:dyDescent="0.25">
      <c r="A32" s="7" t="s">
        <v>337</v>
      </c>
      <c r="B32" s="6">
        <v>99628</v>
      </c>
      <c r="C32" s="6">
        <v>29221</v>
      </c>
      <c r="D32" s="6">
        <v>10087</v>
      </c>
      <c r="E32" s="6">
        <v>363</v>
      </c>
      <c r="F32" s="6">
        <v>0</v>
      </c>
      <c r="G32" s="6">
        <v>139299</v>
      </c>
      <c r="H32" s="13">
        <v>114572480.83</v>
      </c>
      <c r="I32" s="13">
        <v>923390.44</v>
      </c>
      <c r="J32" s="13">
        <v>6723018.7199999997</v>
      </c>
    </row>
    <row r="33" spans="1:10" x14ac:dyDescent="0.25">
      <c r="A33" s="7" t="s">
        <v>570</v>
      </c>
      <c r="B33" s="6">
        <v>544837</v>
      </c>
      <c r="C33" s="6">
        <v>297591</v>
      </c>
      <c r="D33" s="6">
        <v>45718</v>
      </c>
      <c r="E33" s="6">
        <v>37620</v>
      </c>
      <c r="F33" s="6">
        <v>0</v>
      </c>
      <c r="G33" s="6">
        <v>925766</v>
      </c>
      <c r="H33" s="13">
        <v>780473324.16999996</v>
      </c>
      <c r="I33" s="13">
        <v>16756823.710000001</v>
      </c>
      <c r="J33" s="13">
        <v>43801803.200000003</v>
      </c>
    </row>
    <row r="34" spans="1:10" x14ac:dyDescent="0.25">
      <c r="A34" s="7" t="s">
        <v>593</v>
      </c>
      <c r="B34" s="6">
        <v>0</v>
      </c>
      <c r="C34" s="6">
        <v>5033</v>
      </c>
      <c r="D34" s="6">
        <v>0</v>
      </c>
      <c r="E34" s="6">
        <v>0</v>
      </c>
      <c r="F34" s="6">
        <v>0</v>
      </c>
      <c r="G34" s="6">
        <v>5033</v>
      </c>
      <c r="H34" s="13">
        <v>952099.78</v>
      </c>
      <c r="I34" s="13">
        <v>0</v>
      </c>
      <c r="J34" s="13">
        <v>57128.77</v>
      </c>
    </row>
    <row r="35" spans="1:10" x14ac:dyDescent="0.25">
      <c r="A35" s="243" t="s">
        <v>594</v>
      </c>
      <c r="B35" s="6">
        <v>426</v>
      </c>
      <c r="C35" s="6">
        <v>49</v>
      </c>
      <c r="D35" s="6">
        <v>7</v>
      </c>
      <c r="E35" s="6">
        <v>5</v>
      </c>
      <c r="F35" s="6">
        <v>0</v>
      </c>
      <c r="G35" s="6">
        <v>487</v>
      </c>
      <c r="H35" s="13">
        <v>741696.47</v>
      </c>
      <c r="I35" s="13">
        <v>39611.17</v>
      </c>
      <c r="J35" s="13">
        <v>43568.88</v>
      </c>
    </row>
    <row r="36" spans="1:10" x14ac:dyDescent="0.25">
      <c r="A36" s="243" t="s">
        <v>595</v>
      </c>
      <c r="B36" s="6">
        <v>0</v>
      </c>
      <c r="C36" s="6">
        <v>1137</v>
      </c>
      <c r="D36" s="6">
        <v>0</v>
      </c>
      <c r="E36" s="6">
        <v>0</v>
      </c>
      <c r="F36" s="6">
        <v>0</v>
      </c>
      <c r="G36" s="6">
        <v>1137</v>
      </c>
      <c r="H36" s="13">
        <v>486152.11</v>
      </c>
      <c r="I36" s="13">
        <v>788.91</v>
      </c>
      <c r="J36" s="13">
        <v>29121.9</v>
      </c>
    </row>
    <row r="37" spans="1:10" x14ac:dyDescent="0.25">
      <c r="A37" s="243" t="s">
        <v>599</v>
      </c>
      <c r="B37" s="6">
        <v>12276</v>
      </c>
      <c r="C37" s="6">
        <v>0</v>
      </c>
      <c r="D37" s="6">
        <v>0</v>
      </c>
      <c r="E37" s="6">
        <v>22973</v>
      </c>
      <c r="F37" s="6">
        <v>0</v>
      </c>
      <c r="G37" s="6">
        <v>35249</v>
      </c>
      <c r="H37" s="13">
        <v>13241611.779999999</v>
      </c>
      <c r="I37" s="13">
        <v>25.14</v>
      </c>
      <c r="J37" s="13">
        <v>308642.92</v>
      </c>
    </row>
    <row r="38" spans="1:10" x14ac:dyDescent="0.25">
      <c r="A38" s="7" t="s">
        <v>533</v>
      </c>
      <c r="B38" s="6">
        <v>4983</v>
      </c>
      <c r="C38" s="6">
        <v>1335</v>
      </c>
      <c r="D38" s="6">
        <v>323</v>
      </c>
      <c r="E38" s="6">
        <v>0</v>
      </c>
      <c r="F38" s="6">
        <v>0</v>
      </c>
      <c r="G38" s="6">
        <v>6641</v>
      </c>
      <c r="H38" s="13">
        <v>2596358.21</v>
      </c>
      <c r="I38" s="13">
        <v>238609.13</v>
      </c>
      <c r="J38" s="13">
        <v>139911.48000000001</v>
      </c>
    </row>
    <row r="39" spans="1:10" x14ac:dyDescent="0.25">
      <c r="A39" s="7" t="s">
        <v>534</v>
      </c>
      <c r="B39" s="6">
        <v>27306</v>
      </c>
      <c r="C39" s="6">
        <v>8055</v>
      </c>
      <c r="D39" s="6">
        <v>3108</v>
      </c>
      <c r="E39" s="6">
        <v>0</v>
      </c>
      <c r="F39" s="6">
        <v>0</v>
      </c>
      <c r="G39" s="6">
        <v>38469</v>
      </c>
      <c r="H39" s="13">
        <v>9003827.75</v>
      </c>
      <c r="I39" s="13">
        <v>401834.44</v>
      </c>
      <c r="J39" s="13">
        <v>510084.67</v>
      </c>
    </row>
    <row r="40" spans="1:10" x14ac:dyDescent="0.25">
      <c r="A40" s="7" t="s">
        <v>645</v>
      </c>
      <c r="B40" s="6">
        <v>13148</v>
      </c>
      <c r="C40" s="6">
        <v>2619</v>
      </c>
      <c r="D40" s="6">
        <v>354</v>
      </c>
      <c r="E40" s="6">
        <v>0</v>
      </c>
      <c r="F40" s="6">
        <v>0</v>
      </c>
      <c r="G40" s="6">
        <v>16121</v>
      </c>
      <c r="H40" s="13">
        <v>6091962.1100000003</v>
      </c>
      <c r="I40" s="13">
        <v>307277.37</v>
      </c>
      <c r="J40" s="13">
        <v>288349.15999999997</v>
      </c>
    </row>
    <row r="41" spans="1:10" x14ac:dyDescent="0.25">
      <c r="A41" s="7" t="s">
        <v>535</v>
      </c>
      <c r="B41" s="6">
        <v>2932</v>
      </c>
      <c r="C41" s="6">
        <v>1336</v>
      </c>
      <c r="D41" s="6">
        <v>274</v>
      </c>
      <c r="E41" s="6">
        <v>0</v>
      </c>
      <c r="F41" s="6">
        <v>0</v>
      </c>
      <c r="G41" s="6">
        <v>4542</v>
      </c>
      <c r="H41" s="13">
        <v>987892.68</v>
      </c>
      <c r="I41" s="13">
        <v>22703.4</v>
      </c>
      <c r="J41" s="13">
        <v>57830.58</v>
      </c>
    </row>
    <row r="42" spans="1:10" x14ac:dyDescent="0.25">
      <c r="A42" s="7" t="s">
        <v>536</v>
      </c>
      <c r="B42" s="6">
        <v>2496</v>
      </c>
      <c r="C42" s="6">
        <v>752</v>
      </c>
      <c r="D42" s="6">
        <v>44</v>
      </c>
      <c r="E42" s="6">
        <v>0</v>
      </c>
      <c r="F42" s="6">
        <v>0</v>
      </c>
      <c r="G42" s="6">
        <v>3292</v>
      </c>
      <c r="H42" s="13">
        <v>745114.51</v>
      </c>
      <c r="I42" s="13">
        <v>20168.21</v>
      </c>
      <c r="J42" s="13">
        <v>43128.72</v>
      </c>
    </row>
    <row r="43" spans="1:10" x14ac:dyDescent="0.25">
      <c r="A43" s="7" t="s">
        <v>537</v>
      </c>
      <c r="B43" s="6">
        <v>23452</v>
      </c>
      <c r="C43" s="6">
        <v>4449</v>
      </c>
      <c r="D43" s="6">
        <v>185</v>
      </c>
      <c r="E43" s="6">
        <v>0</v>
      </c>
      <c r="F43" s="6">
        <v>0</v>
      </c>
      <c r="G43" s="6">
        <v>28086</v>
      </c>
      <c r="H43" s="13">
        <v>7081056.4000000004</v>
      </c>
      <c r="I43" s="13">
        <v>300424.34000000003</v>
      </c>
      <c r="J43" s="13">
        <v>384457.14</v>
      </c>
    </row>
    <row r="44" spans="1:10" x14ac:dyDescent="0.25">
      <c r="A44" s="7" t="s">
        <v>538</v>
      </c>
      <c r="B44" s="6">
        <v>29184</v>
      </c>
      <c r="C44" s="6">
        <v>7256</v>
      </c>
      <c r="D44" s="6">
        <v>174</v>
      </c>
      <c r="E44" s="6">
        <v>0</v>
      </c>
      <c r="F44" s="6">
        <v>0</v>
      </c>
      <c r="G44" s="6">
        <v>36614</v>
      </c>
      <c r="H44" s="13">
        <v>8373450.7599999998</v>
      </c>
      <c r="I44" s="13">
        <v>258086.5</v>
      </c>
      <c r="J44" s="13">
        <v>480405.3</v>
      </c>
    </row>
    <row r="45" spans="1:10" x14ac:dyDescent="0.25">
      <c r="A45" s="7" t="s">
        <v>510</v>
      </c>
      <c r="B45" s="6">
        <v>3715</v>
      </c>
      <c r="C45" s="6">
        <v>882</v>
      </c>
      <c r="D45" s="6">
        <v>63</v>
      </c>
      <c r="E45" s="6">
        <v>0</v>
      </c>
      <c r="F45" s="6">
        <v>0</v>
      </c>
      <c r="G45" s="6">
        <v>4660</v>
      </c>
      <c r="H45" s="13">
        <v>1685402.48</v>
      </c>
      <c r="I45" s="13">
        <v>141926.93</v>
      </c>
      <c r="J45" s="13">
        <v>88192.02</v>
      </c>
    </row>
    <row r="46" spans="1:10" x14ac:dyDescent="0.25">
      <c r="A46" s="7" t="s">
        <v>539</v>
      </c>
      <c r="B46" s="6">
        <v>1836</v>
      </c>
      <c r="C46" s="6">
        <v>991</v>
      </c>
      <c r="D46" s="6">
        <v>272</v>
      </c>
      <c r="E46" s="6">
        <v>0</v>
      </c>
      <c r="F46" s="6">
        <v>0</v>
      </c>
      <c r="G46" s="6">
        <v>3099</v>
      </c>
      <c r="H46" s="13">
        <v>371130.65</v>
      </c>
      <c r="I46" s="13">
        <v>1844.95</v>
      </c>
      <c r="J46" s="13">
        <v>22143.49</v>
      </c>
    </row>
    <row r="47" spans="1:10" x14ac:dyDescent="0.25">
      <c r="A47" s="7" t="s">
        <v>540</v>
      </c>
      <c r="B47" s="6">
        <v>1390</v>
      </c>
      <c r="C47" s="6">
        <v>409</v>
      </c>
      <c r="D47" s="6">
        <v>5</v>
      </c>
      <c r="E47" s="6">
        <v>0</v>
      </c>
      <c r="F47" s="6">
        <v>0</v>
      </c>
      <c r="G47" s="6">
        <v>1804</v>
      </c>
      <c r="H47" s="13">
        <v>838553.23</v>
      </c>
      <c r="I47" s="13">
        <v>59131.89</v>
      </c>
      <c r="J47" s="13">
        <v>46692.72</v>
      </c>
    </row>
    <row r="48" spans="1:10" x14ac:dyDescent="0.25">
      <c r="A48" s="7" t="s">
        <v>627</v>
      </c>
      <c r="B48" s="6">
        <v>233879</v>
      </c>
      <c r="C48" s="6">
        <v>34122</v>
      </c>
      <c r="D48" s="6">
        <v>964</v>
      </c>
      <c r="E48" s="6">
        <v>0</v>
      </c>
      <c r="F48" s="6">
        <v>0</v>
      </c>
      <c r="G48" s="6">
        <v>268965</v>
      </c>
      <c r="H48" s="13">
        <v>50952250.810000002</v>
      </c>
      <c r="I48" s="13">
        <v>455179.77</v>
      </c>
      <c r="J48" s="13">
        <v>3010306.95</v>
      </c>
    </row>
    <row r="49" spans="1:10" x14ac:dyDescent="0.25">
      <c r="A49" s="7" t="s">
        <v>541</v>
      </c>
      <c r="B49" s="6">
        <v>11145</v>
      </c>
      <c r="C49" s="6">
        <v>3639</v>
      </c>
      <c r="D49" s="6">
        <v>90</v>
      </c>
      <c r="E49" s="6">
        <v>0</v>
      </c>
      <c r="F49" s="6">
        <v>0</v>
      </c>
      <c r="G49" s="6">
        <v>14874</v>
      </c>
      <c r="H49" s="13">
        <v>1269194.27</v>
      </c>
      <c r="I49" s="13">
        <v>205.49</v>
      </c>
      <c r="J49" s="13">
        <v>76142.429999999993</v>
      </c>
    </row>
    <row r="50" spans="1:10" x14ac:dyDescent="0.25">
      <c r="A50" s="7" t="s">
        <v>542</v>
      </c>
      <c r="B50" s="6">
        <v>5996</v>
      </c>
      <c r="C50" s="6">
        <v>1583</v>
      </c>
      <c r="D50" s="6">
        <v>92</v>
      </c>
      <c r="E50" s="6">
        <v>0</v>
      </c>
      <c r="F50" s="6">
        <v>0</v>
      </c>
      <c r="G50" s="6">
        <v>7671</v>
      </c>
      <c r="H50" s="13">
        <v>850308.01</v>
      </c>
      <c r="I50" s="13">
        <v>170.54</v>
      </c>
      <c r="J50" s="13">
        <v>51003.69</v>
      </c>
    </row>
    <row r="51" spans="1:10" x14ac:dyDescent="0.25">
      <c r="A51" s="7" t="s">
        <v>543</v>
      </c>
      <c r="B51" s="6">
        <v>24746</v>
      </c>
      <c r="C51" s="6">
        <v>9994</v>
      </c>
      <c r="D51" s="6">
        <v>580</v>
      </c>
      <c r="E51" s="6">
        <v>0</v>
      </c>
      <c r="F51" s="6">
        <v>0</v>
      </c>
      <c r="G51" s="6">
        <v>35320</v>
      </c>
      <c r="H51" s="13">
        <v>3970727.14</v>
      </c>
      <c r="I51" s="13">
        <v>0</v>
      </c>
      <c r="J51" s="13">
        <v>237950.33</v>
      </c>
    </row>
    <row r="52" spans="1:10" x14ac:dyDescent="0.25">
      <c r="A52" s="7" t="s">
        <v>544</v>
      </c>
      <c r="B52" s="6">
        <v>1413</v>
      </c>
      <c r="C52" s="6">
        <v>284</v>
      </c>
      <c r="D52" s="6">
        <v>27</v>
      </c>
      <c r="E52" s="6">
        <v>0</v>
      </c>
      <c r="F52" s="6">
        <v>0</v>
      </c>
      <c r="G52" s="6">
        <v>1724</v>
      </c>
      <c r="H52" s="13">
        <v>434624.62</v>
      </c>
      <c r="I52" s="13">
        <v>22620.6</v>
      </c>
      <c r="J52" s="13">
        <v>24637.97</v>
      </c>
    </row>
    <row r="53" spans="1:10" x14ac:dyDescent="0.25">
      <c r="A53" s="7" t="s">
        <v>578</v>
      </c>
      <c r="B53" s="6">
        <v>5584</v>
      </c>
      <c r="C53" s="6">
        <v>73</v>
      </c>
      <c r="D53" s="6">
        <v>17</v>
      </c>
      <c r="E53" s="6">
        <v>0</v>
      </c>
      <c r="F53" s="6">
        <v>0</v>
      </c>
      <c r="G53" s="6">
        <v>5674</v>
      </c>
      <c r="H53" s="13">
        <v>3259924.73</v>
      </c>
      <c r="I53" s="13">
        <v>140960.95000000001</v>
      </c>
      <c r="J53" s="13">
        <v>187138.19</v>
      </c>
    </row>
    <row r="54" spans="1:10" x14ac:dyDescent="0.25">
      <c r="A54" s="7" t="s">
        <v>338</v>
      </c>
      <c r="B54" s="6">
        <v>2632</v>
      </c>
      <c r="C54" s="6">
        <v>0</v>
      </c>
      <c r="D54" s="6">
        <v>0</v>
      </c>
      <c r="E54" s="6">
        <v>0</v>
      </c>
      <c r="F54" s="6">
        <v>0</v>
      </c>
      <c r="G54" s="6">
        <v>2632</v>
      </c>
      <c r="H54" s="13">
        <v>1462530.55</v>
      </c>
      <c r="I54" s="13">
        <v>58301.03</v>
      </c>
      <c r="J54" s="13">
        <v>84218.21</v>
      </c>
    </row>
    <row r="55" spans="1:10" x14ac:dyDescent="0.25">
      <c r="A55" s="7" t="s">
        <v>545</v>
      </c>
      <c r="B55" s="6">
        <v>3943</v>
      </c>
      <c r="C55" s="6">
        <v>1027</v>
      </c>
      <c r="D55" s="6">
        <v>87</v>
      </c>
      <c r="E55" s="6">
        <v>0</v>
      </c>
      <c r="F55" s="6">
        <v>0</v>
      </c>
      <c r="G55" s="6">
        <v>5057</v>
      </c>
      <c r="H55" s="13">
        <v>2475375.04</v>
      </c>
      <c r="I55" s="13">
        <v>324575.28999999998</v>
      </c>
      <c r="J55" s="13">
        <v>118681.87</v>
      </c>
    </row>
    <row r="56" spans="1:10" x14ac:dyDescent="0.25">
      <c r="A56" s="7" t="s">
        <v>546</v>
      </c>
      <c r="B56" s="6">
        <v>9983</v>
      </c>
      <c r="C56" s="6">
        <v>3002</v>
      </c>
      <c r="D56" s="6">
        <v>360</v>
      </c>
      <c r="E56" s="6">
        <v>0</v>
      </c>
      <c r="F56" s="6">
        <v>0</v>
      </c>
      <c r="G56" s="6">
        <v>13345</v>
      </c>
      <c r="H56" s="13">
        <v>3047423.9</v>
      </c>
      <c r="I56" s="13">
        <v>91903.24</v>
      </c>
      <c r="J56" s="13">
        <v>171874.53</v>
      </c>
    </row>
    <row r="57" spans="1:10" x14ac:dyDescent="0.25">
      <c r="A57" s="7" t="s">
        <v>547</v>
      </c>
      <c r="B57" s="6">
        <v>267218</v>
      </c>
      <c r="C57" s="6">
        <v>81685</v>
      </c>
      <c r="D57" s="6">
        <v>36205</v>
      </c>
      <c r="E57" s="6">
        <v>0</v>
      </c>
      <c r="F57" s="6">
        <v>0</v>
      </c>
      <c r="G57" s="6">
        <v>385108</v>
      </c>
      <c r="H57" s="13">
        <v>70748661.189999998</v>
      </c>
      <c r="I57" s="13">
        <v>2706987.16</v>
      </c>
      <c r="J57" s="13">
        <v>4038520.29</v>
      </c>
    </row>
    <row r="58" spans="1:10" x14ac:dyDescent="0.25">
      <c r="A58" s="7" t="s">
        <v>548</v>
      </c>
      <c r="B58" s="6">
        <v>30549</v>
      </c>
      <c r="C58" s="6">
        <v>11276</v>
      </c>
      <c r="D58" s="6">
        <v>212</v>
      </c>
      <c r="E58" s="6">
        <v>0</v>
      </c>
      <c r="F58" s="6">
        <v>0</v>
      </c>
      <c r="G58" s="6">
        <v>42037</v>
      </c>
      <c r="H58" s="13">
        <v>12265387.880000001</v>
      </c>
      <c r="I58" s="13">
        <v>535135.11</v>
      </c>
      <c r="J58" s="13">
        <v>703441.9</v>
      </c>
    </row>
    <row r="59" spans="1:10" x14ac:dyDescent="0.25">
      <c r="A59" s="7" t="s">
        <v>549</v>
      </c>
      <c r="B59" s="6">
        <v>450</v>
      </c>
      <c r="C59" s="6">
        <v>53</v>
      </c>
      <c r="D59" s="6">
        <v>1</v>
      </c>
      <c r="E59" s="6">
        <v>0</v>
      </c>
      <c r="F59" s="6">
        <v>0</v>
      </c>
      <c r="G59" s="6">
        <v>504</v>
      </c>
      <c r="H59" s="13">
        <v>125182.25</v>
      </c>
      <c r="I59" s="13">
        <v>3584.81</v>
      </c>
      <c r="J59" s="13">
        <v>7245.69</v>
      </c>
    </row>
    <row r="60" spans="1:10" x14ac:dyDescent="0.25">
      <c r="A60" s="7" t="s">
        <v>550</v>
      </c>
      <c r="B60" s="6">
        <v>782</v>
      </c>
      <c r="C60" s="6">
        <v>293</v>
      </c>
      <c r="D60" s="6">
        <v>60</v>
      </c>
      <c r="E60" s="6">
        <v>0</v>
      </c>
      <c r="F60" s="6">
        <v>0</v>
      </c>
      <c r="G60" s="6">
        <v>1135</v>
      </c>
      <c r="H60" s="13">
        <v>244614.6</v>
      </c>
      <c r="I60" s="13">
        <v>4969.2</v>
      </c>
      <c r="J60" s="13">
        <v>14379.1</v>
      </c>
    </row>
    <row r="61" spans="1:10" x14ac:dyDescent="0.25">
      <c r="A61" s="7" t="s">
        <v>366</v>
      </c>
      <c r="B61" s="6">
        <v>8</v>
      </c>
      <c r="C61" s="6">
        <v>3</v>
      </c>
      <c r="D61" s="6">
        <v>0</v>
      </c>
      <c r="E61" s="6">
        <v>0</v>
      </c>
      <c r="F61" s="6">
        <v>0</v>
      </c>
      <c r="G61" s="6">
        <v>11</v>
      </c>
      <c r="H61" s="13">
        <v>23174.71</v>
      </c>
      <c r="I61" s="13">
        <v>1308.3900000000001</v>
      </c>
      <c r="J61" s="13">
        <v>1032.78</v>
      </c>
    </row>
    <row r="62" spans="1:10" x14ac:dyDescent="0.25">
      <c r="A62" s="7" t="s">
        <v>430</v>
      </c>
      <c r="B62" s="6">
        <v>449</v>
      </c>
      <c r="C62" s="6">
        <v>16</v>
      </c>
      <c r="D62" s="6">
        <v>4</v>
      </c>
      <c r="E62" s="6">
        <v>0</v>
      </c>
      <c r="F62" s="6">
        <v>0</v>
      </c>
      <c r="G62" s="6">
        <v>469</v>
      </c>
      <c r="H62" s="13">
        <v>180454.23</v>
      </c>
      <c r="I62" s="13">
        <v>5344.05</v>
      </c>
      <c r="J62" s="13">
        <v>10506.64</v>
      </c>
    </row>
    <row r="63" spans="1:10" x14ac:dyDescent="0.25">
      <c r="A63" s="7" t="s">
        <v>628</v>
      </c>
      <c r="B63" s="6">
        <v>545</v>
      </c>
      <c r="C63" s="6">
        <v>189</v>
      </c>
      <c r="D63" s="6">
        <v>3</v>
      </c>
      <c r="E63" s="6">
        <v>0</v>
      </c>
      <c r="F63" s="6">
        <v>0</v>
      </c>
      <c r="G63" s="6">
        <v>737</v>
      </c>
      <c r="H63" s="13">
        <v>285494.06</v>
      </c>
      <c r="I63" s="13">
        <v>34120.69</v>
      </c>
      <c r="J63" s="13">
        <v>14836.75</v>
      </c>
    </row>
    <row r="64" spans="1:10" x14ac:dyDescent="0.25">
      <c r="A64" s="7" t="s">
        <v>521</v>
      </c>
      <c r="B64" s="6">
        <v>6498</v>
      </c>
      <c r="C64" s="6">
        <v>2281</v>
      </c>
      <c r="D64" s="6">
        <v>502</v>
      </c>
      <c r="E64" s="6">
        <v>0</v>
      </c>
      <c r="F64" s="6">
        <v>0</v>
      </c>
      <c r="G64" s="6">
        <v>9281</v>
      </c>
      <c r="H64" s="13">
        <v>1638804.12</v>
      </c>
      <c r="I64" s="13">
        <v>48650.91</v>
      </c>
      <c r="J64" s="13">
        <v>94731.3</v>
      </c>
    </row>
    <row r="65" spans="1:10" x14ac:dyDescent="0.25">
      <c r="A65" s="7" t="s">
        <v>551</v>
      </c>
      <c r="B65" s="6">
        <v>2561</v>
      </c>
      <c r="C65" s="6">
        <v>416</v>
      </c>
      <c r="D65" s="6">
        <v>40</v>
      </c>
      <c r="E65" s="6">
        <v>0</v>
      </c>
      <c r="F65" s="6">
        <v>0</v>
      </c>
      <c r="G65" s="6">
        <v>3017</v>
      </c>
      <c r="H65" s="13">
        <v>1496583.97</v>
      </c>
      <c r="I65" s="13">
        <v>217192.39</v>
      </c>
      <c r="J65" s="13">
        <v>75218.100000000006</v>
      </c>
    </row>
    <row r="66" spans="1:10" x14ac:dyDescent="0.25">
      <c r="A66" s="7" t="s">
        <v>523</v>
      </c>
      <c r="B66" s="6">
        <v>26354</v>
      </c>
      <c r="C66" s="6">
        <v>8840</v>
      </c>
      <c r="D66" s="6">
        <v>567</v>
      </c>
      <c r="E66" s="6">
        <v>0</v>
      </c>
      <c r="F66" s="6">
        <v>0</v>
      </c>
      <c r="G66" s="6">
        <v>35761</v>
      </c>
      <c r="H66" s="13">
        <v>12699305.32</v>
      </c>
      <c r="I66" s="13">
        <v>1108436.1100000001</v>
      </c>
      <c r="J66" s="13">
        <v>660178.56000000006</v>
      </c>
    </row>
    <row r="67" spans="1:10" x14ac:dyDescent="0.25">
      <c r="A67" s="7" t="s">
        <v>524</v>
      </c>
      <c r="B67" s="6">
        <v>21402</v>
      </c>
      <c r="C67" s="6">
        <v>5826</v>
      </c>
      <c r="D67" s="6">
        <v>415</v>
      </c>
      <c r="E67" s="6">
        <v>0</v>
      </c>
      <c r="F67" s="6">
        <v>0</v>
      </c>
      <c r="G67" s="6">
        <v>27643</v>
      </c>
      <c r="H67" s="13">
        <v>6767462.9800000004</v>
      </c>
      <c r="I67" s="13">
        <v>442666.73</v>
      </c>
      <c r="J67" s="13">
        <v>360978.49</v>
      </c>
    </row>
    <row r="68" spans="1:10" x14ac:dyDescent="0.25">
      <c r="A68" s="7" t="s">
        <v>629</v>
      </c>
      <c r="B68" s="6">
        <v>8624</v>
      </c>
      <c r="C68" s="6">
        <v>2487</v>
      </c>
      <c r="D68" s="6">
        <v>295</v>
      </c>
      <c r="E68" s="6">
        <v>0</v>
      </c>
      <c r="F68" s="6">
        <v>0</v>
      </c>
      <c r="G68" s="6">
        <v>11406</v>
      </c>
      <c r="H68" s="13">
        <v>2229350.42</v>
      </c>
      <c r="I68" s="13">
        <v>47932.27</v>
      </c>
      <c r="J68" s="13">
        <v>130145.08</v>
      </c>
    </row>
    <row r="69" spans="1:10" x14ac:dyDescent="0.25">
      <c r="A69" s="7" t="s">
        <v>552</v>
      </c>
      <c r="B69" s="6">
        <v>547</v>
      </c>
      <c r="C69" s="6">
        <v>192</v>
      </c>
      <c r="D69" s="6">
        <v>38</v>
      </c>
      <c r="E69" s="6">
        <v>0</v>
      </c>
      <c r="F69" s="6">
        <v>0</v>
      </c>
      <c r="G69" s="6">
        <v>777</v>
      </c>
      <c r="H69" s="13">
        <v>171983</v>
      </c>
      <c r="I69" s="13">
        <v>4693.6499999999996</v>
      </c>
      <c r="J69" s="13">
        <v>9989.89</v>
      </c>
    </row>
    <row r="70" spans="1:10" x14ac:dyDescent="0.25">
      <c r="A70" s="7" t="s">
        <v>553</v>
      </c>
      <c r="B70" s="6">
        <v>1772</v>
      </c>
      <c r="C70" s="6">
        <v>489</v>
      </c>
      <c r="D70" s="6">
        <v>34</v>
      </c>
      <c r="E70" s="6">
        <v>0</v>
      </c>
      <c r="F70" s="6">
        <v>0</v>
      </c>
      <c r="G70" s="6">
        <v>2295</v>
      </c>
      <c r="H70" s="13">
        <v>966044.47</v>
      </c>
      <c r="I70" s="13">
        <v>106341.67</v>
      </c>
      <c r="J70" s="13">
        <v>51053.99</v>
      </c>
    </row>
    <row r="71" spans="1:10" x14ac:dyDescent="0.25">
      <c r="A71" s="7" t="s">
        <v>339</v>
      </c>
      <c r="B71" s="6">
        <v>234808</v>
      </c>
      <c r="C71" s="6">
        <v>115814</v>
      </c>
      <c r="D71" s="6">
        <v>26828</v>
      </c>
      <c r="E71" s="6">
        <v>0</v>
      </c>
      <c r="F71" s="6">
        <v>0</v>
      </c>
      <c r="G71" s="6">
        <v>377450</v>
      </c>
      <c r="H71" s="13">
        <v>61032782.439999998</v>
      </c>
      <c r="I71" s="13">
        <v>1303232.28</v>
      </c>
      <c r="J71" s="13">
        <v>3568153.8</v>
      </c>
    </row>
    <row r="72" spans="1:10" x14ac:dyDescent="0.25">
      <c r="A72" s="7" t="s">
        <v>630</v>
      </c>
      <c r="B72" s="6">
        <v>3452</v>
      </c>
      <c r="C72" s="6">
        <v>575</v>
      </c>
      <c r="D72" s="6">
        <v>239</v>
      </c>
      <c r="E72" s="6">
        <v>0</v>
      </c>
      <c r="F72" s="6">
        <v>0</v>
      </c>
      <c r="G72" s="6">
        <v>4266</v>
      </c>
      <c r="H72" s="13">
        <v>322509.7</v>
      </c>
      <c r="I72" s="13">
        <v>1052.1300000000001</v>
      </c>
      <c r="J72" s="13">
        <v>19280.47</v>
      </c>
    </row>
    <row r="73" spans="1:10" x14ac:dyDescent="0.25">
      <c r="A73" s="7" t="s">
        <v>340</v>
      </c>
      <c r="B73" s="6">
        <v>11</v>
      </c>
      <c r="C73" s="6">
        <v>3</v>
      </c>
      <c r="D73" s="6">
        <v>0</v>
      </c>
      <c r="E73" s="6">
        <v>0</v>
      </c>
      <c r="F73" s="6">
        <v>0</v>
      </c>
      <c r="G73" s="6">
        <v>14</v>
      </c>
      <c r="H73" s="13">
        <v>6841.84</v>
      </c>
      <c r="I73" s="13">
        <v>564.51</v>
      </c>
      <c r="J73" s="13">
        <v>0</v>
      </c>
    </row>
    <row r="74" spans="1:10" x14ac:dyDescent="0.25">
      <c r="A74" s="7" t="s">
        <v>584</v>
      </c>
      <c r="B74" s="6">
        <v>615</v>
      </c>
      <c r="C74" s="6">
        <v>159</v>
      </c>
      <c r="D74" s="6">
        <v>0</v>
      </c>
      <c r="E74" s="6">
        <v>0</v>
      </c>
      <c r="F74" s="6">
        <v>0</v>
      </c>
      <c r="G74" s="6">
        <v>774</v>
      </c>
      <c r="H74" s="13">
        <v>25676.71</v>
      </c>
      <c r="I74" s="13">
        <v>0</v>
      </c>
      <c r="J74" s="13">
        <v>1540.71</v>
      </c>
    </row>
    <row r="75" spans="1:10" x14ac:dyDescent="0.25">
      <c r="A75" s="7" t="s">
        <v>341</v>
      </c>
      <c r="B75" s="6">
        <v>79</v>
      </c>
      <c r="C75" s="6">
        <v>3</v>
      </c>
      <c r="D75" s="6">
        <v>1</v>
      </c>
      <c r="E75" s="6">
        <v>0</v>
      </c>
      <c r="F75" s="6">
        <v>0</v>
      </c>
      <c r="G75" s="6">
        <v>83</v>
      </c>
      <c r="H75" s="13">
        <v>80460.88</v>
      </c>
      <c r="I75" s="13">
        <v>1730.27</v>
      </c>
      <c r="J75" s="13">
        <v>4563.7700000000004</v>
      </c>
    </row>
    <row r="76" spans="1:10" x14ac:dyDescent="0.25">
      <c r="A76" s="7" t="s">
        <v>554</v>
      </c>
      <c r="B76" s="6">
        <v>1270</v>
      </c>
      <c r="C76" s="6">
        <v>323</v>
      </c>
      <c r="D76" s="6">
        <v>68</v>
      </c>
      <c r="E76" s="6">
        <v>0</v>
      </c>
      <c r="F76" s="6">
        <v>0</v>
      </c>
      <c r="G76" s="6">
        <v>1661</v>
      </c>
      <c r="H76" s="13">
        <v>500679.07</v>
      </c>
      <c r="I76" s="13">
        <v>34865.96</v>
      </c>
      <c r="J76" s="13">
        <v>27935.98</v>
      </c>
    </row>
    <row r="77" spans="1:10" x14ac:dyDescent="0.25">
      <c r="A77" s="7" t="s">
        <v>342</v>
      </c>
      <c r="B77" s="6">
        <v>28027</v>
      </c>
      <c r="C77" s="6">
        <v>13926</v>
      </c>
      <c r="D77" s="6">
        <v>2101</v>
      </c>
      <c r="E77" s="6">
        <v>0</v>
      </c>
      <c r="F77" s="6">
        <v>0</v>
      </c>
      <c r="G77" s="6">
        <v>44054</v>
      </c>
      <c r="H77" s="13">
        <v>45091807.210000001</v>
      </c>
      <c r="I77" s="13">
        <v>818027.72</v>
      </c>
      <c r="J77" s="13">
        <v>2554154.61</v>
      </c>
    </row>
    <row r="78" spans="1:10" x14ac:dyDescent="0.25">
      <c r="A78" s="7" t="s">
        <v>343</v>
      </c>
      <c r="B78" s="6">
        <v>44974</v>
      </c>
      <c r="C78" s="6">
        <v>17565</v>
      </c>
      <c r="D78" s="6">
        <v>0</v>
      </c>
      <c r="E78" s="6">
        <v>0</v>
      </c>
      <c r="F78" s="6">
        <v>0</v>
      </c>
      <c r="G78" s="6">
        <v>62539</v>
      </c>
      <c r="H78" s="13">
        <v>7895956.5</v>
      </c>
      <c r="I78" s="13">
        <v>0</v>
      </c>
      <c r="J78" s="13">
        <v>213439.07</v>
      </c>
    </row>
    <row r="79" spans="1:10" x14ac:dyDescent="0.25">
      <c r="A79" s="7" t="s">
        <v>344</v>
      </c>
      <c r="B79" s="6">
        <v>13486</v>
      </c>
      <c r="C79" s="6">
        <v>3535</v>
      </c>
      <c r="D79" s="6">
        <v>0</v>
      </c>
      <c r="E79" s="6">
        <v>0</v>
      </c>
      <c r="F79" s="6">
        <v>0</v>
      </c>
      <c r="G79" s="6">
        <v>17021</v>
      </c>
      <c r="H79" s="13">
        <v>3479771.49</v>
      </c>
      <c r="I79" s="13">
        <v>0</v>
      </c>
      <c r="J79" s="13">
        <v>0</v>
      </c>
    </row>
    <row r="80" spans="1:10" x14ac:dyDescent="0.25">
      <c r="A80" s="7" t="s">
        <v>345</v>
      </c>
      <c r="B80" s="6">
        <v>12678</v>
      </c>
      <c r="C80" s="6">
        <v>3230</v>
      </c>
      <c r="D80" s="6">
        <v>16</v>
      </c>
      <c r="E80" s="6">
        <v>0</v>
      </c>
      <c r="F80" s="6">
        <v>0</v>
      </c>
      <c r="G80" s="6">
        <v>15924</v>
      </c>
      <c r="H80" s="13">
        <v>6785838.0800000001</v>
      </c>
      <c r="I80" s="13">
        <v>0</v>
      </c>
      <c r="J80" s="13">
        <v>140392.79999999999</v>
      </c>
    </row>
    <row r="81" spans="1:10" x14ac:dyDescent="0.25">
      <c r="A81" s="7" t="s">
        <v>346</v>
      </c>
      <c r="B81" s="6">
        <v>262700</v>
      </c>
      <c r="C81" s="6">
        <v>42963</v>
      </c>
      <c r="D81" s="6">
        <v>0</v>
      </c>
      <c r="E81" s="6">
        <v>0</v>
      </c>
      <c r="F81" s="6">
        <v>0</v>
      </c>
      <c r="G81" s="6">
        <v>305663</v>
      </c>
      <c r="H81" s="13">
        <v>27737870.309999999</v>
      </c>
      <c r="I81" s="13">
        <v>945.34</v>
      </c>
      <c r="J81" s="13">
        <v>0</v>
      </c>
    </row>
    <row r="82" spans="1:10" x14ac:dyDescent="0.25">
      <c r="A82" s="7" t="s">
        <v>347</v>
      </c>
      <c r="B82" s="6">
        <v>13486</v>
      </c>
      <c r="C82" s="6">
        <v>3535</v>
      </c>
      <c r="D82" s="6">
        <v>0</v>
      </c>
      <c r="E82" s="6">
        <v>0</v>
      </c>
      <c r="F82" s="6">
        <v>0</v>
      </c>
      <c r="G82" s="6">
        <v>17021</v>
      </c>
      <c r="H82" s="13">
        <v>1459038.19</v>
      </c>
      <c r="I82" s="13">
        <v>0</v>
      </c>
      <c r="J82" s="13">
        <v>0</v>
      </c>
    </row>
    <row r="83" spans="1:10" x14ac:dyDescent="0.25">
      <c r="A83" s="7" t="s">
        <v>348</v>
      </c>
      <c r="B83" s="6">
        <v>19736</v>
      </c>
      <c r="C83" s="6">
        <v>6271</v>
      </c>
      <c r="D83" s="6">
        <v>0</v>
      </c>
      <c r="E83" s="6">
        <v>0</v>
      </c>
      <c r="F83" s="6">
        <v>0</v>
      </c>
      <c r="G83" s="6">
        <v>26007</v>
      </c>
      <c r="H83" s="13">
        <v>3599656.24</v>
      </c>
      <c r="I83" s="13">
        <v>0</v>
      </c>
      <c r="J83" s="13">
        <v>0</v>
      </c>
    </row>
    <row r="84" spans="1:10" x14ac:dyDescent="0.25">
      <c r="A84" s="7" t="s">
        <v>646</v>
      </c>
      <c r="B84" s="6">
        <v>160</v>
      </c>
      <c r="C84" s="6">
        <v>65</v>
      </c>
      <c r="D84" s="6">
        <v>0</v>
      </c>
      <c r="E84" s="6">
        <v>0</v>
      </c>
      <c r="F84" s="6">
        <v>0</v>
      </c>
      <c r="G84" s="6">
        <v>225</v>
      </c>
      <c r="H84" s="13">
        <v>81898.69</v>
      </c>
      <c r="I84" s="13">
        <v>3838.91</v>
      </c>
      <c r="J84" s="13">
        <v>4656.6099999999997</v>
      </c>
    </row>
    <row r="85" spans="1:10" ht="15.75" x14ac:dyDescent="0.25">
      <c r="A85" s="45" t="s">
        <v>555</v>
      </c>
      <c r="B85" s="47">
        <f t="shared" ref="B85:H85" si="0">SUM(B3:B84)</f>
        <v>3346630</v>
      </c>
      <c r="C85" s="47">
        <f t="shared" si="0"/>
        <v>1046934</v>
      </c>
      <c r="D85" s="47">
        <f t="shared" si="0"/>
        <v>276779</v>
      </c>
      <c r="E85" s="47">
        <f t="shared" si="0"/>
        <v>66609</v>
      </c>
      <c r="F85" s="47">
        <f t="shared" si="0"/>
        <v>0</v>
      </c>
      <c r="G85" s="47">
        <f t="shared" si="0"/>
        <v>4736952</v>
      </c>
      <c r="H85" s="49">
        <f t="shared" si="0"/>
        <v>2832740488.1100011</v>
      </c>
      <c r="I85" s="49"/>
      <c r="J85" s="49"/>
    </row>
    <row r="89" spans="1:10" x14ac:dyDescent="0.25">
      <c r="B89" s="8"/>
    </row>
    <row r="90" spans="1:10" x14ac:dyDescent="0.25">
      <c r="B90" s="8"/>
      <c r="D90" s="8"/>
    </row>
    <row r="91" spans="1:10" x14ac:dyDescent="0.25">
      <c r="C91" s="8"/>
    </row>
  </sheetData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2:H72"/>
  <sheetViews>
    <sheetView zoomScaleNormal="100" workbookViewId="0"/>
  </sheetViews>
  <sheetFormatPr defaultColWidth="9.140625" defaultRowHeight="15" x14ac:dyDescent="0.25"/>
  <cols>
    <col min="1" max="1" width="22.5703125" customWidth="1"/>
    <col min="2" max="2" width="11.42578125" customWidth="1"/>
    <col min="3" max="3" width="13.140625" customWidth="1"/>
    <col min="4" max="4" width="13.7109375" customWidth="1"/>
    <col min="5" max="5" width="12" customWidth="1"/>
    <col min="6" max="6" width="15.85546875" customWidth="1"/>
    <col min="7" max="7" width="14.7109375" customWidth="1"/>
    <col min="8" max="8" width="18" customWidth="1"/>
  </cols>
  <sheetData>
    <row r="2" spans="1:8" s="38" customFormat="1" ht="55.5" customHeight="1" x14ac:dyDescent="0.25">
      <c r="A2" s="246" t="s">
        <v>44</v>
      </c>
      <c r="B2" s="245" t="s">
        <v>307</v>
      </c>
      <c r="C2" s="246" t="s">
        <v>5</v>
      </c>
      <c r="D2" s="246" t="s">
        <v>6</v>
      </c>
      <c r="E2" s="246" t="s">
        <v>45</v>
      </c>
      <c r="F2" s="245" t="s">
        <v>618</v>
      </c>
      <c r="G2" s="245" t="s">
        <v>564</v>
      </c>
      <c r="H2" s="245" t="s">
        <v>3</v>
      </c>
    </row>
    <row r="3" spans="1:8" x14ac:dyDescent="0.25">
      <c r="A3" s="80" t="s">
        <v>502</v>
      </c>
      <c r="B3" s="80" t="s">
        <v>76</v>
      </c>
      <c r="C3" s="81">
        <v>0</v>
      </c>
      <c r="D3" s="81">
        <v>272</v>
      </c>
      <c r="E3" s="81">
        <v>2</v>
      </c>
      <c r="F3" s="81">
        <v>10</v>
      </c>
      <c r="G3" s="81">
        <v>284</v>
      </c>
      <c r="H3" s="7">
        <v>324.45999999999998</v>
      </c>
    </row>
    <row r="4" spans="1:8" x14ac:dyDescent="0.25">
      <c r="A4" s="80" t="s">
        <v>502</v>
      </c>
      <c r="B4" s="80" t="s">
        <v>77</v>
      </c>
      <c r="C4" s="81">
        <v>14</v>
      </c>
      <c r="D4" s="81">
        <v>105</v>
      </c>
      <c r="E4" s="81">
        <v>521</v>
      </c>
      <c r="F4" s="81">
        <v>36</v>
      </c>
      <c r="G4" s="81">
        <v>676</v>
      </c>
      <c r="H4" s="7">
        <v>510.82</v>
      </c>
    </row>
    <row r="5" spans="1:8" x14ac:dyDescent="0.25">
      <c r="A5" s="80" t="s">
        <v>502</v>
      </c>
      <c r="B5" s="80" t="s">
        <v>95</v>
      </c>
      <c r="C5" s="81">
        <v>39</v>
      </c>
      <c r="D5" s="81">
        <v>86</v>
      </c>
      <c r="E5" s="81">
        <v>442</v>
      </c>
      <c r="F5" s="81">
        <v>22</v>
      </c>
      <c r="G5" s="81">
        <v>589</v>
      </c>
      <c r="H5" s="7">
        <v>653.64</v>
      </c>
    </row>
    <row r="6" spans="1:8" x14ac:dyDescent="0.25">
      <c r="A6" s="80" t="s">
        <v>502</v>
      </c>
      <c r="B6" s="80" t="s">
        <v>96</v>
      </c>
      <c r="C6" s="81">
        <v>313</v>
      </c>
      <c r="D6" s="81">
        <v>161</v>
      </c>
      <c r="E6" s="81">
        <v>637</v>
      </c>
      <c r="F6" s="81">
        <v>31</v>
      </c>
      <c r="G6" s="81">
        <v>1142</v>
      </c>
      <c r="H6" s="7">
        <v>843.83</v>
      </c>
    </row>
    <row r="7" spans="1:8" x14ac:dyDescent="0.25">
      <c r="A7" s="80" t="s">
        <v>502</v>
      </c>
      <c r="B7" s="80" t="s">
        <v>97</v>
      </c>
      <c r="C7" s="81">
        <v>2504</v>
      </c>
      <c r="D7" s="81">
        <v>243</v>
      </c>
      <c r="E7" s="81">
        <v>518</v>
      </c>
      <c r="F7" s="81">
        <v>20</v>
      </c>
      <c r="G7" s="81">
        <v>3285</v>
      </c>
      <c r="H7" s="7">
        <v>985.9</v>
      </c>
    </row>
    <row r="8" spans="1:8" x14ac:dyDescent="0.25">
      <c r="A8" s="80" t="s">
        <v>502</v>
      </c>
      <c r="B8" s="80" t="s">
        <v>98</v>
      </c>
      <c r="C8" s="81">
        <v>2165</v>
      </c>
      <c r="D8" s="81">
        <v>391</v>
      </c>
      <c r="E8" s="81">
        <v>278</v>
      </c>
      <c r="F8" s="81">
        <v>48</v>
      </c>
      <c r="G8" s="81">
        <v>2882</v>
      </c>
      <c r="H8" s="7">
        <v>716.95</v>
      </c>
    </row>
    <row r="9" spans="1:8" x14ac:dyDescent="0.25">
      <c r="A9" s="80" t="s">
        <v>502</v>
      </c>
      <c r="B9" s="80" t="s">
        <v>99</v>
      </c>
      <c r="C9" s="81">
        <v>257</v>
      </c>
      <c r="D9" s="81">
        <v>557</v>
      </c>
      <c r="E9" s="81">
        <v>57</v>
      </c>
      <c r="F9" s="81">
        <v>70</v>
      </c>
      <c r="G9" s="81">
        <v>941</v>
      </c>
      <c r="H9" s="7">
        <v>711.2</v>
      </c>
    </row>
    <row r="10" spans="1:8" x14ac:dyDescent="0.25">
      <c r="A10" s="80" t="s">
        <v>502</v>
      </c>
      <c r="B10" s="80" t="s">
        <v>100</v>
      </c>
      <c r="C10" s="81">
        <v>77</v>
      </c>
      <c r="D10" s="81">
        <v>681</v>
      </c>
      <c r="E10" s="81">
        <v>31</v>
      </c>
      <c r="F10" s="81">
        <v>95</v>
      </c>
      <c r="G10" s="81">
        <v>884</v>
      </c>
      <c r="H10" s="7">
        <v>737.95</v>
      </c>
    </row>
    <row r="11" spans="1:8" x14ac:dyDescent="0.25">
      <c r="A11" s="80" t="s">
        <v>502</v>
      </c>
      <c r="B11" s="80" t="s">
        <v>101</v>
      </c>
      <c r="C11" s="81">
        <v>36</v>
      </c>
      <c r="D11" s="81">
        <v>588</v>
      </c>
      <c r="E11" s="81">
        <v>27</v>
      </c>
      <c r="F11" s="81">
        <v>174</v>
      </c>
      <c r="G11" s="81">
        <v>825</v>
      </c>
      <c r="H11" s="7">
        <v>719.52</v>
      </c>
    </row>
    <row r="12" spans="1:8" x14ac:dyDescent="0.25">
      <c r="A12" s="80" t="s">
        <v>502</v>
      </c>
      <c r="B12" s="80" t="s">
        <v>109</v>
      </c>
      <c r="C12" s="81">
        <v>18</v>
      </c>
      <c r="D12" s="81">
        <v>426</v>
      </c>
      <c r="E12" s="81">
        <v>23</v>
      </c>
      <c r="F12" s="81">
        <v>266</v>
      </c>
      <c r="G12" s="81">
        <v>733</v>
      </c>
      <c r="H12" s="7">
        <v>740.98</v>
      </c>
    </row>
    <row r="13" spans="1:8" x14ac:dyDescent="0.25">
      <c r="A13" s="80" t="s">
        <v>502</v>
      </c>
      <c r="B13" s="80" t="s">
        <v>110</v>
      </c>
      <c r="C13" s="81">
        <v>13</v>
      </c>
      <c r="D13" s="81">
        <v>144</v>
      </c>
      <c r="E13" s="81">
        <v>19</v>
      </c>
      <c r="F13" s="81">
        <v>204</v>
      </c>
      <c r="G13" s="81">
        <v>380</v>
      </c>
      <c r="H13" s="7">
        <v>785.49</v>
      </c>
    </row>
    <row r="14" spans="1:8" x14ac:dyDescent="0.25">
      <c r="A14" s="80" t="s">
        <v>502</v>
      </c>
      <c r="B14" s="80" t="s">
        <v>111</v>
      </c>
      <c r="C14" s="219">
        <v>4</v>
      </c>
      <c r="D14" s="219">
        <v>36</v>
      </c>
      <c r="E14" s="219">
        <v>8</v>
      </c>
      <c r="F14" s="219">
        <v>97</v>
      </c>
      <c r="G14" s="219">
        <v>145</v>
      </c>
      <c r="H14" s="7">
        <v>808.3</v>
      </c>
    </row>
    <row r="15" spans="1:8" x14ac:dyDescent="0.25">
      <c r="A15" s="7" t="s">
        <v>502</v>
      </c>
      <c r="B15" s="7" t="s">
        <v>421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</row>
    <row r="16" spans="1:8" x14ac:dyDescent="0.25">
      <c r="A16" s="7" t="s">
        <v>502</v>
      </c>
      <c r="B16" s="7" t="s">
        <v>486</v>
      </c>
      <c r="C16" s="7">
        <v>5440</v>
      </c>
      <c r="D16" s="7">
        <v>3690</v>
      </c>
      <c r="E16" s="7">
        <v>2563</v>
      </c>
      <c r="F16" s="7">
        <v>1073</v>
      </c>
      <c r="G16" s="7">
        <v>12766</v>
      </c>
      <c r="H16" s="7">
        <v>780.59</v>
      </c>
    </row>
    <row r="17" spans="1:8" x14ac:dyDescent="0.25">
      <c r="A17" s="80" t="s">
        <v>417</v>
      </c>
      <c r="B17" s="80" t="s">
        <v>76</v>
      </c>
      <c r="C17" s="81">
        <v>1</v>
      </c>
      <c r="D17" s="81">
        <v>52</v>
      </c>
      <c r="E17" s="81">
        <v>0</v>
      </c>
      <c r="F17" s="81">
        <v>0</v>
      </c>
      <c r="G17" s="81">
        <v>53</v>
      </c>
      <c r="H17" s="7">
        <v>313.24</v>
      </c>
    </row>
    <row r="18" spans="1:8" x14ac:dyDescent="0.25">
      <c r="A18" s="80" t="s">
        <v>417</v>
      </c>
      <c r="B18" s="80" t="s">
        <v>77</v>
      </c>
      <c r="C18" s="81">
        <v>47</v>
      </c>
      <c r="D18" s="81">
        <v>11</v>
      </c>
      <c r="E18" s="81">
        <v>6</v>
      </c>
      <c r="F18" s="81">
        <v>0</v>
      </c>
      <c r="G18" s="81">
        <v>64</v>
      </c>
      <c r="H18" s="7">
        <v>1393.85</v>
      </c>
    </row>
    <row r="19" spans="1:8" x14ac:dyDescent="0.25">
      <c r="A19" s="80" t="s">
        <v>417</v>
      </c>
      <c r="B19" s="80" t="s">
        <v>95</v>
      </c>
      <c r="C19" s="81">
        <v>164</v>
      </c>
      <c r="D19" s="81">
        <v>19</v>
      </c>
      <c r="E19" s="81">
        <v>9</v>
      </c>
      <c r="F19" s="81">
        <v>0</v>
      </c>
      <c r="G19" s="81">
        <v>192</v>
      </c>
      <c r="H19" s="7">
        <v>1770.8</v>
      </c>
    </row>
    <row r="20" spans="1:8" x14ac:dyDescent="0.25">
      <c r="A20" s="80" t="s">
        <v>417</v>
      </c>
      <c r="B20" s="80" t="s">
        <v>96</v>
      </c>
      <c r="C20" s="81">
        <v>90</v>
      </c>
      <c r="D20" s="81">
        <v>24</v>
      </c>
      <c r="E20" s="81">
        <v>15</v>
      </c>
      <c r="F20" s="81">
        <v>1</v>
      </c>
      <c r="G20" s="81">
        <v>130</v>
      </c>
      <c r="H20" s="7">
        <v>1321.61</v>
      </c>
    </row>
    <row r="21" spans="1:8" x14ac:dyDescent="0.25">
      <c r="A21" s="80" t="s">
        <v>417</v>
      </c>
      <c r="B21" s="80" t="s">
        <v>97</v>
      </c>
      <c r="C21" s="81">
        <v>320</v>
      </c>
      <c r="D21" s="81">
        <v>15</v>
      </c>
      <c r="E21" s="81">
        <v>8</v>
      </c>
      <c r="F21" s="81">
        <v>1</v>
      </c>
      <c r="G21" s="81">
        <v>344</v>
      </c>
      <c r="H21" s="7">
        <v>1286.3900000000001</v>
      </c>
    </row>
    <row r="22" spans="1:8" x14ac:dyDescent="0.25">
      <c r="A22" s="80" t="s">
        <v>417</v>
      </c>
      <c r="B22" s="80" t="s">
        <v>98</v>
      </c>
      <c r="C22" s="81">
        <v>178</v>
      </c>
      <c r="D22" s="81">
        <v>13</v>
      </c>
      <c r="E22" s="81">
        <v>2</v>
      </c>
      <c r="F22" s="81">
        <v>0</v>
      </c>
      <c r="G22" s="81">
        <v>193</v>
      </c>
      <c r="H22" s="7">
        <v>1334.5</v>
      </c>
    </row>
    <row r="23" spans="1:8" x14ac:dyDescent="0.25">
      <c r="A23" s="80" t="s">
        <v>417</v>
      </c>
      <c r="B23" s="80" t="s">
        <v>99</v>
      </c>
      <c r="C23" s="81">
        <v>5</v>
      </c>
      <c r="D23" s="81">
        <v>3</v>
      </c>
      <c r="E23" s="81">
        <v>0</v>
      </c>
      <c r="F23" s="81">
        <v>2</v>
      </c>
      <c r="G23" s="81">
        <v>10</v>
      </c>
      <c r="H23" s="7">
        <v>1084.5999999999999</v>
      </c>
    </row>
    <row r="24" spans="1:8" x14ac:dyDescent="0.25">
      <c r="A24" s="80" t="s">
        <v>417</v>
      </c>
      <c r="B24" s="80" t="s">
        <v>100</v>
      </c>
      <c r="C24" s="81">
        <v>2</v>
      </c>
      <c r="D24" s="81">
        <v>6</v>
      </c>
      <c r="E24" s="81">
        <v>0</v>
      </c>
      <c r="F24" s="81">
        <v>1</v>
      </c>
      <c r="G24" s="81">
        <v>9</v>
      </c>
      <c r="H24" s="7">
        <v>605.61</v>
      </c>
    </row>
    <row r="25" spans="1:8" x14ac:dyDescent="0.25">
      <c r="A25" s="80" t="s">
        <v>417</v>
      </c>
      <c r="B25" s="80" t="s">
        <v>101</v>
      </c>
      <c r="C25" s="81">
        <v>5</v>
      </c>
      <c r="D25" s="81">
        <v>5</v>
      </c>
      <c r="E25" s="81">
        <v>0</v>
      </c>
      <c r="F25" s="81">
        <v>2</v>
      </c>
      <c r="G25" s="81">
        <v>12</v>
      </c>
      <c r="H25" s="7">
        <v>1095.32</v>
      </c>
    </row>
    <row r="26" spans="1:8" x14ac:dyDescent="0.25">
      <c r="A26" s="80" t="s">
        <v>417</v>
      </c>
      <c r="B26" s="80" t="s">
        <v>109</v>
      </c>
      <c r="C26" s="81">
        <v>1</v>
      </c>
      <c r="D26" s="81">
        <v>7</v>
      </c>
      <c r="E26" s="81">
        <v>0</v>
      </c>
      <c r="F26" s="81">
        <v>0</v>
      </c>
      <c r="G26" s="81">
        <v>8</v>
      </c>
      <c r="H26" s="7">
        <v>587.89</v>
      </c>
    </row>
    <row r="27" spans="1:8" x14ac:dyDescent="0.25">
      <c r="A27" s="80" t="s">
        <v>417</v>
      </c>
      <c r="B27" s="80" t="s">
        <v>110</v>
      </c>
      <c r="C27" s="81">
        <v>0</v>
      </c>
      <c r="D27" s="81">
        <v>3</v>
      </c>
      <c r="E27" s="81">
        <v>0</v>
      </c>
      <c r="F27" s="81">
        <v>0</v>
      </c>
      <c r="G27" s="81">
        <v>3</v>
      </c>
      <c r="H27" s="7">
        <v>1317.03</v>
      </c>
    </row>
    <row r="28" spans="1:8" x14ac:dyDescent="0.25">
      <c r="A28" s="80" t="s">
        <v>417</v>
      </c>
      <c r="B28" s="80" t="s">
        <v>111</v>
      </c>
      <c r="C28" s="81">
        <v>0</v>
      </c>
      <c r="D28" s="81">
        <v>0</v>
      </c>
      <c r="E28" s="81">
        <v>0</v>
      </c>
      <c r="F28" s="81">
        <v>0</v>
      </c>
      <c r="G28" s="81">
        <v>0</v>
      </c>
      <c r="H28" s="7">
        <v>0</v>
      </c>
    </row>
    <row r="29" spans="1:8" x14ac:dyDescent="0.25">
      <c r="A29" s="80" t="s">
        <v>417</v>
      </c>
      <c r="B29" s="80" t="s">
        <v>421</v>
      </c>
      <c r="C29" s="81">
        <v>0</v>
      </c>
      <c r="D29" s="81">
        <v>0</v>
      </c>
      <c r="E29" s="81">
        <v>0</v>
      </c>
      <c r="F29" s="81">
        <v>0</v>
      </c>
      <c r="G29" s="81">
        <v>0</v>
      </c>
      <c r="H29" s="7">
        <v>0</v>
      </c>
    </row>
    <row r="30" spans="1:8" x14ac:dyDescent="0.25">
      <c r="A30" s="80" t="s">
        <v>417</v>
      </c>
      <c r="B30" s="80" t="s">
        <v>486</v>
      </c>
      <c r="C30" s="81">
        <v>813</v>
      </c>
      <c r="D30" s="81">
        <v>158</v>
      </c>
      <c r="E30" s="81">
        <v>40</v>
      </c>
      <c r="F30" s="81">
        <v>7</v>
      </c>
      <c r="G30" s="81">
        <v>1018</v>
      </c>
      <c r="H30" s="7">
        <v>1331.81</v>
      </c>
    </row>
    <row r="31" spans="1:8" x14ac:dyDescent="0.25">
      <c r="A31" s="80" t="s">
        <v>493</v>
      </c>
      <c r="B31" s="80" t="s">
        <v>76</v>
      </c>
      <c r="C31" s="81">
        <v>0</v>
      </c>
      <c r="D31" s="81">
        <v>0</v>
      </c>
      <c r="E31" s="81">
        <v>0</v>
      </c>
      <c r="F31" s="81">
        <v>0</v>
      </c>
      <c r="G31" s="81">
        <v>0</v>
      </c>
      <c r="H31" s="7">
        <v>0</v>
      </c>
    </row>
    <row r="32" spans="1:8" x14ac:dyDescent="0.25">
      <c r="A32" s="80" t="s">
        <v>493</v>
      </c>
      <c r="B32" s="80" t="s">
        <v>77</v>
      </c>
      <c r="C32" s="81">
        <v>0</v>
      </c>
      <c r="D32" s="81">
        <v>0</v>
      </c>
      <c r="E32" s="81">
        <v>0</v>
      </c>
      <c r="F32" s="81">
        <v>0</v>
      </c>
      <c r="G32" s="81">
        <v>0</v>
      </c>
      <c r="H32" s="7">
        <v>0</v>
      </c>
    </row>
    <row r="33" spans="1:8" x14ac:dyDescent="0.25">
      <c r="A33" s="80" t="s">
        <v>493</v>
      </c>
      <c r="B33" s="80" t="s">
        <v>95</v>
      </c>
      <c r="C33" s="81">
        <v>0</v>
      </c>
      <c r="D33" s="81">
        <v>0</v>
      </c>
      <c r="E33" s="81">
        <v>0</v>
      </c>
      <c r="F33" s="81">
        <v>0</v>
      </c>
      <c r="G33" s="81">
        <v>0</v>
      </c>
      <c r="H33" s="7">
        <v>0</v>
      </c>
    </row>
    <row r="34" spans="1:8" x14ac:dyDescent="0.25">
      <c r="A34" s="80" t="s">
        <v>493</v>
      </c>
      <c r="B34" s="80" t="s">
        <v>96</v>
      </c>
      <c r="C34" s="81">
        <v>0</v>
      </c>
      <c r="D34" s="81">
        <v>0</v>
      </c>
      <c r="E34" s="81">
        <v>0</v>
      </c>
      <c r="F34" s="81">
        <v>0</v>
      </c>
      <c r="G34" s="81">
        <v>0</v>
      </c>
      <c r="H34" s="7">
        <v>0</v>
      </c>
    </row>
    <row r="35" spans="1:8" x14ac:dyDescent="0.25">
      <c r="A35" s="80" t="s">
        <v>493</v>
      </c>
      <c r="B35" s="80" t="s">
        <v>97</v>
      </c>
      <c r="C35" s="81">
        <v>1</v>
      </c>
      <c r="D35" s="81">
        <v>0</v>
      </c>
      <c r="E35" s="81">
        <v>0</v>
      </c>
      <c r="F35" s="81">
        <v>0</v>
      </c>
      <c r="G35" s="81">
        <v>1</v>
      </c>
      <c r="H35" s="7">
        <v>1867.97</v>
      </c>
    </row>
    <row r="36" spans="1:8" x14ac:dyDescent="0.25">
      <c r="A36" s="80" t="s">
        <v>493</v>
      </c>
      <c r="B36" s="80" t="s">
        <v>98</v>
      </c>
      <c r="C36" s="81">
        <v>0</v>
      </c>
      <c r="D36" s="81">
        <v>0</v>
      </c>
      <c r="E36" s="81">
        <v>0</v>
      </c>
      <c r="F36" s="81">
        <v>0</v>
      </c>
      <c r="G36" s="81">
        <v>0</v>
      </c>
      <c r="H36" s="7">
        <v>0</v>
      </c>
    </row>
    <row r="37" spans="1:8" x14ac:dyDescent="0.25">
      <c r="A37" s="80" t="s">
        <v>493</v>
      </c>
      <c r="B37" s="80" t="s">
        <v>99</v>
      </c>
      <c r="C37" s="81">
        <v>0</v>
      </c>
      <c r="D37" s="81">
        <v>2</v>
      </c>
      <c r="E37" s="81">
        <v>0</v>
      </c>
      <c r="F37" s="81">
        <v>0</v>
      </c>
      <c r="G37" s="81">
        <v>2</v>
      </c>
      <c r="H37" s="7">
        <v>1673.12</v>
      </c>
    </row>
    <row r="38" spans="1:8" x14ac:dyDescent="0.25">
      <c r="A38" s="80" t="s">
        <v>493</v>
      </c>
      <c r="B38" s="80" t="s">
        <v>100</v>
      </c>
      <c r="C38" s="81">
        <v>0</v>
      </c>
      <c r="D38" s="81">
        <v>0</v>
      </c>
      <c r="E38" s="81">
        <v>0</v>
      </c>
      <c r="F38" s="81">
        <v>0</v>
      </c>
      <c r="G38" s="81">
        <v>0</v>
      </c>
      <c r="H38" s="7">
        <v>0</v>
      </c>
    </row>
    <row r="39" spans="1:8" x14ac:dyDescent="0.25">
      <c r="A39" s="80" t="s">
        <v>493</v>
      </c>
      <c r="B39" s="80" t="s">
        <v>101</v>
      </c>
      <c r="C39" s="81">
        <v>0</v>
      </c>
      <c r="D39" s="81">
        <v>0</v>
      </c>
      <c r="E39" s="81">
        <v>0</v>
      </c>
      <c r="F39" s="81">
        <v>0</v>
      </c>
      <c r="G39" s="81">
        <v>0</v>
      </c>
      <c r="H39" s="7">
        <v>0</v>
      </c>
    </row>
    <row r="40" spans="1:8" x14ac:dyDescent="0.25">
      <c r="A40" s="80" t="s">
        <v>493</v>
      </c>
      <c r="B40" s="80" t="s">
        <v>109</v>
      </c>
      <c r="C40" s="81">
        <v>0</v>
      </c>
      <c r="D40" s="81">
        <v>0</v>
      </c>
      <c r="E40" s="81">
        <v>0</v>
      </c>
      <c r="F40" s="81">
        <v>0</v>
      </c>
      <c r="G40" s="81">
        <v>0</v>
      </c>
      <c r="H40" s="7">
        <v>0</v>
      </c>
    </row>
    <row r="41" spans="1:8" x14ac:dyDescent="0.25">
      <c r="A41" s="80" t="s">
        <v>493</v>
      </c>
      <c r="B41" s="80" t="s">
        <v>110</v>
      </c>
      <c r="C41" s="81">
        <v>0</v>
      </c>
      <c r="D41" s="81">
        <v>0</v>
      </c>
      <c r="E41" s="81">
        <v>0</v>
      </c>
      <c r="F41" s="81">
        <v>0</v>
      </c>
      <c r="G41" s="81">
        <v>0</v>
      </c>
      <c r="H41" s="7">
        <v>0</v>
      </c>
    </row>
    <row r="42" spans="1:8" x14ac:dyDescent="0.25">
      <c r="A42" s="80" t="s">
        <v>493</v>
      </c>
      <c r="B42" s="80" t="s">
        <v>111</v>
      </c>
      <c r="C42" s="81">
        <v>0</v>
      </c>
      <c r="D42" s="81">
        <v>0</v>
      </c>
      <c r="E42" s="81">
        <v>0</v>
      </c>
      <c r="F42" s="81">
        <v>0</v>
      </c>
      <c r="G42" s="81">
        <v>0</v>
      </c>
      <c r="H42" s="7">
        <v>0</v>
      </c>
    </row>
    <row r="43" spans="1:8" x14ac:dyDescent="0.25">
      <c r="A43" s="80" t="s">
        <v>493</v>
      </c>
      <c r="B43" s="80" t="s">
        <v>421</v>
      </c>
      <c r="C43" s="81">
        <v>0</v>
      </c>
      <c r="D43" s="81">
        <v>0</v>
      </c>
      <c r="E43" s="81">
        <v>0</v>
      </c>
      <c r="F43" s="81">
        <v>0</v>
      </c>
      <c r="G43" s="81">
        <v>0</v>
      </c>
      <c r="H43" s="7">
        <v>0</v>
      </c>
    </row>
    <row r="44" spans="1:8" x14ac:dyDescent="0.25">
      <c r="A44" s="80" t="s">
        <v>493</v>
      </c>
      <c r="B44" s="80" t="s">
        <v>486</v>
      </c>
      <c r="C44" s="81">
        <v>1</v>
      </c>
      <c r="D44" s="81">
        <v>2</v>
      </c>
      <c r="E44" s="81">
        <v>0</v>
      </c>
      <c r="F44" s="81">
        <v>0</v>
      </c>
      <c r="G44" s="81">
        <v>3</v>
      </c>
      <c r="H44" s="7">
        <v>1738.07</v>
      </c>
    </row>
    <row r="45" spans="1:8" x14ac:dyDescent="0.25">
      <c r="A45" s="80" t="s">
        <v>556</v>
      </c>
      <c r="B45" s="80" t="s">
        <v>76</v>
      </c>
      <c r="C45" s="81">
        <v>0</v>
      </c>
      <c r="D45" s="81">
        <v>229</v>
      </c>
      <c r="E45" s="81">
        <v>0</v>
      </c>
      <c r="F45" s="81">
        <v>0</v>
      </c>
      <c r="G45" s="81">
        <v>229</v>
      </c>
      <c r="H45" s="7">
        <v>47.11</v>
      </c>
    </row>
    <row r="46" spans="1:8" x14ac:dyDescent="0.25">
      <c r="A46" s="80" t="s">
        <v>556</v>
      </c>
      <c r="B46" s="80" t="s">
        <v>77</v>
      </c>
      <c r="C46" s="81">
        <v>16</v>
      </c>
      <c r="D46" s="81">
        <v>93</v>
      </c>
      <c r="E46" s="81">
        <v>194</v>
      </c>
      <c r="F46" s="81">
        <v>0</v>
      </c>
      <c r="G46" s="81">
        <v>303</v>
      </c>
      <c r="H46" s="7">
        <v>72.59</v>
      </c>
    </row>
    <row r="47" spans="1:8" x14ac:dyDescent="0.25">
      <c r="A47" s="80" t="s">
        <v>556</v>
      </c>
      <c r="B47" s="80" t="s">
        <v>95</v>
      </c>
      <c r="C47" s="81">
        <v>71</v>
      </c>
      <c r="D47" s="81">
        <v>63</v>
      </c>
      <c r="E47" s="81">
        <v>211</v>
      </c>
      <c r="F47" s="81">
        <v>0</v>
      </c>
      <c r="G47" s="81">
        <v>345</v>
      </c>
      <c r="H47" s="7">
        <v>161.87</v>
      </c>
    </row>
    <row r="48" spans="1:8" x14ac:dyDescent="0.25">
      <c r="A48" s="80" t="s">
        <v>556</v>
      </c>
      <c r="B48" s="80" t="s">
        <v>96</v>
      </c>
      <c r="C48" s="81">
        <v>587</v>
      </c>
      <c r="D48" s="81">
        <v>109</v>
      </c>
      <c r="E48" s="81">
        <v>280</v>
      </c>
      <c r="F48" s="81">
        <v>0</v>
      </c>
      <c r="G48" s="81">
        <v>976</v>
      </c>
      <c r="H48" s="7">
        <v>261.01</v>
      </c>
    </row>
    <row r="49" spans="1:8" x14ac:dyDescent="0.25">
      <c r="A49" s="80" t="s">
        <v>556</v>
      </c>
      <c r="B49" s="80" t="s">
        <v>97</v>
      </c>
      <c r="C49" s="81">
        <v>2330</v>
      </c>
      <c r="D49" s="81">
        <v>161</v>
      </c>
      <c r="E49" s="81">
        <v>277</v>
      </c>
      <c r="F49" s="81">
        <v>0</v>
      </c>
      <c r="G49" s="81">
        <v>2768</v>
      </c>
      <c r="H49" s="7">
        <v>230.89</v>
      </c>
    </row>
    <row r="50" spans="1:8" x14ac:dyDescent="0.25">
      <c r="A50" s="80" t="s">
        <v>556</v>
      </c>
      <c r="B50" s="80" t="s">
        <v>98</v>
      </c>
      <c r="C50" s="81">
        <v>1590</v>
      </c>
      <c r="D50" s="81">
        <v>251</v>
      </c>
      <c r="E50" s="81">
        <v>140</v>
      </c>
      <c r="F50" s="81">
        <v>0</v>
      </c>
      <c r="G50" s="81">
        <v>1981</v>
      </c>
      <c r="H50" s="7">
        <v>225.04</v>
      </c>
    </row>
    <row r="51" spans="1:8" x14ac:dyDescent="0.25">
      <c r="A51" s="80" t="s">
        <v>556</v>
      </c>
      <c r="B51" s="80" t="s">
        <v>99</v>
      </c>
      <c r="C51" s="81">
        <v>208</v>
      </c>
      <c r="D51" s="81">
        <v>321</v>
      </c>
      <c r="E51" s="81">
        <v>31</v>
      </c>
      <c r="F51" s="81">
        <v>0</v>
      </c>
      <c r="G51" s="81">
        <v>560</v>
      </c>
      <c r="H51" s="7">
        <v>190.23</v>
      </c>
    </row>
    <row r="52" spans="1:8" x14ac:dyDescent="0.25">
      <c r="A52" s="80" t="s">
        <v>556</v>
      </c>
      <c r="B52" s="80" t="s">
        <v>100</v>
      </c>
      <c r="C52" s="81">
        <v>47</v>
      </c>
      <c r="D52" s="81">
        <v>313</v>
      </c>
      <c r="E52" s="81">
        <v>5</v>
      </c>
      <c r="F52" s="81">
        <v>0</v>
      </c>
      <c r="G52" s="81">
        <v>365</v>
      </c>
      <c r="H52" s="7">
        <v>188.41</v>
      </c>
    </row>
    <row r="53" spans="1:8" x14ac:dyDescent="0.25">
      <c r="A53" s="80" t="s">
        <v>556</v>
      </c>
      <c r="B53" s="80" t="s">
        <v>101</v>
      </c>
      <c r="C53" s="81">
        <v>10</v>
      </c>
      <c r="D53" s="81">
        <v>249</v>
      </c>
      <c r="E53" s="81">
        <v>4</v>
      </c>
      <c r="F53" s="81">
        <v>0</v>
      </c>
      <c r="G53" s="81">
        <v>263</v>
      </c>
      <c r="H53" s="7">
        <v>166.2</v>
      </c>
    </row>
    <row r="54" spans="1:8" x14ac:dyDescent="0.25">
      <c r="A54" s="80" t="s">
        <v>556</v>
      </c>
      <c r="B54" s="80" t="s">
        <v>109</v>
      </c>
      <c r="C54" s="81">
        <v>2</v>
      </c>
      <c r="D54" s="81">
        <v>184</v>
      </c>
      <c r="E54" s="81">
        <v>0</v>
      </c>
      <c r="F54" s="81">
        <v>0</v>
      </c>
      <c r="G54" s="81">
        <v>186</v>
      </c>
      <c r="H54" s="7">
        <v>141.22</v>
      </c>
    </row>
    <row r="55" spans="1:8" x14ac:dyDescent="0.25">
      <c r="A55" s="80" t="s">
        <v>556</v>
      </c>
      <c r="B55" s="80" t="s">
        <v>110</v>
      </c>
      <c r="C55" s="81">
        <v>1</v>
      </c>
      <c r="D55" s="81">
        <v>57</v>
      </c>
      <c r="E55" s="81">
        <v>0</v>
      </c>
      <c r="F55" s="81">
        <v>0</v>
      </c>
      <c r="G55" s="81">
        <v>58</v>
      </c>
      <c r="H55" s="7">
        <v>144.56</v>
      </c>
    </row>
    <row r="56" spans="1:8" x14ac:dyDescent="0.25">
      <c r="A56" s="80" t="s">
        <v>556</v>
      </c>
      <c r="B56" s="80" t="s">
        <v>111</v>
      </c>
      <c r="C56" s="81">
        <v>0</v>
      </c>
      <c r="D56" s="81">
        <v>5</v>
      </c>
      <c r="E56" s="81">
        <v>0</v>
      </c>
      <c r="F56" s="81">
        <v>0</v>
      </c>
      <c r="G56" s="81">
        <v>5</v>
      </c>
      <c r="H56" s="7">
        <v>132.35</v>
      </c>
    </row>
    <row r="57" spans="1:8" x14ac:dyDescent="0.25">
      <c r="A57" s="80" t="s">
        <v>556</v>
      </c>
      <c r="B57" s="80" t="s">
        <v>421</v>
      </c>
      <c r="C57" s="81">
        <v>0</v>
      </c>
      <c r="D57" s="81">
        <v>0</v>
      </c>
      <c r="E57" s="81">
        <v>0</v>
      </c>
      <c r="F57" s="81">
        <v>0</v>
      </c>
      <c r="G57" s="81">
        <v>0</v>
      </c>
      <c r="H57" s="7">
        <v>0</v>
      </c>
    </row>
    <row r="58" spans="1:8" x14ac:dyDescent="0.25">
      <c r="A58" s="80" t="s">
        <v>556</v>
      </c>
      <c r="B58" s="80" t="s">
        <v>486</v>
      </c>
      <c r="C58" s="81">
        <v>4862</v>
      </c>
      <c r="D58" s="81">
        <v>2035</v>
      </c>
      <c r="E58" s="81">
        <v>1142</v>
      </c>
      <c r="F58" s="81">
        <v>0</v>
      </c>
      <c r="G58" s="81">
        <v>8039</v>
      </c>
      <c r="H58" s="7">
        <v>209.31</v>
      </c>
    </row>
    <row r="59" spans="1:8" x14ac:dyDescent="0.25">
      <c r="A59" s="80" t="s">
        <v>589</v>
      </c>
      <c r="B59" s="80" t="s">
        <v>76</v>
      </c>
      <c r="C59" s="81">
        <v>0</v>
      </c>
      <c r="D59" s="81">
        <v>0</v>
      </c>
      <c r="E59" s="81">
        <v>0</v>
      </c>
      <c r="F59" s="81">
        <v>0</v>
      </c>
      <c r="G59" s="81">
        <v>0</v>
      </c>
      <c r="H59" s="7">
        <v>0</v>
      </c>
    </row>
    <row r="60" spans="1:8" x14ac:dyDescent="0.25">
      <c r="A60" s="80" t="s">
        <v>589</v>
      </c>
      <c r="B60" s="80" t="s">
        <v>77</v>
      </c>
      <c r="C60" s="81">
        <v>0</v>
      </c>
      <c r="D60" s="81">
        <v>0</v>
      </c>
      <c r="E60" s="81">
        <v>0</v>
      </c>
      <c r="F60" s="81">
        <v>0</v>
      </c>
      <c r="G60" s="81">
        <v>0</v>
      </c>
      <c r="H60" s="7">
        <v>0</v>
      </c>
    </row>
    <row r="61" spans="1:8" x14ac:dyDescent="0.25">
      <c r="A61" s="80" t="s">
        <v>589</v>
      </c>
      <c r="B61" s="80" t="s">
        <v>95</v>
      </c>
      <c r="C61" s="81">
        <v>0</v>
      </c>
      <c r="D61" s="81">
        <v>0</v>
      </c>
      <c r="E61" s="81">
        <v>0</v>
      </c>
      <c r="F61" s="81">
        <v>0</v>
      </c>
      <c r="G61" s="81">
        <v>0</v>
      </c>
      <c r="H61" s="7">
        <v>0</v>
      </c>
    </row>
    <row r="62" spans="1:8" x14ac:dyDescent="0.25">
      <c r="A62" s="80" t="s">
        <v>589</v>
      </c>
      <c r="B62" s="80" t="s">
        <v>96</v>
      </c>
      <c r="C62" s="81">
        <v>0</v>
      </c>
      <c r="D62" s="81">
        <v>0</v>
      </c>
      <c r="E62" s="81">
        <v>0</v>
      </c>
      <c r="F62" s="81">
        <v>0</v>
      </c>
      <c r="G62" s="81">
        <v>0</v>
      </c>
      <c r="H62" s="7">
        <v>0</v>
      </c>
    </row>
    <row r="63" spans="1:8" x14ac:dyDescent="0.25">
      <c r="A63" s="80" t="s">
        <v>589</v>
      </c>
      <c r="B63" s="80" t="s">
        <v>97</v>
      </c>
      <c r="C63" s="81">
        <v>0</v>
      </c>
      <c r="D63" s="81">
        <v>0</v>
      </c>
      <c r="E63" s="81">
        <v>0</v>
      </c>
      <c r="F63" s="81">
        <v>0</v>
      </c>
      <c r="G63" s="81">
        <v>0</v>
      </c>
      <c r="H63" s="7">
        <v>0</v>
      </c>
    </row>
    <row r="64" spans="1:8" x14ac:dyDescent="0.25">
      <c r="A64" s="80" t="s">
        <v>589</v>
      </c>
      <c r="B64" s="80" t="s">
        <v>98</v>
      </c>
      <c r="C64" s="81">
        <v>0</v>
      </c>
      <c r="D64" s="81">
        <v>0</v>
      </c>
      <c r="E64" s="81">
        <v>0</v>
      </c>
      <c r="F64" s="81">
        <v>148</v>
      </c>
      <c r="G64" s="81">
        <v>148</v>
      </c>
      <c r="H64" s="7">
        <v>371.2</v>
      </c>
    </row>
    <row r="65" spans="1:8" x14ac:dyDescent="0.25">
      <c r="A65" s="80" t="s">
        <v>589</v>
      </c>
      <c r="B65" s="80" t="s">
        <v>99</v>
      </c>
      <c r="C65" s="81">
        <v>0</v>
      </c>
      <c r="D65" s="81">
        <v>0</v>
      </c>
      <c r="E65" s="81">
        <v>0</v>
      </c>
      <c r="F65" s="81">
        <v>88</v>
      </c>
      <c r="G65" s="81">
        <v>88</v>
      </c>
      <c r="H65" s="7">
        <v>377.76</v>
      </c>
    </row>
    <row r="66" spans="1:8" x14ac:dyDescent="0.25">
      <c r="A66" s="80" t="s">
        <v>589</v>
      </c>
      <c r="B66" s="80" t="s">
        <v>100</v>
      </c>
      <c r="C66" s="81">
        <v>0</v>
      </c>
      <c r="D66" s="81">
        <v>0</v>
      </c>
      <c r="E66" s="81">
        <v>0</v>
      </c>
      <c r="F66" s="81">
        <v>20</v>
      </c>
      <c r="G66" s="81">
        <v>20</v>
      </c>
      <c r="H66" s="7">
        <v>370.88</v>
      </c>
    </row>
    <row r="67" spans="1:8" x14ac:dyDescent="0.25">
      <c r="A67" s="80" t="s">
        <v>589</v>
      </c>
      <c r="B67" s="80" t="s">
        <v>101</v>
      </c>
      <c r="C67" s="81">
        <v>0</v>
      </c>
      <c r="D67" s="81">
        <v>0</v>
      </c>
      <c r="E67" s="81">
        <v>0</v>
      </c>
      <c r="F67" s="81">
        <v>4</v>
      </c>
      <c r="G67" s="81">
        <v>4</v>
      </c>
      <c r="H67" s="7">
        <v>347.76</v>
      </c>
    </row>
    <row r="68" spans="1:8" x14ac:dyDescent="0.25">
      <c r="A68" s="80" t="s">
        <v>589</v>
      </c>
      <c r="B68" s="80" t="s">
        <v>109</v>
      </c>
      <c r="C68" s="81">
        <v>0</v>
      </c>
      <c r="D68" s="81">
        <v>0</v>
      </c>
      <c r="E68" s="81">
        <v>0</v>
      </c>
      <c r="F68" s="81">
        <v>1</v>
      </c>
      <c r="G68" s="81">
        <v>1</v>
      </c>
      <c r="H68" s="7">
        <v>264.02999999999997</v>
      </c>
    </row>
    <row r="69" spans="1:8" x14ac:dyDescent="0.25">
      <c r="A69" s="80" t="s">
        <v>589</v>
      </c>
      <c r="B69" s="80" t="s">
        <v>110</v>
      </c>
      <c r="C69" s="81">
        <v>0</v>
      </c>
      <c r="D69" s="81">
        <v>0</v>
      </c>
      <c r="E69" s="81">
        <v>0</v>
      </c>
      <c r="F69" s="81">
        <v>1</v>
      </c>
      <c r="G69" s="81">
        <v>1</v>
      </c>
      <c r="H69" s="7">
        <v>418.95</v>
      </c>
    </row>
    <row r="70" spans="1:8" x14ac:dyDescent="0.25">
      <c r="A70" s="80" t="s">
        <v>589</v>
      </c>
      <c r="B70" s="80" t="s">
        <v>111</v>
      </c>
      <c r="C70" s="81">
        <v>0</v>
      </c>
      <c r="D70" s="81">
        <v>0</v>
      </c>
      <c r="E70" s="81">
        <v>0</v>
      </c>
      <c r="F70" s="81">
        <v>0</v>
      </c>
      <c r="G70" s="81">
        <v>0</v>
      </c>
      <c r="H70" s="7">
        <v>0</v>
      </c>
    </row>
    <row r="71" spans="1:8" x14ac:dyDescent="0.25">
      <c r="A71" s="80" t="s">
        <v>589</v>
      </c>
      <c r="B71" s="80" t="s">
        <v>421</v>
      </c>
      <c r="C71" s="81">
        <v>0</v>
      </c>
      <c r="D71" s="81">
        <v>0</v>
      </c>
      <c r="E71" s="81">
        <v>0</v>
      </c>
      <c r="F71" s="81">
        <v>0</v>
      </c>
      <c r="G71" s="81">
        <v>0</v>
      </c>
      <c r="H71" s="7">
        <v>0</v>
      </c>
    </row>
    <row r="72" spans="1:8" x14ac:dyDescent="0.25">
      <c r="A72" s="80" t="s">
        <v>589</v>
      </c>
      <c r="B72" s="80" t="s">
        <v>486</v>
      </c>
      <c r="C72" s="81">
        <v>0</v>
      </c>
      <c r="D72" s="81">
        <v>0</v>
      </c>
      <c r="E72" s="81">
        <v>0</v>
      </c>
      <c r="F72" s="81">
        <v>262</v>
      </c>
      <c r="G72" s="81">
        <v>262</v>
      </c>
      <c r="H72" s="7">
        <v>372.8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korbaki</cp:lastModifiedBy>
  <cp:lastPrinted>2017-06-19T07:53:49Z</cp:lastPrinted>
  <dcterms:created xsi:type="dcterms:W3CDTF">2013-05-29T08:54:11Z</dcterms:created>
  <dcterms:modified xsi:type="dcterms:W3CDTF">2026-03-12T08:16:28Z</dcterms:modified>
</cp:coreProperties>
</file>