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SEPS\STATISTIKA\STATISTIKA_HELIOS\HLIOS_ MHNIAIES EKTHESEIS 19_02_2025\202603\HLIOS\"/>
    </mc:Choice>
  </mc:AlternateContent>
  <xr:revisionPtr revIDLastSave="0" documentId="13_ncr:1_{C2E4C8B2-0359-4E06-99DF-C2750E0885EA}" xr6:coauthVersionLast="47" xr6:coauthVersionMax="47" xr10:uidLastSave="{00000000-0000-0000-0000-000000000000}"/>
  <bookViews>
    <workbookView xWindow="28680" yWindow="-120" windowWidth="29040" windowHeight="15840" tabRatio="679" xr2:uid="{00000000-000D-0000-FFFF-FFFF00000000}"/>
  </bookViews>
  <sheets>
    <sheet name="Περιεχόμενα " sheetId="45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4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Σ25!$A$3:$L$102</definedName>
    <definedName name="_xlnm._FilterDatabase" localSheetId="26" hidden="1">Σ26!$A$3:$K$73</definedName>
    <definedName name="_xlnm._FilterDatabase" localSheetId="27" hidden="1">Σ27!$A$3:$K$87</definedName>
    <definedName name="_xlnm._FilterDatabase" localSheetId="8" hidden="1">Σ8!$A$2:$H$72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6" l="1"/>
  <c r="Q11" i="18" l="1"/>
  <c r="P11" i="18"/>
  <c r="O11" i="18"/>
  <c r="N11" i="18"/>
  <c r="M11" i="18"/>
  <c r="K11" i="18"/>
  <c r="J11" i="18"/>
  <c r="I11" i="18"/>
  <c r="H11" i="18"/>
  <c r="G11" i="18"/>
  <c r="F11" i="18"/>
  <c r="E11" i="18"/>
  <c r="D11" i="18"/>
  <c r="C11" i="18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 l="1"/>
  <c r="Q7" i="28" l="1"/>
  <c r="P7" i="28"/>
  <c r="O7" i="28"/>
  <c r="K7" i="28"/>
  <c r="I7" i="28"/>
  <c r="H7" i="28"/>
  <c r="F7" i="28"/>
  <c r="E7" i="28"/>
  <c r="D7" i="28"/>
  <c r="C7" i="28"/>
  <c r="B12" i="3" l="1"/>
  <c r="Q8" i="33" l="1"/>
  <c r="P8" i="33"/>
  <c r="O8" i="33"/>
  <c r="N8" i="33"/>
  <c r="M8" i="33"/>
  <c r="L8" i="33"/>
  <c r="K8" i="33"/>
  <c r="J8" i="33"/>
  <c r="G8" i="33"/>
  <c r="C14" i="6"/>
  <c r="L11" i="18" l="1"/>
  <c r="I8" i="33" l="1"/>
  <c r="H8" i="33"/>
  <c r="F8" i="33"/>
  <c r="E8" i="33"/>
  <c r="D8" i="33"/>
  <c r="C8" i="33"/>
  <c r="E19" i="2" l="1"/>
  <c r="C19" i="2"/>
  <c r="B19" i="2"/>
  <c r="E29" i="2"/>
  <c r="C29" i="2"/>
  <c r="B29" i="2"/>
  <c r="F89" i="30"/>
  <c r="C142" i="4"/>
  <c r="E9" i="2" l="1"/>
  <c r="C9" i="2"/>
  <c r="B9" i="2"/>
  <c r="B4" i="1" l="1"/>
  <c r="C4" i="1"/>
  <c r="I57" i="5"/>
  <c r="H57" i="5"/>
  <c r="G57" i="5"/>
  <c r="F57" i="5"/>
  <c r="E57" i="5"/>
  <c r="D57" i="5"/>
  <c r="C57" i="5"/>
  <c r="E62" i="10"/>
  <c r="D62" i="10"/>
  <c r="F62" i="10"/>
  <c r="G62" i="10"/>
  <c r="B23" i="14"/>
  <c r="B84" i="7"/>
  <c r="C84" i="7"/>
  <c r="D84" i="7"/>
  <c r="E84" i="7"/>
  <c r="F84" i="7"/>
  <c r="G84" i="7"/>
  <c r="H84" i="7"/>
  <c r="D4" i="1" l="1"/>
  <c r="C56" i="9"/>
  <c r="D56" i="9"/>
  <c r="E56" i="9"/>
  <c r="F56" i="9"/>
  <c r="G56" i="9"/>
  <c r="H56" i="9"/>
  <c r="L63" i="14" l="1"/>
  <c r="K63" i="14"/>
  <c r="I63" i="14"/>
  <c r="H63" i="14"/>
  <c r="F63" i="14"/>
  <c r="E63" i="14"/>
  <c r="C63" i="14"/>
  <c r="B63" i="14"/>
  <c r="C21" i="11" l="1"/>
  <c r="B21" i="11"/>
  <c r="C11" i="11"/>
  <c r="B11" i="11"/>
  <c r="C33" i="6"/>
  <c r="F14" i="6" l="1"/>
  <c r="E14" i="6"/>
  <c r="D14" i="6"/>
  <c r="H24" i="3" l="1"/>
  <c r="E24" i="3"/>
  <c r="B24" i="3"/>
  <c r="K12" i="3"/>
  <c r="H12" i="3"/>
  <c r="E12" i="3"/>
  <c r="C26" i="13" l="1"/>
  <c r="B11" i="38" l="1"/>
  <c r="C11" i="38"/>
  <c r="B17" i="38"/>
  <c r="C17" i="38"/>
  <c r="D17" i="38" l="1"/>
  <c r="D11" i="38"/>
  <c r="K23" i="14"/>
  <c r="H23" i="14"/>
  <c r="E23" i="14"/>
  <c r="B11" i="1" l="1"/>
  <c r="C11" i="1"/>
  <c r="B17" i="1"/>
  <c r="C17" i="1"/>
  <c r="D17" i="1" l="1"/>
  <c r="D11" i="1"/>
  <c r="C31" i="11" l="1"/>
  <c r="B31" i="11"/>
  <c r="B12" i="39" l="1"/>
  <c r="E12" i="39"/>
  <c r="H12" i="39"/>
  <c r="K12" i="39"/>
  <c r="B24" i="39"/>
  <c r="E24" i="39"/>
  <c r="H24" i="39"/>
  <c r="K24" i="39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4" i="38" l="1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<sst xmlns="http://schemas.openxmlformats.org/spreadsheetml/2006/main" count="3233" uniqueCount="809">
  <si>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</si>
  <si>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</si>
  <si>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</si>
  <si>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</si>
  <si>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</si>
  <si>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</si>
  <si>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</si>
  <si>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</si>
  <si>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</si>
  <si>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</si>
  <si>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</si>
  <si>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</si>
  <si>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</si>
  <si>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</si>
  <si>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</si>
  <si>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</si>
  <si>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</si>
  <si>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</si>
  <si>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</si>
  <si>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</si>
  <si>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</si>
  <si>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</si>
  <si>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</si>
  <si>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</si>
  <si>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</si>
  <si>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</si>
  <si>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</si>
  <si>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</si>
  <si>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</si>
  <si>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</si>
  <si>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</si>
  <si>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</si>
  <si>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</si>
  <si>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</si>
  <si>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</si>
  <si>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</si>
  <si>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</si>
  <si>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</si>
  <si>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</si>
  <si>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</si>
  <si>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</si>
  <si>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</si>
  <si>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</si>
  <si>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</si>
  <si>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</si>
  <si>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</si>
  <si>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</si>
  <si>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</si>
  <si>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</si>
  <si>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</si>
  <si>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</si>
  <si>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</si>
  <si>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</si>
  <si>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</si>
  <si>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</si>
  <si>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</si>
  <si>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</si>
  <si>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</si>
  <si>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</si>
  <si>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</si>
  <si>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</si>
  <si>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</si>
  <si>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</si>
  <si>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</si>
  <si>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</si>
  <si>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</si>
  <si>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</si>
  <si>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</si>
  <si>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</si>
  <si>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</si>
  <si>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</si>
  <si>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</si>
  <si>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</si>
  <si>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</si>
  <si>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</si>
  <si>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</si>
  <si>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</si>
  <si>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</si>
  <si>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</si>
  <si>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</si>
  <si>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</si>
  <si>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</si>
  <si>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</si>
  <si>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</si>
  <si>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</si>
  <si>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</si>
  <si>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</si>
  <si>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</si>
  <si>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</si>
  <si>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</si>
  <si>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</si>
  <si>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</si>
  <si>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</si>
  <si>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</si>
  <si>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</si>
  <si>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</si>
  <si>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</si>
  <si>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</si>
  <si>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</si>
  <si>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</si>
  <si>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</si>
  <si>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</si>
  <si>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</si>
  <si>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</si>
  <si>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</si>
  <si>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</si>
  <si>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</si>
  <si>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</si>
  <si>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</si>
  <si>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</si>
  <si>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</si>
  <si>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</si>
  <si>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</si>
  <si>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</si>
  <si>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</si>
  <si>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</si>
  <si>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</si>
  <si>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</si>
  <si>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</si>
  <si>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</si>
  <si>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</si>
  <si>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</si>
  <si>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</si>
  <si>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</si>
  <si>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</si>
  <si>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</si>
  <si>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</si>
  <si>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</si>
  <si>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</si>
  <si>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</si>
  <si>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</si>
  <si>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</si>
  <si>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</si>
  <si>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</si>
  <si>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</si>
  <si>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</si>
  <si>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</si>
  <si>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</si>
  <si>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</si>
  <si>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</si>
  <si>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</si>
  <si>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</si>
  <si>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</si>
  <si>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</si>
  <si>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</si>
  <si>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</si>
  <si>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</si>
  <si>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</si>
  <si>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</si>
  <si>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</si>
  <si>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</si>
  <si>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</si>
  <si>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</si>
  <si>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</si>
  <si>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</si>
  <si>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</si>
  <si>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</si>
  <si>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</si>
  <si>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</si>
  <si>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</si>
  <si>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</si>
  <si>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</si>
  <si>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</si>
  <si>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</si>
  <si>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</si>
  <si>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</si>
  <si>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</si>
  <si>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</si>
  <si>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</si>
  <si>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</si>
  <si>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</si>
  <si>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</si>
  <si>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</si>
  <si>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</si>
  <si>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</si>
  <si>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</si>
  <si>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</si>
  <si>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</si>
  <si>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</si>
  <si>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</si>
  <si>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</si>
  <si>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</si>
  <si>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</si>
  <si>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</si>
  <si>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</si>
  <si>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</si>
  <si>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</si>
  <si>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</si>
  <si>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</si>
  <si>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</si>
  <si>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</si>
  <si>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</si>
  <si>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</si>
  <si>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</si>
  <si>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</si>
  <si>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</si>
  <si>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</si>
  <si>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</si>
  <si>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</si>
  <si>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</si>
  <si>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</si>
  <si>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</si>
  <si>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</si>
  <si>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</si>
  <si>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</si>
  <si>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</si>
  <si>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</si>
  <si>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</si>
  <si>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</si>
  <si>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</si>
  <si>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</si>
  <si>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</si>
  <si>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</si>
  <si>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</si>
  <si>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</si>
  <si>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</si>
  <si>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</si>
  <si>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</si>
  <si>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</si>
  <si>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</si>
  <si>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</si>
  <si>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</si>
  <si>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</si>
  <si>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</si>
  <si>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</si>
  <si>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</si>
  <si>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</si>
  <si>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</si>
  <si>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</si>
  <si>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</si>
  <si>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</si>
  <si>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</si>
  <si>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</si>
  <si>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</si>
  <si>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</si>
  <si>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</si>
  <si>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</si>
  <si>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</si>
  <si>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</si>
  <si>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</si>
  <si>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</si>
  <si>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</si>
  <si>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</si>
  <si>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</si>
  <si>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</si>
  <si>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</si>
  <si>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</si>
  <si>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</si>
  <si>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</si>
  <si>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</si>
  <si>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</si>
  <si>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</si>
  <si>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</si>
  <si>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</si>
  <si>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</si>
  <si>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</si>
  <si>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</si>
  <si>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</si>
  <si>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</si>
  <si>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</si>
  <si>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</si>
  <si>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</si>
  <si>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</si>
  <si>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</si>
  <si>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</si>
  <si>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</si>
  <si>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</si>
  <si>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</si>
  <si>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</si>
  <si>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</si>
  <si>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</si>
  <si>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</si>
  <si>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</si>
  <si>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</si>
  <si>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</si>
  <si>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</si>
  <si>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</si>
  <si>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</si>
  <si>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</si>
  <si>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</si>
  <si>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</si>
  <si>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</si>
  <si>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</si>
  <si>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</si>
  <si>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</si>
  <si>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</si>
  <si>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</si>
  <si>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</si>
  <si>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</si>
  <si>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</si>
  <si>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</si>
  <si>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</si>
  <si>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</si>
  <si>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</si>
  <si>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</si>
  <si>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</si>
  <si>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</si>
  <si>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</si>
  <si>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</si>
  <si>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</si>
  <si>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</si>
  <si>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</si>
  <si>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</si>
  <si>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</si>
  <si>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</si>
  <si>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</si>
  <si>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</si>
  <si>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</si>
  <si>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</si>
  <si>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</si>
  <si>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</si>
  <si>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</si>
  <si>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</si>
  <si>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</si>
  <si>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</si>
  <si>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</si>
  <si>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</si>
  <si>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</si>
  <si>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</si>
  <si>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</si>
  <si>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</si>
  <si>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</si>
  <si>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</si>
  <si>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</si>
  <si>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</si>
  <si>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</si>
  <si>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</si>
  <si>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</si>
  <si>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</si>
  <si>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</si>
  <si>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</si>
  <si>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</si>
  <si>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</si>
  <si>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</si>
  <si>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</si>
  <si>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</si>
  <si>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</si>
  <si>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</si>
  <si>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</si>
  <si>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</si>
  <si>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</si>
  <si>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</si>
  <si>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</si>
  <si>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</si>
  <si>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</si>
  <si>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</si>
  <si>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</si>
  <si>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</si>
  <si>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</si>
  <si>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</si>
  <si>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</si>
  <si>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</si>
  <si>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</si>
  <si>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</si>
  <si>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</si>
  <si>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</si>
  <si>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</si>
  <si>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</si>
  <si>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</si>
  <si>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</si>
  <si>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</si>
  <si>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</si>
  <si>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</si>
  <si>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</si>
  <si>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</si>
  <si>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</si>
  <si>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</si>
  <si>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</si>
  <si>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</si>
  <si>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</si>
  <si>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</si>
  <si>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</si>
  <si>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</si>
  <si>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</si>
  <si>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</si>
  <si>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</si>
  <si>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</si>
  <si>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</si>
  <si>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</si>
  <si>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</si>
  <si>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</si>
  <si>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</si>
  <si>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</si>
  <si>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</si>
  <si>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</si>
  <si>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</si>
  <si>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</si>
  <si>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</si>
  <si>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</si>
  <si>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</si>
  <si>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</si>
  <si>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</si>
  <si>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</si>
  <si>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</si>
  <si>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</si>
  <si>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</si>
  <si>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</si>
  <si>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</si>
  <si>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</si>
  <si>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</si>
  <si>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</si>
  <si>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</si>
  <si>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</si>
  <si>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</si>
  <si>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</si>
  <si>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</si>
  <si>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</si>
  <si>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</si>
  <si>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</si>
  <si>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</si>
  <si>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</si>
  <si>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</si>
  <si>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</si>
  <si>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</si>
  <si>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</si>
  <si>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</si>
  <si>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</si>
  <si>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</si>
  <si>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</si>
  <si>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</si>
  <si>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</si>
  <si>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</si>
  <si>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</si>
  <si>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</si>
  <si>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</si>
  <si>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</si>
  <si>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</si>
  <si>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</si>
  <si>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</si>
  <si>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</si>
  <si>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</si>
  <si>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</si>
  <si>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</si>
  <si>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</si>
  <si>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</si>
  <si>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</si>
  <si>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</si>
  <si>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</si>
  <si>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</si>
  <si>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</si>
  <si>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</si>
  <si>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</si>
  <si>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</si>
  <si>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</si>
  <si>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</si>
  <si>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</si>
  <si>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</si>
  <si>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</si>
  <si>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</si>
  <si>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</si>
  <si>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</si>
  <si>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</si>
  <si>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</si>
  <si>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</si>
  <si>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</si>
  <si>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</si>
  <si>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</si>
  <si>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</si>
  <si>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</si>
  <si>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</si>
  <si>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</si>
  <si>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</si>
  <si>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</si>
  <si>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</si>
  <si>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</si>
  <si>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</si>
  <si>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</si>
  <si>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</si>
  <si>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</si>
  <si>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</si>
  <si>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</si>
  <si>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</si>
  <si>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</si>
  <si>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</si>
  <si>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</si>
  <si>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</si>
  <si>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</si>
  <si>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</si>
  <si>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</si>
  <si>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</si>
  <si>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</si>
  <si>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</si>
  <si>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</si>
  <si>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</si>
  <si>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</si>
  <si>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</si>
  <si>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</si>
  <si>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</si>
  <si>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</si>
  <si>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</si>
  <si>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</si>
  <si>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</si>
  <si>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</si>
  <si>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</si>
  <si>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</si>
  <si>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</si>
  <si>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</si>
  <si>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</si>
  <si>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</si>
  <si>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</si>
  <si>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</si>
  <si>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</si>
  <si>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</si>
  <si>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</si>
  <si>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</si>
  <si>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</si>
  <si>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</si>
  <si>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</si>
  <si>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</si>
  <si>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</si>
  <si>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</si>
  <si>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</si>
  <si>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</si>
  <si>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</si>
  <si>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</si>
  <si>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</si>
  <si>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</si>
  <si>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</si>
  <si>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</si>
  <si>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</si>
  <si>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</si>
  <si>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</si>
  <si>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</si>
  <si>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</si>
  <si>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</si>
  <si>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</si>
  <si>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</si>
  <si>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</si>
  <si>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</si>
  <si>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</si>
  <si>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</si>
  <si>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</si>
  <si>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</si>
  <si>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</si>
  <si>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</si>
  <si>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</si>
  <si>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</si>
  <si>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</si>
  <si>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</si>
  <si>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</si>
  <si>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</si>
  <si>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</si>
  <si>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</si>
  <si>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</si>
  <si>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</si>
  <si>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</si>
  <si>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</si>
  <si>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</si>
  <si>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</si>
  <si>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</si>
  <si>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</si>
  <si>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</si>
  <si>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</si>
  <si>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</si>
  <si>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</si>
  <si>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</si>
  <si>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</si>
  <si>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</si>
  <si>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</si>
  <si>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</si>
  <si>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</si>
  <si>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</si>
  <si>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</si>
  <si>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</si>
  <si>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</si>
  <si>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</si>
  <si>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</si>
  <si>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</si>
  <si>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</si>
  <si>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</si>
  <si>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</si>
  <si>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</si>
  <si>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</si>
  <si>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</si>
  <si>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</si>
  <si>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</si>
  <si>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</si>
  <si>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</si>
  <si>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</si>
  <si>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</si>
  <si>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</si>
  <si>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</si>
  <si>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</si>
  <si>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</si>
  <si>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</si>
  <si>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</si>
  <si>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</si>
  <si>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</si>
  <si>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</si>
  <si>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</si>
  <si>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</si>
  <si>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</si>
  <si>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 ΥΠΑΛΛΗΛΩΝ  </t>
  </si>
  <si>
    <t>ΟΓΑ-ΧΗΡ.(Ν4387)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</si>
  <si>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</si>
  <si>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</si>
  <si>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</si>
  <si>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</si>
  <si>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</si>
  <si>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</si>
  <si>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</si>
  <si>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</si>
  <si>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</si>
  <si>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</si>
  <si>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</si>
  <si>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</si>
  <si>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</si>
  <si>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</si>
  <si>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</si>
  <si>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</si>
  <si>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</si>
  <si>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</si>
  <si>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</si>
  <si>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</si>
  <si>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</si>
  <si>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</si>
  <si>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</si>
  <si>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</si>
  <si>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</si>
  <si>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</si>
  <si>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</si>
  <si>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</si>
  <si>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</si>
  <si>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</si>
  <si>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</si>
  <si>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</si>
  <si>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</si>
  <si>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</si>
  <si>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</si>
  <si>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</si>
  <si>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</si>
  <si>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</si>
  <si>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</si>
  <si>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</si>
  <si>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</si>
  <si>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</si>
  <si>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</si>
  <si>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</si>
  <si>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</si>
  <si>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</si>
  <si>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</si>
  <si>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</si>
  <si>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</si>
  <si>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</si>
  <si>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</si>
  <si>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</si>
  <si>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ΠΑΠΟΥΑ ΝΕΑ ΓΟΥΙΝΕΑ</t>
  </si>
  <si>
    <t>ΜΠΕΝΙΝ</t>
  </si>
  <si>
    <t>ΒΑΤΙΚΑΝΟ</t>
  </si>
  <si>
    <t>ΚΕΝΤΡΟΑΦΡΙΚΑΝΙΚΗ ΔΗΜΟΚΡΑΤΙΑ</t>
  </si>
  <si>
    <t>ΠΑΛΑΙΣΤΙΝΗ</t>
  </si>
  <si>
    <t>Σύνολα</t>
  </si>
  <si>
    <t>ΚΑΜΕΡΟΥΝ</t>
  </si>
  <si>
    <t>ΟΝΔΟΥΡΑ</t>
  </si>
  <si>
    <t>ΓΟΥΑΤΕΜΑΛΑ</t>
  </si>
  <si>
    <t>ΜΑΥΡΙΤΑΝΙΑ</t>
  </si>
  <si>
    <t>ΓΟΥΙΑΝΑ</t>
  </si>
  <si>
    <t>1.212,07 / 1.138,12</t>
  </si>
  <si>
    <t>1.143,46 / 1.072,54</t>
  </si>
  <si>
    <t>425,28 / 418,95</t>
  </si>
  <si>
    <t>399,99 / 393,81</t>
  </si>
  <si>
    <t>768,79 / 661,27</t>
  </si>
  <si>
    <t>726,37 / 623,68</t>
  </si>
  <si>
    <t>739,29 / 623,17</t>
  </si>
  <si>
    <t>701,39 / 586,18</t>
  </si>
  <si>
    <t>456,37 / 418,95</t>
  </si>
  <si>
    <t>446,39 / 418,95</t>
  </si>
  <si>
    <t>Μέσο Μηνιαίο Εισόδημα από Συντάξεις προ Φόρων (Με περίθαλψη) (01/2026)</t>
  </si>
  <si>
    <t>1.213,70 / 1.139,37</t>
  </si>
  <si>
    <t>1.145,06 / 1.073,75</t>
  </si>
  <si>
    <t>424,35 / 418,95</t>
  </si>
  <si>
    <t>399,07 / 393,81</t>
  </si>
  <si>
    <t>768,63 / 661,25</t>
  </si>
  <si>
    <t>726,26 / 623,66</t>
  </si>
  <si>
    <t>739,36 / 623,02</t>
  </si>
  <si>
    <t>701,45 / 586,14</t>
  </si>
  <si>
    <t>456,17 / 418,95</t>
  </si>
  <si>
    <t>446,23 / 418,95</t>
  </si>
  <si>
    <t>Μέσο Μηνιαίο Εισόδημα από Συντάξεις προ Φόρων (Με περίθαλψη) (02/2026)</t>
  </si>
  <si>
    <t>Κατανομή Συντάξεων ανά Κατηγορία Σύνταξης - ΔΑΠΑΝΗ (03/2026)</t>
  </si>
  <si>
    <t>Κατανομή Συντάξεων ανά Κατηγορία Σύνταξης - ΕΙΣΟΔΗΜΑ (03/2026)</t>
  </si>
  <si>
    <t>1.213,17 / 1.137,28</t>
  </si>
  <si>
    <t>1.144,55 / 1.071,80</t>
  </si>
  <si>
    <t>424,28 / 418,95</t>
  </si>
  <si>
    <t>399,00 / 393,81</t>
  </si>
  <si>
    <t>772,19 / 667,60</t>
  </si>
  <si>
    <t>729,56 / 629,75</t>
  </si>
  <si>
    <t>736,54 / 619,43</t>
  </si>
  <si>
    <t>698,55 / 583,03</t>
  </si>
  <si>
    <t>456,35 / 418,95</t>
  </si>
  <si>
    <t>446,40 / 418,95</t>
  </si>
  <si>
    <t>Μέσο Μηνιαίο Εισόδημα από Συντάξεις προ Φόρων (Με περίθαλψη) (03/2026)</t>
  </si>
  <si>
    <t>Διαστρωμάτωση Συντάξεων - ΔΑΠΑΝΗ (03/2026)</t>
  </si>
  <si>
    <t>Διαστρωμάτωση Συντάξεων - ΕΙΣΟΔΗΜΑ (03/2026)</t>
  </si>
  <si>
    <t>Συνταξιοδοτική Δαπάνη ΜΕΡΙΣΜΑΤΑ  03/2026</t>
  </si>
  <si>
    <t>Συνταξιοδοτική Δαπάνη ΕΠΙΚΟΥΡΙΚΩΝ Συντάξεων 03/2026</t>
  </si>
  <si>
    <t>Συνταξιοδοτική Δαπάνη ΚΥΡΙΩΝ Συντάξεων 03/2026</t>
  </si>
  <si>
    <t>Κατανομή Συντάξεων ανά Υπηκοότητα  (03/2026)</t>
  </si>
  <si>
    <t>Κατανομή Συντάξεων (Κύριων και Επικουρικών) ανά Νομό (03/2026)</t>
  </si>
  <si>
    <t>Κατανομή Κατά Αριθμό Καταβαλλόμενων Συντάξεων (03/2026)</t>
  </si>
  <si>
    <t>Αναλυτική Κατανομή Κατά Αριθμό Καταβαλλόμενων Συντάξεων (03/2026)</t>
  </si>
  <si>
    <t>Κατανομή Συντάξεων  ανά Νομό και κατηγορία (Γήρατος/Θανάτου/Αναπηρίας) (03/2026)</t>
  </si>
  <si>
    <t>Κατανομή συντάξεων ανά ταμείο για ασφαλισμένους που λαμβάνουν 10, 9, 8 ή 7 Συντάξεις (03/2026)</t>
  </si>
  <si>
    <t>Μέσο Μηνιαίο Εισόδημα από Συντάξεις προ Φόρων ανά Φύλο Συνταξιούχου - ΔΑΠΑΝΗ (03/2026)</t>
  </si>
  <si>
    <t>Διαστρωμάτωση Συνταξιούχων (Εισόδημα από όλες τις Συντάξεις) - ΔΑΠΑΝΗ (03/2026)</t>
  </si>
  <si>
    <t>Διαστρωμάτωση Συνταξιούχων - Ολοι  - ΔΑΠΑΝΗ 03/2026</t>
  </si>
  <si>
    <t>Διαστρωμάτωση Συνταξιούχων - Άνδρες - ΔΑΠΑΝΗ 03/2026</t>
  </si>
  <si>
    <t>Διαστρωμάτωση Συνταξιούχων - Γυναίκες - ΔΑΠΑΝΗ 03/2026</t>
  </si>
  <si>
    <t>Διαστρωμάτωση Συνταξιούχων - Ολοι (Εισόδημα από όλες τις Συντάξεις) 03/2026</t>
  </si>
  <si>
    <t>Διαστρωμάτωση Συνταξιούχων - Άνδρες (Εισόδημα από όλες τις Συντάξεις) 03/2026</t>
  </si>
  <si>
    <t>Διαστρωμάτωση Συνταξιούχων - Γυναίκες (Εισόδημα από όλες τις Συντάξεις) 03/2026</t>
  </si>
  <si>
    <t>Διαστρωμάτωση Συνταξιούχων (Εισόδημα από όλες τις Συντάξεις) 03/2026</t>
  </si>
  <si>
    <t>Στοιχεία Νέων Συντάξεων με αναδρομικά ποσά ανά κατηγορία - Οριστική Απόφαση (03/2026)</t>
  </si>
  <si>
    <t>Στοιχεία Νέων Συντάξεων με αναδρομικά ποσά ανά κατηγορία - Προσωρινή Απόφαση (03/2026)</t>
  </si>
  <si>
    <t>Στοιχεία Νέων Συντάξεων με αναδρομικά ποσά ανά κατηγορία - Τροποποιητική Απόφαση (03/2026)</t>
  </si>
  <si>
    <t xml:space="preserve">Αναστολές Συντάξεων Λόγω Γάμου -  Καθαρό Πληρωτέο (03/2026) </t>
  </si>
  <si>
    <t xml:space="preserve">Αναστολές Συντάξεων Λόγω Θανάτου - Καθαρό Πληρωτέο (03/2026) </t>
  </si>
  <si>
    <t>Κατανομή Ηλικιών Συνταξιούχων (03/2026)</t>
  </si>
  <si>
    <t>Κατανομή Συντάξεων ανά Ταμείο και Κατηγορία - Ομαδοποίηση με Εποπτεύοντα Φορέα (03/2026)</t>
  </si>
  <si>
    <t>Κατανομή Συνταξιούχων ανά Ηλικία και Κατηγορία Σύνταξης - 'Ολοι (ΔΑΠΑΝΗ)_03/2026</t>
  </si>
  <si>
    <t>Κατανομή Συνταξιούχων ανά Ηλικία και Κατηγορία Σύνταξης - Άνδρες (ΔΑΠΑΝΗ)_03/2026</t>
  </si>
  <si>
    <t>Κατανομή Συνταξιούχων ανά Ηλικία και Κατηγορία Σύνταξης - Γυναίκες (ΔΑΠΑΝΗ)_03/2026</t>
  </si>
  <si>
    <t>Κατανομή Συνταξιούχων ανά Ηλικία και Κατηγορία Σύνταξης  - 'Ολοι (ΕΙΣΟΔΗΜΑ)_03/2026</t>
  </si>
  <si>
    <t>Κατανομή Συνταξιούχων ανά Ηλικία και Κατηγορία Σύνταξης - Άνδρες (ΕΙΣΟΔΗΜΑ)_03/2026</t>
  </si>
  <si>
    <t>Κατανομή Συνταξιούχων ανά Ηλικία και Κατηγορία Σύνταξης - Γυναίκες (ΕΙΣΟΔΗΜΑ)_03/2026</t>
  </si>
  <si>
    <t>Περιφέρεια</t>
  </si>
  <si>
    <t>% ΑΕΠ</t>
  </si>
  <si>
    <t>Σ.12:  Ποσά Συντάξεων ανά Περιφέρεια ως Ποσοστό του ΑΕΠ</t>
  </si>
  <si>
    <t>Μηναίο Ποσό Συντάξεων (ευρώ)</t>
  </si>
  <si>
    <t>ΑΕΠ έτους 2017 (εκ. ευρώ)</t>
  </si>
  <si>
    <t>Ανατολική Μακεδονία-Θράκη</t>
  </si>
  <si>
    <t>Κεντρική Μακεδονία</t>
  </si>
  <si>
    <t>Δυτική Μακεδονία</t>
  </si>
  <si>
    <t>Θεσσαλία</t>
  </si>
  <si>
    <t>Ήπειρος</t>
  </si>
  <si>
    <t>Ιόνια Νησιά</t>
  </si>
  <si>
    <t>Δυτική Ελλάδα</t>
  </si>
  <si>
    <t>Στερεά Ελλάδα</t>
  </si>
  <si>
    <t>Πελοπόννησος</t>
  </si>
  <si>
    <t>Αττική</t>
  </si>
  <si>
    <t>Βόρειο Αιγαίο</t>
  </si>
  <si>
    <t>Νότιο Αιγαίο</t>
  </si>
  <si>
    <t>Κρήτη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</si>
  <si>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</si>
  <si>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</si>
  <si>
    <t xml:space="preserve">Αναστολές Συντάξεων Λόγω Θανάτου - Καθαρό Πληρωτέο </t>
  </si>
  <si>
    <t>Σ30</t>
  </si>
  <si>
    <t>Αναστολές Συντάξεων Λόγω Γάμου -  Καθαρό Πληρωτέο</t>
  </si>
  <si>
    <t>Σ29</t>
  </si>
  <si>
    <t>Στοιχεία Νέων Συντάξεων με αναδρομικά ποσά ανά κατηγορία - Οριστική Απόφαση</t>
  </si>
  <si>
    <t>Σ28</t>
  </si>
  <si>
    <t>Κατανομή Νέων Συνταξιούχων ανά Ηλικία, Κατηγορία Σύνταξης και Κύριο Φορέα με ΤΡΟΠΟΠΟΙΗΤΙΚΗ απόφαση</t>
  </si>
  <si>
    <t>Σ27</t>
  </si>
  <si>
    <t>Κατανομή Νέων Συνταξιούχων ανά Ηλικία, Κατηγορία Σύνταξης και Κύριο Φορέα με ΠΡΟΣΩΡΙΝΗ απόφαση</t>
  </si>
  <si>
    <t>Σ26</t>
  </si>
  <si>
    <t xml:space="preserve"> Κατανομή Συντάξεων ανά Ταμείο και Κατηγορία - Ομαδοποίηση με Εποπτεύοντα Φορέα </t>
  </si>
  <si>
    <t>Σ25</t>
  </si>
  <si>
    <t>Κατανομή Συνταξιούχων ανά Ηλικία και Κατηγορία Σύνταξης</t>
  </si>
  <si>
    <t>Σ24</t>
  </si>
  <si>
    <t>Κατανομή  Συνταξιούχων ανά ηλικία</t>
  </si>
  <si>
    <t>Σ23</t>
  </si>
  <si>
    <t>Διαστρωμάτωση Συνταξιούχων ανά φύλο</t>
  </si>
  <si>
    <t>Σ22</t>
  </si>
  <si>
    <t xml:space="preserve">Διαστρωμάτωση Συνταξιούχων </t>
  </si>
  <si>
    <t>Σ21</t>
  </si>
  <si>
    <t>Μέση μηνιαία δαπάνη από συντάξεις προ φόρων ανά φύλο</t>
  </si>
  <si>
    <t>Σ20</t>
  </si>
  <si>
    <t>Κατανομή συντάξεων ανά ταμείο για ασφαλισμένους που λαμβάνουν 10, 9,8 ή 7 Συντάξεις</t>
  </si>
  <si>
    <t>Σ19</t>
  </si>
  <si>
    <t xml:space="preserve">Κατανομή Συντάξεων  ανά Νομό και κατηγορία (Γήρατος/Θανάτου/Αναπηρίας) </t>
  </si>
  <si>
    <t>Σ18</t>
  </si>
  <si>
    <t>Κατανομή Κατά Αριθμό Καταβαλλόμενων Συντάξεων</t>
  </si>
  <si>
    <t>Σ17</t>
  </si>
  <si>
    <t>Διαστρωμάτωση Συντάξεων - ΕΙΣΟΔΗΜΑ</t>
  </si>
  <si>
    <t>Σ16</t>
  </si>
  <si>
    <t xml:space="preserve">Μέσο Μηνιαίο Εισόδημα από Συντάξεις προ Φόρων (με περίθαλψη) </t>
  </si>
  <si>
    <t>Σ15</t>
  </si>
  <si>
    <t xml:space="preserve">Κατανομή Συντάξεων ανά Κατηγορία Σύνταξης - ΕΙΣΟΔΗΜΑ  </t>
  </si>
  <si>
    <t>Σ14</t>
  </si>
  <si>
    <t>Κατανομή Συντάξεων ανά Κατηγορία Σύνταξης - ΔΑΠΑΝΗ</t>
  </si>
  <si>
    <t>Σ13</t>
  </si>
  <si>
    <t>Ποσά Συντάξεων ανά Περιφέρεια ως ποσοστό του ΑΕΠ</t>
  </si>
  <si>
    <t>Σ12</t>
  </si>
  <si>
    <t>Κατανομή κατά αριθμό καταβαλλόμενων συντάξεων (κύριων, επικουρικών, μερισμάτων) ανά συνταξιούχο</t>
  </si>
  <si>
    <t>Σ11</t>
  </si>
  <si>
    <t>Κατανομή Συντάξεων ανά υπηκοότητα</t>
  </si>
  <si>
    <t>Σ10</t>
  </si>
  <si>
    <t>Κατανομή Συντάξεων ανά νομό</t>
  </si>
  <si>
    <t>Σ9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</si>
  <si>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</si>
  <si>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Σ8</t>
  </si>
  <si>
    <t>Κατανομή Συντάξεων ανά ταμείο και κατηγορία</t>
  </si>
  <si>
    <t>Σ7</t>
  </si>
  <si>
    <t>Συνταξιοδοτική Δαπάνη Κύριων, Επικουρικών Συντάξεων, Μερισμάτων</t>
  </si>
  <si>
    <t>Σ6</t>
  </si>
  <si>
    <t>Κατανομή Συντάξεων ανά εύρος ποσού δαπάνης</t>
  </si>
  <si>
    <t>Σ5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</si>
  <si>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</si>
  <si>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</si>
  <si>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</si>
  <si>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Σ3</t>
  </si>
  <si>
    <t>Κατανομή Συνταξιούχων και εισοδήματος από συντάξεις ανα Ηλικία και κατηγορία σύνταξης</t>
  </si>
  <si>
    <t>Σ2</t>
  </si>
  <si>
    <t>Κατανομή Εισοδήματος Συνταξιούχων ανά Φύλο και εύρος ποσού</t>
  </si>
  <si>
    <t>Σ1</t>
  </si>
  <si>
    <t>Πίνακας Περιεχομένων</t>
  </si>
  <si>
    <t>Παράρτημα</t>
  </si>
  <si>
    <t>Ενιαίο Σύστημα Ελέγχου &amp; Πληρωμών Συντάξεων "ΗΛΙΟΣ"</t>
  </si>
  <si>
    <t xml:space="preserve">Υπουργείο Εργασίας &amp; Κοινωνικών Υποθέσεων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</si>
</sst>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4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sz val="10"/>
      <name val="Arial Greek"/>
      <charset val="161"/>
    </font>
    <font>
      <sz val="11"/>
      <name val="Calibri"/>
      <family val="2"/>
      <charset val="161"/>
    </font>
    <font>
      <b/>
      <sz val="11"/>
      <name val="Calibri"/>
      <family val="2"/>
      <charset val="161"/>
    </font>
    <font>
      <b/>
      <sz val="14"/>
      <color rgb="FFFFFFFF"/>
      <name val="Calibri"/>
      <family val="2"/>
      <charset val="161"/>
    </font>
    <font>
      <b/>
      <i/>
      <sz val="14"/>
      <color theme="0"/>
      <name val="Calibri"/>
      <family val="2"/>
      <charset val="161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4F81BD"/>
        <bgColor rgb="FF000000"/>
      </patternFill>
    </fill>
  </fills>
  <borders count="8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32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" fillId="0" borderId="0"/>
    <xf numFmtId="0" fontId="2" fillId="0" borderId="0"/>
    <xf numFmtId="9" fontId="39" fillId="0" borderId="0" applyFont="0" applyFill="0" applyBorder="0" applyAlignment="0" applyProtection="0"/>
  </cellStyleXfs>
  <cellXfs count="498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2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4" xfId="66" applyBorder="1" applyAlignment="1">
      <alignment vertical="center"/>
    </xf>
    <xf numFmtId="3" fontId="30" fillId="0" borderId="44" xfId="66" applyNumberFormat="1" applyBorder="1" applyAlignment="1">
      <alignment vertical="center"/>
    </xf>
    <xf numFmtId="4" fontId="30" fillId="0" borderId="44" xfId="66" applyNumberFormat="1" applyBorder="1" applyAlignment="1">
      <alignment vertical="center"/>
    </xf>
    <xf numFmtId="0" fontId="30" fillId="0" borderId="44" xfId="69" applyBorder="1" applyAlignment="1">
      <alignment vertical="center"/>
    </xf>
    <xf numFmtId="3" fontId="30" fillId="0" borderId="44" xfId="69" applyNumberFormat="1" applyBorder="1" applyAlignment="1">
      <alignment vertical="center"/>
    </xf>
    <xf numFmtId="4" fontId="30" fillId="0" borderId="44" xfId="69" applyNumberFormat="1" applyBorder="1" applyAlignment="1">
      <alignment vertical="center"/>
    </xf>
    <xf numFmtId="0" fontId="9" fillId="4" borderId="46" xfId="69" applyFont="1" applyFill="1" applyBorder="1" applyAlignment="1">
      <alignment vertical="center"/>
    </xf>
    <xf numFmtId="3" fontId="9" fillId="4" borderId="47" xfId="69" applyNumberFormat="1" applyFont="1" applyFill="1" applyBorder="1" applyAlignment="1">
      <alignment vertical="center"/>
    </xf>
    <xf numFmtId="4" fontId="9" fillId="4" borderId="47" xfId="69" applyNumberFormat="1" applyFont="1" applyFill="1" applyBorder="1" applyAlignment="1">
      <alignment vertical="center"/>
    </xf>
    <xf numFmtId="0" fontId="9" fillId="4" borderId="47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4" xfId="71" applyBorder="1" applyAlignment="1">
      <alignment vertical="center"/>
    </xf>
    <xf numFmtId="4" fontId="30" fillId="0" borderId="44" xfId="71" applyNumberFormat="1" applyBorder="1" applyAlignment="1">
      <alignment vertical="center"/>
    </xf>
    <xf numFmtId="3" fontId="30" fillId="0" borderId="44" xfId="71" applyNumberFormat="1" applyBorder="1" applyAlignment="1">
      <alignment vertical="center"/>
    </xf>
    <xf numFmtId="164" fontId="30" fillId="0" borderId="44" xfId="71" applyNumberFormat="1" applyBorder="1" applyAlignment="1">
      <alignment vertical="center"/>
    </xf>
    <xf numFmtId="0" fontId="9" fillId="2" borderId="49" xfId="0" applyFont="1" applyFill="1" applyBorder="1" applyAlignment="1">
      <alignment horizontal="center"/>
    </xf>
    <xf numFmtId="0" fontId="9" fillId="4" borderId="47" xfId="71" applyFont="1" applyFill="1" applyBorder="1" applyAlignment="1">
      <alignment vertical="center"/>
    </xf>
    <xf numFmtId="3" fontId="9" fillId="4" borderId="47" xfId="71" applyNumberFormat="1" applyFont="1" applyFill="1" applyBorder="1" applyAlignment="1">
      <alignment vertical="center"/>
    </xf>
    <xf numFmtId="164" fontId="9" fillId="4" borderId="47" xfId="71" applyNumberFormat="1" applyFont="1" applyFill="1" applyBorder="1" applyAlignment="1">
      <alignment vertical="center"/>
    </xf>
    <xf numFmtId="4" fontId="9" fillId="4" borderId="47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2" xfId="0" applyNumberFormat="1" applyFont="1" applyFill="1" applyBorder="1" applyAlignment="1">
      <alignment horizontal="center"/>
    </xf>
    <xf numFmtId="0" fontId="30" fillId="0" borderId="53" xfId="71" applyBorder="1" applyAlignment="1">
      <alignment vertical="center"/>
    </xf>
    <xf numFmtId="4" fontId="30" fillId="0" borderId="53" xfId="71" applyNumberFormat="1" applyBorder="1" applyAlignment="1">
      <alignment vertical="center"/>
    </xf>
    <xf numFmtId="3" fontId="30" fillId="0" borderId="53" xfId="71" applyNumberFormat="1" applyBorder="1" applyAlignment="1">
      <alignment vertical="center"/>
    </xf>
    <xf numFmtId="164" fontId="30" fillId="0" borderId="53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3" fontId="10" fillId="0" borderId="0" xfId="0" applyNumberFormat="1" applyFont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6" xfId="66" applyFont="1" applyFill="1" applyBorder="1" applyAlignment="1">
      <alignment vertical="center"/>
    </xf>
    <xf numFmtId="3" fontId="9" fillId="4" borderId="47" xfId="66" applyNumberFormat="1" applyFont="1" applyFill="1" applyBorder="1" applyAlignment="1">
      <alignment vertical="center"/>
    </xf>
    <xf numFmtId="4" fontId="9" fillId="4" borderId="47" xfId="66" applyNumberFormat="1" applyFont="1" applyFill="1" applyBorder="1" applyAlignment="1">
      <alignment vertical="center"/>
    </xf>
    <xf numFmtId="0" fontId="9" fillId="4" borderId="47" xfId="66" applyFont="1" applyFill="1" applyBorder="1" applyAlignment="1">
      <alignment vertical="center"/>
    </xf>
    <xf numFmtId="0" fontId="30" fillId="0" borderId="60" xfId="66" applyBorder="1" applyAlignment="1">
      <alignment vertical="center"/>
    </xf>
    <xf numFmtId="0" fontId="30" fillId="0" borderId="61" xfId="66" applyBorder="1" applyAlignment="1">
      <alignment vertical="center"/>
    </xf>
    <xf numFmtId="0" fontId="30" fillId="0" borderId="62" xfId="66" applyBorder="1" applyAlignment="1">
      <alignment vertical="center"/>
    </xf>
    <xf numFmtId="3" fontId="30" fillId="0" borderId="54" xfId="66" applyNumberFormat="1" applyBorder="1" applyAlignment="1">
      <alignment vertical="center"/>
    </xf>
    <xf numFmtId="4" fontId="30" fillId="0" borderId="54" xfId="66" applyNumberFormat="1" applyBorder="1" applyAlignment="1">
      <alignment vertical="center"/>
    </xf>
    <xf numFmtId="0" fontId="30" fillId="0" borderId="54" xfId="66" applyBorder="1" applyAlignment="1">
      <alignment vertical="center"/>
    </xf>
    <xf numFmtId="0" fontId="30" fillId="0" borderId="57" xfId="66" applyBorder="1" applyAlignment="1">
      <alignment vertical="center"/>
    </xf>
    <xf numFmtId="0" fontId="30" fillId="0" borderId="63" xfId="66" applyBorder="1" applyAlignment="1">
      <alignment vertical="center"/>
    </xf>
    <xf numFmtId="3" fontId="30" fillId="0" borderId="50" xfId="66" applyNumberFormat="1" applyBorder="1" applyAlignment="1">
      <alignment vertical="center"/>
    </xf>
    <xf numFmtId="4" fontId="30" fillId="0" borderId="50" xfId="66" applyNumberFormat="1" applyBorder="1" applyAlignment="1">
      <alignment vertical="center"/>
    </xf>
    <xf numFmtId="0" fontId="30" fillId="0" borderId="50" xfId="66" applyBorder="1" applyAlignment="1">
      <alignment vertical="center"/>
    </xf>
    <xf numFmtId="0" fontId="30" fillId="0" borderId="64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5" xfId="69" applyBorder="1" applyAlignment="1">
      <alignment vertical="center"/>
    </xf>
    <xf numFmtId="3" fontId="30" fillId="0" borderId="53" xfId="69" applyNumberFormat="1" applyBorder="1" applyAlignment="1">
      <alignment vertical="center"/>
    </xf>
    <xf numFmtId="4" fontId="30" fillId="0" borderId="53" xfId="69" applyNumberFormat="1" applyBorder="1" applyAlignment="1">
      <alignment vertical="center"/>
    </xf>
    <xf numFmtId="0" fontId="30" fillId="0" borderId="53" xfId="69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60" xfId="69" applyBorder="1" applyAlignment="1">
      <alignment vertical="center"/>
    </xf>
    <xf numFmtId="0" fontId="30" fillId="0" borderId="61" xfId="69" applyBorder="1" applyAlignment="1">
      <alignment vertical="center"/>
    </xf>
    <xf numFmtId="0" fontId="30" fillId="0" borderId="62" xfId="69" applyBorder="1" applyAlignment="1">
      <alignment vertical="center"/>
    </xf>
    <xf numFmtId="3" fontId="30" fillId="0" borderId="54" xfId="69" applyNumberFormat="1" applyBorder="1" applyAlignment="1">
      <alignment vertical="center"/>
    </xf>
    <xf numFmtId="4" fontId="30" fillId="0" borderId="54" xfId="69" applyNumberFormat="1" applyBorder="1" applyAlignment="1">
      <alignment vertical="center"/>
    </xf>
    <xf numFmtId="0" fontId="30" fillId="0" borderId="54" xfId="69" applyBorder="1" applyAlignment="1">
      <alignment vertical="center"/>
    </xf>
    <xf numFmtId="0" fontId="30" fillId="0" borderId="57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4" xfId="0" applyBorder="1" applyAlignment="1">
      <alignment vertical="center"/>
    </xf>
    <xf numFmtId="3" fontId="0" fillId="0" borderId="44" xfId="0" applyNumberFormat="1" applyBorder="1" applyAlignment="1">
      <alignment vertical="center"/>
    </xf>
    <xf numFmtId="0" fontId="0" fillId="0" borderId="53" xfId="0" applyBorder="1" applyAlignment="1">
      <alignment vertical="center"/>
    </xf>
    <xf numFmtId="3" fontId="0" fillId="0" borderId="53" xfId="0" applyNumberForma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54" xfId="0" applyBorder="1" applyAlignment="1">
      <alignment vertical="center"/>
    </xf>
    <xf numFmtId="3" fontId="0" fillId="0" borderId="54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4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3" fontId="32" fillId="0" borderId="0" xfId="0" applyNumberFormat="1" applyFont="1" applyAlignment="1">
      <alignment vertical="center"/>
    </xf>
    <xf numFmtId="3" fontId="0" fillId="0" borderId="44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49" xfId="0" applyNumberFormat="1" applyFont="1" applyFill="1" applyBorder="1"/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0" fontId="9" fillId="2" borderId="30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4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69" xfId="71" applyNumberFormat="1" applyBorder="1" applyAlignment="1">
      <alignment vertical="center"/>
    </xf>
    <xf numFmtId="164" fontId="30" fillId="0" borderId="67" xfId="71" applyNumberFormat="1" applyBorder="1" applyAlignment="1">
      <alignment vertical="center"/>
    </xf>
    <xf numFmtId="4" fontId="30" fillId="0" borderId="70" xfId="71" applyNumberFormat="1" applyBorder="1" applyAlignment="1">
      <alignment vertical="center"/>
    </xf>
    <xf numFmtId="4" fontId="30" fillId="0" borderId="71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0" xfId="71" applyBorder="1" applyAlignment="1">
      <alignment vertical="center"/>
    </xf>
    <xf numFmtId="0" fontId="30" fillId="0" borderId="71" xfId="71" applyBorder="1" applyAlignment="1">
      <alignment vertical="center"/>
    </xf>
    <xf numFmtId="3" fontId="9" fillId="2" borderId="68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2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3" xfId="71" applyNumberFormat="1" applyFont="1" applyBorder="1" applyAlignment="1">
      <alignment vertical="center"/>
    </xf>
    <xf numFmtId="0" fontId="0" fillId="0" borderId="68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49" xfId="0" applyFont="1" applyFill="1" applyBorder="1"/>
    <xf numFmtId="3" fontId="34" fillId="0" borderId="56" xfId="71" applyNumberFormat="1" applyFont="1" applyBorder="1" applyAlignment="1">
      <alignment vertical="center"/>
    </xf>
    <xf numFmtId="2" fontId="30" fillId="0" borderId="44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30" fillId="0" borderId="45" xfId="71" applyBorder="1" applyAlignment="1">
      <alignment vertical="center"/>
    </xf>
    <xf numFmtId="3" fontId="30" fillId="0" borderId="45" xfId="71" applyNumberFormat="1" applyBorder="1" applyAlignment="1">
      <alignment vertical="center"/>
    </xf>
    <xf numFmtId="164" fontId="30" fillId="0" borderId="45" xfId="71" applyNumberFormat="1" applyBorder="1" applyAlignment="1">
      <alignment vertical="center"/>
    </xf>
    <xf numFmtId="4" fontId="30" fillId="0" borderId="45" xfId="71" applyNumberFormat="1" applyBorder="1" applyAlignment="1">
      <alignment vertical="center"/>
    </xf>
    <xf numFmtId="164" fontId="30" fillId="0" borderId="74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5" xfId="66" applyNumberFormat="1" applyFont="1" applyFill="1" applyBorder="1" applyAlignment="1">
      <alignment vertical="center"/>
    </xf>
    <xf numFmtId="4" fontId="9" fillId="4" borderId="46" xfId="66" applyNumberFormat="1" applyFont="1" applyFill="1" applyBorder="1" applyAlignment="1">
      <alignment vertical="center"/>
    </xf>
    <xf numFmtId="0" fontId="9" fillId="4" borderId="47" xfId="0" applyFont="1" applyFill="1" applyBorder="1" applyAlignment="1">
      <alignment vertical="center"/>
    </xf>
    <xf numFmtId="3" fontId="9" fillId="4" borderId="47" xfId="0" applyNumberFormat="1" applyFont="1" applyFill="1" applyBorder="1" applyAlignment="1">
      <alignment vertical="center"/>
    </xf>
    <xf numFmtId="4" fontId="9" fillId="4" borderId="47" xfId="0" applyNumberFormat="1" applyFont="1" applyFill="1" applyBorder="1" applyAlignment="1">
      <alignment vertical="center"/>
    </xf>
    <xf numFmtId="0" fontId="5" fillId="0" borderId="68" xfId="0" applyFont="1" applyBorder="1"/>
    <xf numFmtId="0" fontId="5" fillId="4" borderId="12" xfId="0" applyFont="1" applyFill="1" applyBorder="1"/>
    <xf numFmtId="4" fontId="9" fillId="4" borderId="49" xfId="0" applyNumberFormat="1" applyFont="1" applyFill="1" applyBorder="1"/>
    <xf numFmtId="0" fontId="0" fillId="0" borderId="65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62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3" xfId="0" applyNumberFormat="1" applyBorder="1" applyAlignment="1">
      <alignment vertical="center"/>
    </xf>
    <xf numFmtId="4" fontId="0" fillId="0" borderId="54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61" xfId="0" applyNumberFormat="1" applyBorder="1" applyAlignment="1">
      <alignment vertical="center"/>
    </xf>
    <xf numFmtId="4" fontId="0" fillId="0" borderId="57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4" xfId="0" applyFont="1" applyBorder="1" applyAlignment="1">
      <alignment vertical="center"/>
    </xf>
    <xf numFmtId="3" fontId="34" fillId="0" borderId="44" xfId="0" applyNumberFormat="1" applyFont="1" applyBorder="1" applyAlignment="1">
      <alignment vertical="center"/>
    </xf>
    <xf numFmtId="0" fontId="35" fillId="4" borderId="44" xfId="0" applyFont="1" applyFill="1" applyBorder="1" applyAlignment="1">
      <alignment vertical="center"/>
    </xf>
    <xf numFmtId="3" fontId="36" fillId="4" borderId="44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34" fillId="0" borderId="44" xfId="0" applyNumberFormat="1" applyFont="1" applyBorder="1" applyAlignment="1">
      <alignment horizontal="center" vertical="center"/>
    </xf>
    <xf numFmtId="2" fontId="9" fillId="4" borderId="48" xfId="0" applyNumberFormat="1" applyFont="1" applyFill="1" applyBorder="1" applyAlignment="1">
      <alignment vertical="center"/>
    </xf>
    <xf numFmtId="2" fontId="9" fillId="4" borderId="47" xfId="0" applyNumberFormat="1" applyFont="1" applyFill="1" applyBorder="1" applyAlignment="1">
      <alignment vertical="center"/>
    </xf>
    <xf numFmtId="0" fontId="0" fillId="0" borderId="11" xfId="0" applyBorder="1" applyAlignment="1">
      <alignment horizontal="lef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48" xfId="69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left"/>
    </xf>
    <xf numFmtId="165" fontId="36" fillId="4" borderId="44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49" xfId="0" applyNumberFormat="1" applyFont="1" applyFill="1" applyBorder="1"/>
    <xf numFmtId="0" fontId="34" fillId="0" borderId="44" xfId="71" applyFont="1" applyBorder="1" applyAlignment="1">
      <alignment vertical="center"/>
    </xf>
    <xf numFmtId="3" fontId="34" fillId="0" borderId="44" xfId="71" applyNumberFormat="1" applyFont="1" applyBorder="1" applyAlignment="1">
      <alignment vertical="center"/>
    </xf>
    <xf numFmtId="164" fontId="34" fillId="0" borderId="44" xfId="71" applyNumberFormat="1" applyFont="1" applyBorder="1" applyAlignment="1">
      <alignment vertical="center"/>
    </xf>
    <xf numFmtId="3" fontId="35" fillId="4" borderId="44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7" xfId="0" applyFont="1" applyFill="1" applyBorder="1"/>
    <xf numFmtId="0" fontId="9" fillId="4" borderId="46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0" fillId="0" borderId="29" xfId="0" applyBorder="1" applyAlignment="1">
      <alignment horizontal="lef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3" fontId="8" fillId="0" borderId="11" xfId="66" applyNumberFormat="1" applyFont="1" applyBorder="1" applyAlignment="1">
      <alignment vertical="center"/>
    </xf>
    <xf numFmtId="4" fontId="8" fillId="0" borderId="11" xfId="66" applyNumberFormat="1" applyFont="1" applyBorder="1" applyAlignment="1">
      <alignment vertical="center"/>
    </xf>
    <xf numFmtId="0" fontId="8" fillId="0" borderId="11" xfId="66" applyFont="1" applyBorder="1" applyAlignment="1">
      <alignment vertical="center"/>
    </xf>
    <xf numFmtId="4" fontId="8" fillId="0" borderId="16" xfId="66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8" fillId="0" borderId="15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/>
    <xf numFmtId="3" fontId="0" fillId="0" borderId="8" xfId="0" applyNumberFormat="1" applyBorder="1"/>
    <xf numFmtId="0" fontId="0" fillId="3" borderId="7" xfId="0" applyFill="1" applyBorder="1"/>
    <xf numFmtId="3" fontId="0" fillId="0" borderId="2" xfId="0" applyNumberFormat="1" applyBorder="1" applyAlignment="1">
      <alignment horizontal="right" vertical="center"/>
    </xf>
    <xf numFmtId="0" fontId="9" fillId="4" borderId="2" xfId="0" applyFont="1" applyFill="1" applyBorder="1" applyAlignment="1">
      <alignment horizontal="right"/>
    </xf>
    <xf numFmtId="4" fontId="9" fillId="4" borderId="2" xfId="0" applyNumberFormat="1" applyFont="1" applyFill="1" applyBorder="1" applyAlignment="1">
      <alignment horizontal="center"/>
    </xf>
    <xf numFmtId="0" fontId="0" fillId="4" borderId="12" xfId="0" applyFill="1" applyBorder="1"/>
    <xf numFmtId="0" fontId="0" fillId="4" borderId="49" xfId="0" applyFill="1" applyBorder="1"/>
    <xf numFmtId="0" fontId="0" fillId="0" borderId="76" xfId="0" applyBorder="1"/>
    <xf numFmtId="0" fontId="8" fillId="0" borderId="6" xfId="0" applyFont="1" applyBorder="1" applyAlignment="1">
      <alignment horizontal="right"/>
    </xf>
    <xf numFmtId="3" fontId="0" fillId="0" borderId="77" xfId="0" applyNumberFormat="1" applyBorder="1"/>
    <xf numFmtId="0" fontId="9" fillId="2" borderId="12" xfId="0" applyFont="1" applyFill="1" applyBorder="1"/>
    <xf numFmtId="0" fontId="8" fillId="0" borderId="76" xfId="0" applyFont="1" applyBorder="1" applyAlignment="1">
      <alignment horizontal="center"/>
    </xf>
    <xf numFmtId="0" fontId="0" fillId="0" borderId="6" xfId="0" applyBorder="1"/>
    <xf numFmtId="0" fontId="0" fillId="0" borderId="27" xfId="0" applyBorder="1" applyAlignment="1">
      <alignment horizontal="center"/>
    </xf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0" fillId="0" borderId="76" xfId="0" applyBorder="1" applyAlignment="1">
      <alignment horizontal="center"/>
    </xf>
    <xf numFmtId="0" fontId="0" fillId="0" borderId="6" xfId="0" applyBorder="1" applyAlignment="1">
      <alignment horizontal="left"/>
    </xf>
    <xf numFmtId="3" fontId="0" fillId="0" borderId="6" xfId="0" applyNumberFormat="1" applyBorder="1" applyAlignment="1">
      <alignment horizontal="left"/>
    </xf>
    <xf numFmtId="3" fontId="0" fillId="0" borderId="6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3" fontId="8" fillId="0" borderId="6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right"/>
    </xf>
    <xf numFmtId="3" fontId="0" fillId="0" borderId="77" xfId="0" applyNumberFormat="1" applyBorder="1" applyAlignment="1">
      <alignment horizontal="right"/>
    </xf>
    <xf numFmtId="0" fontId="5" fillId="2" borderId="29" xfId="0" applyFont="1" applyFill="1" applyBorder="1" applyAlignment="1">
      <alignment horizontal="center" vertical="center"/>
    </xf>
    <xf numFmtId="3" fontId="5" fillId="2" borderId="29" xfId="0" applyNumberFormat="1" applyFont="1" applyFill="1" applyBorder="1" applyAlignment="1">
      <alignment horizontal="center" vertical="center"/>
    </xf>
    <xf numFmtId="3" fontId="0" fillId="0" borderId="16" xfId="0" applyNumberFormat="1" applyBorder="1" applyAlignment="1">
      <alignment horizontal="right"/>
    </xf>
    <xf numFmtId="3" fontId="0" fillId="0" borderId="15" xfId="0" applyNumberFormat="1" applyBorder="1"/>
    <xf numFmtId="0" fontId="10" fillId="4" borderId="49" xfId="0" applyFont="1" applyFill="1" applyBorder="1"/>
    <xf numFmtId="4" fontId="0" fillId="0" borderId="77" xfId="0" applyNumberFormat="1" applyBorder="1"/>
    <xf numFmtId="0" fontId="11" fillId="2" borderId="29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right"/>
    </xf>
    <xf numFmtId="0" fontId="5" fillId="0" borderId="29" xfId="0" applyFont="1" applyBorder="1" applyAlignment="1">
      <alignment horizontal="right"/>
    </xf>
    <xf numFmtId="0" fontId="0" fillId="0" borderId="2" xfId="0" applyBorder="1" applyAlignment="1">
      <alignment horizontal="right" vertical="center"/>
    </xf>
    <xf numFmtId="0" fontId="8" fillId="0" borderId="43" xfId="0" applyFont="1" applyBorder="1" applyAlignment="1">
      <alignment horizontal="center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0" borderId="78" xfId="0" applyBorder="1"/>
    <xf numFmtId="0" fontId="8" fillId="0" borderId="5" xfId="0" applyFont="1" applyBorder="1" applyAlignment="1">
      <alignment horizontal="center"/>
    </xf>
    <xf numFmtId="0" fontId="0" fillId="0" borderId="29" xfId="0" applyBorder="1" applyAlignment="1">
      <alignment horizontal="center"/>
    </xf>
    <xf numFmtId="4" fontId="38" fillId="0" borderId="2" xfId="0" applyNumberFormat="1" applyFont="1" applyBorder="1"/>
    <xf numFmtId="0" fontId="33" fillId="39" borderId="2" xfId="0" applyFont="1" applyFill="1" applyBorder="1" applyAlignment="1">
      <alignment horizontal="center" vertical="center"/>
    </xf>
    <xf numFmtId="0" fontId="33" fillId="39" borderId="2" xfId="0" applyFont="1" applyFill="1" applyBorder="1" applyAlignment="1">
      <alignment horizontal="center" vertical="center" wrapText="1"/>
    </xf>
    <xf numFmtId="168" fontId="40" fillId="0" borderId="2" xfId="131" applyNumberFormat="1" applyFont="1" applyFill="1" applyBorder="1"/>
    <xf numFmtId="0" fontId="37" fillId="0" borderId="0" xfId="0" applyFont="1" applyAlignment="1">
      <alignment horizontal="center"/>
    </xf>
    <xf numFmtId="0" fontId="8" fillId="0" borderId="2" xfId="130" applyFont="1" applyBorder="1" applyAlignment="1">
      <alignment horizontal="left" vertical="center" wrapText="1"/>
    </xf>
    <xf numFmtId="4" fontId="41" fillId="40" borderId="2" xfId="0" applyNumberFormat="1" applyFont="1" applyFill="1" applyBorder="1"/>
    <xf numFmtId="0" fontId="8" fillId="0" borderId="2" xfId="130" applyFont="1" applyBorder="1" applyAlignment="1">
      <alignment horizontal="left" vertical="center"/>
    </xf>
    <xf numFmtId="3" fontId="5" fillId="0" borderId="49" xfId="0" applyNumberFormat="1" applyFont="1" applyBorder="1"/>
    <xf numFmtId="0" fontId="0" fillId="0" borderId="37" xfId="0" applyBorder="1"/>
    <xf numFmtId="4" fontId="5" fillId="0" borderId="49" xfId="0" applyNumberFormat="1" applyFont="1" applyBorder="1"/>
    <xf numFmtId="0" fontId="5" fillId="0" borderId="49" xfId="0" applyFont="1" applyBorder="1"/>
    <xf numFmtId="4" fontId="5" fillId="0" borderId="13" xfId="0" applyNumberFormat="1" applyFont="1" applyBorder="1"/>
    <xf numFmtId="3" fontId="5" fillId="0" borderId="79" xfId="0" applyNumberFormat="1" applyFont="1" applyBorder="1"/>
    <xf numFmtId="0" fontId="0" fillId="0" borderId="12" xfId="0" applyBorder="1"/>
    <xf numFmtId="0" fontId="5" fillId="0" borderId="13" xfId="0" applyFont="1" applyBorder="1"/>
    <xf numFmtId="4" fontId="5" fillId="0" borderId="80" xfId="0" applyNumberFormat="1" applyFont="1" applyBorder="1"/>
    <xf numFmtId="0" fontId="0" fillId="0" borderId="82" xfId="0" applyBorder="1"/>
    <xf numFmtId="0" fontId="0" fillId="0" borderId="83" xfId="0" applyBorder="1"/>
    <xf numFmtId="0" fontId="0" fillId="0" borderId="84" xfId="0" applyBorder="1"/>
    <xf numFmtId="0" fontId="0" fillId="0" borderId="83" xfId="0" applyBorder="1" applyAlignment="1">
      <alignment wrapText="1"/>
    </xf>
    <xf numFmtId="0" fontId="0" fillId="0" borderId="81" xfId="0" applyBorder="1" applyAlignment="1">
      <alignment wrapText="1"/>
    </xf>
    <xf numFmtId="0" fontId="37" fillId="38" borderId="42" xfId="0" applyFont="1" applyFill="1" applyBorder="1" applyAlignment="1">
      <alignment horizontal="center" wrapText="1"/>
    </xf>
    <xf numFmtId="0" fontId="37" fillId="38" borderId="55" xfId="0" applyFont="1" applyFill="1" applyBorder="1" applyAlignment="1">
      <alignment horizontal="center" wrapText="1"/>
    </xf>
    <xf numFmtId="0" fontId="37" fillId="38" borderId="84" xfId="0" applyFont="1" applyFill="1" applyBorder="1" applyAlignment="1">
      <alignment horizontal="center"/>
    </xf>
    <xf numFmtId="0" fontId="37" fillId="38" borderId="83" xfId="0" applyFont="1" applyFill="1" applyBorder="1" applyAlignment="1">
      <alignment horizontal="center"/>
    </xf>
    <xf numFmtId="0" fontId="43" fillId="38" borderId="84" xfId="0" applyFont="1" applyFill="1" applyBorder="1" applyAlignment="1">
      <alignment horizontal="center"/>
    </xf>
    <xf numFmtId="0" fontId="43" fillId="38" borderId="83" xfId="0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43" xfId="67" applyFont="1" applyFill="1" applyBorder="1" applyAlignment="1">
      <alignment horizontal="center" vertic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59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5" fillId="36" borderId="58" xfId="67" applyFont="1" applyFill="1" applyBorder="1" applyAlignment="1">
      <alignment horizontal="center" vertical="center"/>
    </xf>
    <xf numFmtId="0" fontId="9" fillId="0" borderId="0" xfId="68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58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59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6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7" fontId="5" fillId="0" borderId="0" xfId="0" applyNumberFormat="1" applyFont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0" fontId="37" fillId="38" borderId="0" xfId="0" applyFont="1" applyFill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17" fontId="42" fillId="41" borderId="0" xfId="0" applyNumberFormat="1" applyFont="1" applyFill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</cellXfs>
  <cellStyles count="132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Normal 4" xfId="129" xr:uid="{51C6BF41-31FB-4AE8-A3C9-D7F8F5968F4C}"/>
    <cellStyle name="Βασικό_Δημοσίευμα Περιφερειακών-1" xfId="130" xr:uid="{32C72461-A221-42D9-B5C1-78843D9630D7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1" xr:uid="{DC86C06E-7019-4753-AE7A-8CF77177FEC0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CB557.46D812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0000" cy="828000"/>
    <xdr:pic>
      <xdr:nvPicPr>
        <xdr:cNvPr id="2" name="1 - Εικόνα">
          <a:extLst>
            <a:ext uri="{FF2B5EF4-FFF2-40B4-BE49-F238E27FC236}">
              <a16:creationId xmlns:a16="http://schemas.microsoft.com/office/drawing/2014/main" id="{78BF2C70-B828-404F-9E69-30AB0F3E2C2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</xdr:col>
      <xdr:colOff>5286375</xdr:colOff>
      <xdr:row>33</xdr:row>
      <xdr:rowOff>164717</xdr:rowOff>
    </xdr:from>
    <xdr:to>
      <xdr:col>1</xdr:col>
      <xdr:colOff>6586537</xdr:colOff>
      <xdr:row>34</xdr:row>
      <xdr:rowOff>457199</xdr:rowOff>
    </xdr:to>
    <xdr:pic>
      <xdr:nvPicPr>
        <xdr:cNvPr id="9" name="Εικόνα 1" descr="A blue and black text&#10;&#10;AI-generated content may be incorrect.">
          <a:extLst>
            <a:ext uri="{FF2B5EF4-FFF2-40B4-BE49-F238E27FC236}">
              <a16:creationId xmlns:a16="http://schemas.microsoft.com/office/drawing/2014/main" id="{ED1811C5-FF8A-4AC9-A18D-F0A0E670B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9356342"/>
          <a:ext cx="1300162" cy="542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9DD59-3AE5-4979-8A38-D7FB24ECC62E}">
  <dimension ref="A1:B35"/>
  <sheetViews>
    <sheetView showGridLines="0" tabSelected="1" topLeftCell="A3" zoomScale="80" zoomScaleNormal="80" workbookViewId="0">
      <selection activeCell="E34" sqref="E34"/>
    </sheetView>
  </sheetViews>
  <sheetFormatPr defaultColWidth="9.140625" defaultRowHeight="15" x14ac:dyDescent="0.25"/>
  <cols>
    <col min="1" max="1" width="9.28515625" customWidth="1"/>
    <col min="2" max="2" width="101.140625" customWidth="1"/>
  </cols>
  <sheetData>
    <row r="1" spans="1:2" ht="66" customHeight="1" x14ac:dyDescent="0.3">
      <c r="A1" s="426" t="s">
        <v>808</v>
      </c>
      <c r="B1" s="427"/>
    </row>
    <row r="2" spans="1:2" ht="32.25" customHeight="1" x14ac:dyDescent="0.3">
      <c r="A2" s="428" t="s">
        <v>807</v>
      </c>
      <c r="B2" s="429"/>
    </row>
    <row r="3" spans="1:2" ht="23.25" customHeight="1" x14ac:dyDescent="0.3">
      <c r="A3" s="430" t="s">
        <v>806</v>
      </c>
      <c r="B3" s="431"/>
    </row>
    <row r="4" spans="1:2" ht="30" customHeight="1" x14ac:dyDescent="0.3">
      <c r="A4" s="430" t="s">
        <v>805</v>
      </c>
      <c r="B4" s="431"/>
    </row>
    <row r="5" spans="1:2" ht="27.75" customHeight="1" x14ac:dyDescent="0.25">
      <c r="A5" s="423" t="s">
        <v>804</v>
      </c>
      <c r="B5" s="422" t="s">
        <v>803</v>
      </c>
    </row>
    <row r="6" spans="1:2" ht="18.75" customHeight="1" x14ac:dyDescent="0.25">
      <c r="A6" s="423" t="s">
        <v>802</v>
      </c>
      <c r="B6" s="422" t="s">
        <v>801</v>
      </c>
    </row>
    <row r="7" spans="1:2" ht="30" x14ac:dyDescent="0.25">
      <c r="A7" s="423" t="s">
        <v>800</v>
      </c>
      <c r="B7" s="424" t="s">
        <v>799</v>
      </c>
    </row>
    <row r="8" spans="1:2" ht="27.75" customHeight="1" x14ac:dyDescent="0.25">
      <c r="A8" s="423" t="s">
        <v>798</v>
      </c>
      <c r="B8" s="424" t="s">
        <v>797</v>
      </c>
    </row>
    <row r="9" spans="1:2" ht="19.5" customHeight="1" x14ac:dyDescent="0.25">
      <c r="A9" s="423" t="s">
        <v>796</v>
      </c>
      <c r="B9" s="422" t="s">
        <v>795</v>
      </c>
    </row>
    <row r="10" spans="1:2" ht="14.25" customHeight="1" x14ac:dyDescent="0.25">
      <c r="A10" s="423" t="s">
        <v>794</v>
      </c>
      <c r="B10" s="422" t="s">
        <v>793</v>
      </c>
    </row>
    <row r="11" spans="1:2" x14ac:dyDescent="0.25">
      <c r="A11" s="423" t="s">
        <v>792</v>
      </c>
      <c r="B11" s="422" t="s">
        <v>791</v>
      </c>
    </row>
    <row r="12" spans="1:2" x14ac:dyDescent="0.25">
      <c r="A12" s="423" t="s">
        <v>790</v>
      </c>
      <c r="B12" s="422" t="s">
        <v>789</v>
      </c>
    </row>
    <row r="13" spans="1:2" x14ac:dyDescent="0.25">
      <c r="A13" s="423" t="s">
        <v>788</v>
      </c>
      <c r="B13" s="422" t="s">
        <v>787</v>
      </c>
    </row>
    <row r="14" spans="1:2" x14ac:dyDescent="0.25">
      <c r="A14" s="423" t="s">
        <v>786</v>
      </c>
      <c r="B14" s="422" t="s">
        <v>785</v>
      </c>
    </row>
    <row r="15" spans="1:2" ht="19.5" customHeight="1" x14ac:dyDescent="0.25">
      <c r="A15" s="423" t="s">
        <v>784</v>
      </c>
      <c r="B15" s="422" t="s">
        <v>783</v>
      </c>
    </row>
    <row r="16" spans="1:2" ht="19.5" customHeight="1" x14ac:dyDescent="0.25">
      <c r="A16" s="423" t="s">
        <v>782</v>
      </c>
      <c r="B16" s="422" t="s">
        <v>781</v>
      </c>
    </row>
    <row r="17" spans="1:2" ht="19.5" customHeight="1" x14ac:dyDescent="0.25">
      <c r="A17" s="423" t="s">
        <v>780</v>
      </c>
      <c r="B17" s="422" t="s">
        <v>779</v>
      </c>
    </row>
    <row r="18" spans="1:2" ht="19.5" customHeight="1" x14ac:dyDescent="0.25">
      <c r="A18" s="423" t="s">
        <v>778</v>
      </c>
      <c r="B18" s="422" t="s">
        <v>777</v>
      </c>
    </row>
    <row r="19" spans="1:2" ht="19.5" customHeight="1" x14ac:dyDescent="0.25">
      <c r="A19" s="423" t="s">
        <v>776</v>
      </c>
      <c r="B19" s="422" t="s">
        <v>775</v>
      </c>
    </row>
    <row r="20" spans="1:2" ht="19.5" customHeight="1" x14ac:dyDescent="0.25">
      <c r="A20" s="423" t="s">
        <v>774</v>
      </c>
      <c r="B20" s="422" t="s">
        <v>773</v>
      </c>
    </row>
    <row r="21" spans="1:2" ht="19.5" customHeight="1" x14ac:dyDescent="0.25">
      <c r="A21" s="423" t="s">
        <v>772</v>
      </c>
      <c r="B21" s="422" t="s">
        <v>771</v>
      </c>
    </row>
    <row r="22" spans="1:2" ht="19.5" customHeight="1" x14ac:dyDescent="0.25">
      <c r="A22" s="423" t="s">
        <v>770</v>
      </c>
      <c r="B22" s="422" t="s">
        <v>769</v>
      </c>
    </row>
    <row r="23" spans="1:2" ht="19.5" customHeight="1" x14ac:dyDescent="0.25">
      <c r="A23" s="423" t="s">
        <v>768</v>
      </c>
      <c r="B23" s="422" t="s">
        <v>767</v>
      </c>
    </row>
    <row r="24" spans="1:2" ht="19.5" customHeight="1" x14ac:dyDescent="0.25">
      <c r="A24" s="423" t="s">
        <v>766</v>
      </c>
      <c r="B24" s="422" t="s">
        <v>765</v>
      </c>
    </row>
    <row r="25" spans="1:2" ht="19.5" customHeight="1" x14ac:dyDescent="0.25">
      <c r="A25" s="423" t="s">
        <v>764</v>
      </c>
      <c r="B25" s="422" t="s">
        <v>763</v>
      </c>
    </row>
    <row r="26" spans="1:2" ht="19.5" customHeight="1" x14ac:dyDescent="0.25">
      <c r="A26" s="423" t="s">
        <v>762</v>
      </c>
      <c r="B26" s="422" t="s">
        <v>761</v>
      </c>
    </row>
    <row r="27" spans="1:2" ht="19.5" customHeight="1" x14ac:dyDescent="0.25">
      <c r="A27" s="423" t="s">
        <v>760</v>
      </c>
      <c r="B27" s="422" t="s">
        <v>759</v>
      </c>
    </row>
    <row r="28" spans="1:2" ht="19.5" customHeight="1" x14ac:dyDescent="0.25">
      <c r="A28" s="423" t="s">
        <v>758</v>
      </c>
      <c r="B28" s="422" t="s">
        <v>757</v>
      </c>
    </row>
    <row r="29" spans="1:2" ht="19.5" customHeight="1" x14ac:dyDescent="0.25">
      <c r="A29" s="423" t="s">
        <v>756</v>
      </c>
      <c r="B29" s="422" t="s">
        <v>755</v>
      </c>
    </row>
    <row r="30" spans="1:2" ht="19.5" customHeight="1" x14ac:dyDescent="0.25">
      <c r="A30" s="423" t="s">
        <v>754</v>
      </c>
      <c r="B30" s="422" t="s">
        <v>753</v>
      </c>
    </row>
    <row r="31" spans="1:2" ht="19.5" customHeight="1" x14ac:dyDescent="0.25">
      <c r="A31" s="423" t="s">
        <v>752</v>
      </c>
      <c r="B31" s="422" t="s">
        <v>751</v>
      </c>
    </row>
    <row r="32" spans="1:2" ht="19.5" customHeight="1" x14ac:dyDescent="0.25">
      <c r="A32" s="423" t="s">
        <v>750</v>
      </c>
      <c r="B32" s="422" t="s">
        <v>749</v>
      </c>
    </row>
    <row r="33" spans="1:2" ht="19.5" customHeight="1" x14ac:dyDescent="0.25">
      <c r="A33" s="423" t="s">
        <v>748</v>
      </c>
      <c r="B33" s="422" t="s">
        <v>747</v>
      </c>
    </row>
    <row r="34" spans="1:2" ht="19.5" customHeight="1" x14ac:dyDescent="0.25">
      <c r="A34" s="423" t="s">
        <v>746</v>
      </c>
      <c r="B34" s="422" t="s">
        <v>745</v>
      </c>
    </row>
    <row r="35" spans="1:2" ht="45" customHeight="1" thickBot="1" x14ac:dyDescent="0.3">
      <c r="A35" s="421"/>
      <c r="B35" s="425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topLeftCell="A42" workbookViewId="0">
      <selection activeCell="C57" sqref="C57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8" customWidth="1"/>
  </cols>
  <sheetData>
    <row r="1" spans="1:10" s="38" customFormat="1" ht="15.75" x14ac:dyDescent="0.25">
      <c r="A1" s="447" t="s">
        <v>698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0" x14ac:dyDescent="0.25">
      <c r="A2" s="181"/>
    </row>
    <row r="3" spans="1:10" s="42" customFormat="1" ht="21" customHeight="1" x14ac:dyDescent="0.25">
      <c r="A3" s="473" t="s">
        <v>17</v>
      </c>
      <c r="B3" s="473" t="s">
        <v>30</v>
      </c>
      <c r="C3" s="480" t="s">
        <v>51</v>
      </c>
      <c r="D3" s="481"/>
      <c r="E3" s="480" t="s">
        <v>31</v>
      </c>
      <c r="F3" s="481"/>
      <c r="G3" s="480" t="s">
        <v>32</v>
      </c>
      <c r="H3" s="481"/>
      <c r="I3" s="480" t="s">
        <v>20</v>
      </c>
      <c r="J3" s="481"/>
    </row>
    <row r="4" spans="1:10" s="38" customFormat="1" ht="15.75" x14ac:dyDescent="0.25">
      <c r="A4" s="474"/>
      <c r="B4" s="474"/>
      <c r="C4" s="179" t="s">
        <v>1</v>
      </c>
      <c r="D4" s="179" t="s">
        <v>50</v>
      </c>
      <c r="E4" s="179" t="s">
        <v>1</v>
      </c>
      <c r="F4" s="183" t="s">
        <v>50</v>
      </c>
      <c r="G4" s="179" t="s">
        <v>1</v>
      </c>
      <c r="H4" s="179" t="s">
        <v>50</v>
      </c>
      <c r="I4" s="179" t="s">
        <v>1</v>
      </c>
      <c r="J4" s="179" t="s">
        <v>50</v>
      </c>
    </row>
    <row r="5" spans="1:10" x14ac:dyDescent="0.25">
      <c r="A5" s="35">
        <v>1</v>
      </c>
      <c r="B5" s="7" t="s">
        <v>34</v>
      </c>
      <c r="C5" s="6">
        <v>80462</v>
      </c>
      <c r="D5" s="22">
        <v>45686086.530000001</v>
      </c>
      <c r="E5" s="6">
        <v>55582</v>
      </c>
      <c r="F5" s="22">
        <v>41571228.159999996</v>
      </c>
      <c r="G5" s="6">
        <v>24880</v>
      </c>
      <c r="H5" s="22">
        <v>4114858.37</v>
      </c>
      <c r="I5" s="7">
        <v>0</v>
      </c>
      <c r="J5" s="22" t="s">
        <v>430</v>
      </c>
    </row>
    <row r="6" spans="1:10" x14ac:dyDescent="0.25">
      <c r="A6" s="35">
        <v>2</v>
      </c>
      <c r="B6" s="7" t="s">
        <v>208</v>
      </c>
      <c r="C6" s="6">
        <v>38288</v>
      </c>
      <c r="D6" s="22">
        <v>22780623</v>
      </c>
      <c r="E6" s="6">
        <v>26518</v>
      </c>
      <c r="F6" s="22">
        <v>20784692.82</v>
      </c>
      <c r="G6" s="6">
        <v>11770</v>
      </c>
      <c r="H6" s="22">
        <v>1995930.18</v>
      </c>
      <c r="I6" s="7">
        <v>0</v>
      </c>
      <c r="J6" s="22" t="s">
        <v>430</v>
      </c>
    </row>
    <row r="7" spans="1:10" x14ac:dyDescent="0.25">
      <c r="A7" s="35">
        <v>3</v>
      </c>
      <c r="B7" s="7" t="s">
        <v>209</v>
      </c>
      <c r="C7" s="6">
        <v>35533</v>
      </c>
      <c r="D7" s="22">
        <v>22574938.52</v>
      </c>
      <c r="E7" s="6">
        <v>23419</v>
      </c>
      <c r="F7" s="22">
        <v>20241395.370000001</v>
      </c>
      <c r="G7" s="6">
        <v>12114</v>
      </c>
      <c r="H7" s="22">
        <v>2333543.15</v>
      </c>
      <c r="I7" s="7">
        <v>0</v>
      </c>
      <c r="J7" s="22" t="s">
        <v>430</v>
      </c>
    </row>
    <row r="8" spans="1:10" x14ac:dyDescent="0.25">
      <c r="A8" s="35">
        <v>4</v>
      </c>
      <c r="B8" s="7" t="s">
        <v>210</v>
      </c>
      <c r="C8" s="6">
        <v>32369</v>
      </c>
      <c r="D8" s="22">
        <v>18038772.219999999</v>
      </c>
      <c r="E8" s="6">
        <v>21621</v>
      </c>
      <c r="F8" s="22">
        <v>16337210.49</v>
      </c>
      <c r="G8" s="6">
        <v>10748</v>
      </c>
      <c r="H8" s="22">
        <v>1701561.73</v>
      </c>
      <c r="I8" s="7">
        <v>0</v>
      </c>
      <c r="J8" s="22" t="s">
        <v>430</v>
      </c>
    </row>
    <row r="9" spans="1:10" x14ac:dyDescent="0.25">
      <c r="A9" s="35">
        <v>5</v>
      </c>
      <c r="B9" s="7" t="s">
        <v>211</v>
      </c>
      <c r="C9" s="6">
        <v>1746639</v>
      </c>
      <c r="D9" s="22">
        <v>1134765364.21</v>
      </c>
      <c r="E9" s="6">
        <v>1013537</v>
      </c>
      <c r="F9" s="22">
        <v>994913332.78999996</v>
      </c>
      <c r="G9" s="6">
        <v>733102</v>
      </c>
      <c r="H9" s="22">
        <v>139852031.41999999</v>
      </c>
      <c r="I9" s="7">
        <v>0</v>
      </c>
      <c r="J9" s="22" t="s">
        <v>430</v>
      </c>
    </row>
    <row r="10" spans="1:10" x14ac:dyDescent="0.25">
      <c r="A10" s="35">
        <v>6</v>
      </c>
      <c r="B10" s="7" t="s">
        <v>212</v>
      </c>
      <c r="C10" s="6">
        <v>133030</v>
      </c>
      <c r="D10" s="22">
        <v>77952967.959999993</v>
      </c>
      <c r="E10" s="6">
        <v>79004</v>
      </c>
      <c r="F10" s="22">
        <v>68741161.950000003</v>
      </c>
      <c r="G10" s="6">
        <v>54026</v>
      </c>
      <c r="H10" s="22">
        <v>9211806.0099999998</v>
      </c>
      <c r="I10" s="7">
        <v>0</v>
      </c>
      <c r="J10" s="22" t="s">
        <v>430</v>
      </c>
    </row>
    <row r="11" spans="1:10" x14ac:dyDescent="0.25">
      <c r="A11" s="35">
        <v>7</v>
      </c>
      <c r="B11" s="7" t="s">
        <v>213</v>
      </c>
      <c r="C11" s="6">
        <v>44240</v>
      </c>
      <c r="D11" s="22">
        <v>26382999.84</v>
      </c>
      <c r="E11" s="6">
        <v>28735</v>
      </c>
      <c r="F11" s="22">
        <v>23509917.98</v>
      </c>
      <c r="G11" s="6">
        <v>15505</v>
      </c>
      <c r="H11" s="22">
        <v>2873081.86</v>
      </c>
      <c r="I11" s="7">
        <v>0</v>
      </c>
      <c r="J11" s="22" t="s">
        <v>430</v>
      </c>
    </row>
    <row r="12" spans="1:10" x14ac:dyDescent="0.25">
      <c r="A12" s="35">
        <v>8</v>
      </c>
      <c r="B12" s="7" t="s">
        <v>214</v>
      </c>
      <c r="C12" s="6">
        <v>12807</v>
      </c>
      <c r="D12" s="22">
        <v>6999571.8099999996</v>
      </c>
      <c r="E12" s="6">
        <v>9098</v>
      </c>
      <c r="F12" s="22">
        <v>6407627.6500000004</v>
      </c>
      <c r="G12" s="6">
        <v>3709</v>
      </c>
      <c r="H12" s="22">
        <v>591944.16</v>
      </c>
      <c r="I12" s="7">
        <v>0</v>
      </c>
      <c r="J12" s="22" t="s">
        <v>430</v>
      </c>
    </row>
    <row r="13" spans="1:10" x14ac:dyDescent="0.25">
      <c r="A13" s="35">
        <v>9</v>
      </c>
      <c r="B13" s="7" t="s">
        <v>215</v>
      </c>
      <c r="C13" s="6">
        <v>41334</v>
      </c>
      <c r="D13" s="22">
        <v>22429068.149999999</v>
      </c>
      <c r="E13" s="6">
        <v>26719</v>
      </c>
      <c r="F13" s="22">
        <v>20133964.780000001</v>
      </c>
      <c r="G13" s="6">
        <v>14615</v>
      </c>
      <c r="H13" s="22">
        <v>2295103.37</v>
      </c>
      <c r="I13" s="7">
        <v>0</v>
      </c>
      <c r="J13" s="22" t="s">
        <v>430</v>
      </c>
    </row>
    <row r="14" spans="1:10" x14ac:dyDescent="0.25">
      <c r="A14" s="35">
        <v>10</v>
      </c>
      <c r="B14" s="7" t="s">
        <v>216</v>
      </c>
      <c r="C14" s="6">
        <v>70077</v>
      </c>
      <c r="D14" s="22">
        <v>39753579.840000004</v>
      </c>
      <c r="E14" s="6">
        <v>44092</v>
      </c>
      <c r="F14" s="22">
        <v>35290182</v>
      </c>
      <c r="G14" s="6">
        <v>25985</v>
      </c>
      <c r="H14" s="22">
        <v>4463397.84</v>
      </c>
      <c r="I14" s="7">
        <v>0</v>
      </c>
      <c r="J14" s="22" t="s">
        <v>430</v>
      </c>
    </row>
    <row r="15" spans="1:10" x14ac:dyDescent="0.25">
      <c r="A15" s="35">
        <v>11</v>
      </c>
      <c r="B15" s="7" t="s">
        <v>217</v>
      </c>
      <c r="C15" s="6">
        <v>58420</v>
      </c>
      <c r="D15" s="22">
        <v>33204077.91</v>
      </c>
      <c r="E15" s="6">
        <v>39911</v>
      </c>
      <c r="F15" s="22">
        <v>30211332.140000001</v>
      </c>
      <c r="G15" s="6">
        <v>18509</v>
      </c>
      <c r="H15" s="22">
        <v>2992745.77</v>
      </c>
      <c r="I15" s="7">
        <v>0</v>
      </c>
      <c r="J15" s="22" t="s">
        <v>430</v>
      </c>
    </row>
    <row r="16" spans="1:10" x14ac:dyDescent="0.25">
      <c r="A16" s="35">
        <v>12</v>
      </c>
      <c r="B16" s="7" t="s">
        <v>218</v>
      </c>
      <c r="C16" s="6">
        <v>86870</v>
      </c>
      <c r="D16" s="22">
        <v>52412191.880000003</v>
      </c>
      <c r="E16" s="6">
        <v>54399</v>
      </c>
      <c r="F16" s="22">
        <v>46338390.189999998</v>
      </c>
      <c r="G16" s="6">
        <v>32471</v>
      </c>
      <c r="H16" s="22">
        <v>6073801.6900000004</v>
      </c>
      <c r="I16" s="7">
        <v>0</v>
      </c>
      <c r="J16" s="22" t="s">
        <v>430</v>
      </c>
    </row>
    <row r="17" spans="1:10" x14ac:dyDescent="0.25">
      <c r="A17" s="35">
        <v>13</v>
      </c>
      <c r="B17" s="7" t="s">
        <v>219</v>
      </c>
      <c r="C17" s="6">
        <v>6756</v>
      </c>
      <c r="D17" s="22">
        <v>3663957.66</v>
      </c>
      <c r="E17" s="6">
        <v>4569</v>
      </c>
      <c r="F17" s="22">
        <v>3317949.35</v>
      </c>
      <c r="G17" s="6">
        <v>2187</v>
      </c>
      <c r="H17" s="22">
        <v>346008.31</v>
      </c>
      <c r="I17" s="7">
        <v>0</v>
      </c>
      <c r="J17" s="22" t="s">
        <v>430</v>
      </c>
    </row>
    <row r="18" spans="1:10" x14ac:dyDescent="0.25">
      <c r="A18" s="35">
        <v>14</v>
      </c>
      <c r="B18" s="7" t="s">
        <v>220</v>
      </c>
      <c r="C18" s="6">
        <v>13177</v>
      </c>
      <c r="D18" s="22">
        <v>7446852.9400000004</v>
      </c>
      <c r="E18" s="6">
        <v>9023</v>
      </c>
      <c r="F18" s="22">
        <v>6759848.5300000003</v>
      </c>
      <c r="G18" s="6">
        <v>4154</v>
      </c>
      <c r="H18" s="22">
        <v>687004.41</v>
      </c>
      <c r="I18" s="7">
        <v>0</v>
      </c>
      <c r="J18" s="22" t="s">
        <v>430</v>
      </c>
    </row>
    <row r="19" spans="1:10" x14ac:dyDescent="0.25">
      <c r="A19" s="35">
        <v>15</v>
      </c>
      <c r="B19" s="7" t="s">
        <v>221</v>
      </c>
      <c r="C19" s="6">
        <v>53383</v>
      </c>
      <c r="D19" s="22">
        <v>30503286.460000001</v>
      </c>
      <c r="E19" s="6">
        <v>37056</v>
      </c>
      <c r="F19" s="22">
        <v>27780195.620000001</v>
      </c>
      <c r="G19" s="6">
        <v>16327</v>
      </c>
      <c r="H19" s="22">
        <v>2723090.84</v>
      </c>
      <c r="I19" s="7">
        <v>0</v>
      </c>
      <c r="J19" s="22" t="s">
        <v>430</v>
      </c>
    </row>
    <row r="20" spans="1:10" x14ac:dyDescent="0.25">
      <c r="A20" s="35">
        <v>16</v>
      </c>
      <c r="B20" s="7" t="s">
        <v>222</v>
      </c>
      <c r="C20" s="6">
        <v>58630</v>
      </c>
      <c r="D20" s="22">
        <v>32304435.789999999</v>
      </c>
      <c r="E20" s="6">
        <v>39659</v>
      </c>
      <c r="F20" s="22">
        <v>29246482.219999999</v>
      </c>
      <c r="G20" s="6">
        <v>18971</v>
      </c>
      <c r="H20" s="22">
        <v>3057953.57</v>
      </c>
      <c r="I20" s="7">
        <v>0</v>
      </c>
      <c r="J20" s="22" t="s">
        <v>430</v>
      </c>
    </row>
    <row r="21" spans="1:10" x14ac:dyDescent="0.25">
      <c r="A21" s="35">
        <v>17</v>
      </c>
      <c r="B21" s="7" t="s">
        <v>223</v>
      </c>
      <c r="C21" s="6">
        <v>116282</v>
      </c>
      <c r="D21" s="22">
        <v>67481555.890000001</v>
      </c>
      <c r="E21" s="6">
        <v>74980</v>
      </c>
      <c r="F21" s="22">
        <v>60439732.490000002</v>
      </c>
      <c r="G21" s="6">
        <v>41302</v>
      </c>
      <c r="H21" s="22">
        <v>7041823.4000000004</v>
      </c>
      <c r="I21" s="7">
        <v>0</v>
      </c>
      <c r="J21" s="22" t="s">
        <v>430</v>
      </c>
    </row>
    <row r="22" spans="1:10" x14ac:dyDescent="0.25">
      <c r="A22" s="35">
        <v>18</v>
      </c>
      <c r="B22" s="7" t="s">
        <v>224</v>
      </c>
      <c r="C22" s="6">
        <v>17613</v>
      </c>
      <c r="D22" s="22">
        <v>9620649.6699999999</v>
      </c>
      <c r="E22" s="6">
        <v>12472</v>
      </c>
      <c r="F22" s="22">
        <v>8789507.1099999994</v>
      </c>
      <c r="G22" s="6">
        <v>5141</v>
      </c>
      <c r="H22" s="22">
        <v>831142.56</v>
      </c>
      <c r="I22" s="7">
        <v>0</v>
      </c>
      <c r="J22" s="22" t="s">
        <v>430</v>
      </c>
    </row>
    <row r="23" spans="1:10" x14ac:dyDescent="0.25">
      <c r="A23" s="35">
        <v>19</v>
      </c>
      <c r="B23" s="7" t="s">
        <v>225</v>
      </c>
      <c r="C23" s="6">
        <v>467423</v>
      </c>
      <c r="D23" s="22">
        <v>281011801.14999998</v>
      </c>
      <c r="E23" s="6">
        <v>280295</v>
      </c>
      <c r="F23" s="22">
        <v>248807900.84</v>
      </c>
      <c r="G23" s="6">
        <v>187128</v>
      </c>
      <c r="H23" s="22">
        <v>32203900.309999999</v>
      </c>
      <c r="I23" s="7">
        <v>0</v>
      </c>
      <c r="J23" s="22" t="s">
        <v>430</v>
      </c>
    </row>
    <row r="24" spans="1:10" x14ac:dyDescent="0.25">
      <c r="A24" s="35">
        <v>20</v>
      </c>
      <c r="B24" s="7" t="s">
        <v>226</v>
      </c>
      <c r="C24" s="6">
        <v>75151</v>
      </c>
      <c r="D24" s="22">
        <v>42630417.700000003</v>
      </c>
      <c r="E24" s="6">
        <v>45567</v>
      </c>
      <c r="F24" s="22">
        <v>37908125.649999999</v>
      </c>
      <c r="G24" s="6">
        <v>29584</v>
      </c>
      <c r="H24" s="22">
        <v>4722292.05</v>
      </c>
      <c r="I24" s="7">
        <v>0</v>
      </c>
      <c r="J24" s="22" t="s">
        <v>430</v>
      </c>
    </row>
    <row r="25" spans="1:10" x14ac:dyDescent="0.25">
      <c r="A25" s="35">
        <v>21</v>
      </c>
      <c r="B25" s="7" t="s">
        <v>227</v>
      </c>
      <c r="C25" s="6">
        <v>60042</v>
      </c>
      <c r="D25" s="22">
        <v>33336468.280000001</v>
      </c>
      <c r="E25" s="6">
        <v>38350</v>
      </c>
      <c r="F25" s="22">
        <v>29803686.530000001</v>
      </c>
      <c r="G25" s="6">
        <v>21692</v>
      </c>
      <c r="H25" s="22">
        <v>3532781.75</v>
      </c>
      <c r="I25" s="7">
        <v>0</v>
      </c>
      <c r="J25" s="22" t="s">
        <v>430</v>
      </c>
    </row>
    <row r="26" spans="1:10" x14ac:dyDescent="0.25">
      <c r="A26" s="35">
        <v>22</v>
      </c>
      <c r="B26" s="7" t="s">
        <v>228</v>
      </c>
      <c r="C26" s="6">
        <v>47457</v>
      </c>
      <c r="D26" s="22">
        <v>26739835.280000001</v>
      </c>
      <c r="E26" s="6">
        <v>33131</v>
      </c>
      <c r="F26" s="22">
        <v>24463279.699999999</v>
      </c>
      <c r="G26" s="6">
        <v>14326</v>
      </c>
      <c r="H26" s="22">
        <v>2276555.58</v>
      </c>
      <c r="I26" s="7">
        <v>0</v>
      </c>
      <c r="J26" s="22" t="s">
        <v>430</v>
      </c>
    </row>
    <row r="27" spans="1:10" x14ac:dyDescent="0.25">
      <c r="A27" s="35">
        <v>23</v>
      </c>
      <c r="B27" s="7" t="s">
        <v>229</v>
      </c>
      <c r="C27" s="6">
        <v>19191</v>
      </c>
      <c r="D27" s="22">
        <v>10966423.529999999</v>
      </c>
      <c r="E27" s="6">
        <v>14160</v>
      </c>
      <c r="F27" s="22">
        <v>10177549.109999999</v>
      </c>
      <c r="G27" s="6">
        <v>5031</v>
      </c>
      <c r="H27" s="22">
        <v>788874.42</v>
      </c>
      <c r="I27" s="7">
        <v>0</v>
      </c>
      <c r="J27" s="22" t="s">
        <v>430</v>
      </c>
    </row>
    <row r="28" spans="1:10" x14ac:dyDescent="0.25">
      <c r="A28" s="35">
        <v>24</v>
      </c>
      <c r="B28" s="7" t="s">
        <v>230</v>
      </c>
      <c r="C28" s="6">
        <v>43237</v>
      </c>
      <c r="D28" s="22">
        <v>23929608.25</v>
      </c>
      <c r="E28" s="6">
        <v>27592</v>
      </c>
      <c r="F28" s="22">
        <v>21411255.25</v>
      </c>
      <c r="G28" s="6">
        <v>15645</v>
      </c>
      <c r="H28" s="22">
        <v>2518353</v>
      </c>
      <c r="I28" s="7">
        <v>0</v>
      </c>
      <c r="J28" s="22" t="s">
        <v>430</v>
      </c>
    </row>
    <row r="29" spans="1:10" x14ac:dyDescent="0.25">
      <c r="A29" s="35">
        <v>25</v>
      </c>
      <c r="B29" s="7" t="s">
        <v>231</v>
      </c>
      <c r="C29" s="6">
        <v>14836</v>
      </c>
      <c r="D29" s="22">
        <v>8796571.1899999995</v>
      </c>
      <c r="E29" s="6">
        <v>10052</v>
      </c>
      <c r="F29" s="22">
        <v>7899841.4199999999</v>
      </c>
      <c r="G29" s="6">
        <v>4784</v>
      </c>
      <c r="H29" s="22">
        <v>896729.77</v>
      </c>
      <c r="I29" s="7">
        <v>0</v>
      </c>
      <c r="J29" s="22" t="s">
        <v>430</v>
      </c>
    </row>
    <row r="30" spans="1:10" x14ac:dyDescent="0.25">
      <c r="A30" s="35">
        <v>26</v>
      </c>
      <c r="B30" s="7" t="s">
        <v>232</v>
      </c>
      <c r="C30" s="6">
        <v>28400</v>
      </c>
      <c r="D30" s="22">
        <v>15232288.99</v>
      </c>
      <c r="E30" s="6">
        <v>19681</v>
      </c>
      <c r="F30" s="22">
        <v>13857205.82</v>
      </c>
      <c r="G30" s="6">
        <v>8719</v>
      </c>
      <c r="H30" s="22">
        <v>1375083.17</v>
      </c>
      <c r="I30" s="7">
        <v>0</v>
      </c>
      <c r="J30" s="22" t="s">
        <v>430</v>
      </c>
    </row>
    <row r="31" spans="1:10" x14ac:dyDescent="0.25">
      <c r="A31" s="35">
        <v>27</v>
      </c>
      <c r="B31" s="7" t="s">
        <v>233</v>
      </c>
      <c r="C31" s="6">
        <v>63742</v>
      </c>
      <c r="D31" s="22">
        <v>44077920.450000003</v>
      </c>
      <c r="E31" s="6">
        <v>39521</v>
      </c>
      <c r="F31" s="22">
        <v>38583954.43</v>
      </c>
      <c r="G31" s="6">
        <v>24221</v>
      </c>
      <c r="H31" s="22">
        <v>5493966.0199999996</v>
      </c>
      <c r="I31" s="7">
        <v>0</v>
      </c>
      <c r="J31" s="22" t="s">
        <v>430</v>
      </c>
    </row>
    <row r="32" spans="1:10" x14ac:dyDescent="0.25">
      <c r="A32" s="35">
        <v>28</v>
      </c>
      <c r="B32" s="7" t="s">
        <v>234</v>
      </c>
      <c r="C32" s="6">
        <v>58688</v>
      </c>
      <c r="D32" s="22">
        <v>35798728.109999999</v>
      </c>
      <c r="E32" s="6">
        <v>39822</v>
      </c>
      <c r="F32" s="22">
        <v>32395768.100000001</v>
      </c>
      <c r="G32" s="6">
        <v>18866</v>
      </c>
      <c r="H32" s="22">
        <v>3402960.01</v>
      </c>
      <c r="I32" s="7">
        <v>0</v>
      </c>
      <c r="J32" s="22" t="s">
        <v>430</v>
      </c>
    </row>
    <row r="33" spans="1:10" x14ac:dyDescent="0.25">
      <c r="A33" s="35">
        <v>29</v>
      </c>
      <c r="B33" s="7" t="s">
        <v>235</v>
      </c>
      <c r="C33" s="6">
        <v>41062</v>
      </c>
      <c r="D33" s="22">
        <v>25375936.66</v>
      </c>
      <c r="E33" s="6">
        <v>27072</v>
      </c>
      <c r="F33" s="22">
        <v>22709048.23</v>
      </c>
      <c r="G33" s="6">
        <v>13990</v>
      </c>
      <c r="H33" s="22">
        <v>2666888.4300000002</v>
      </c>
      <c r="I33" s="7">
        <v>0</v>
      </c>
      <c r="J33" s="22" t="s">
        <v>430</v>
      </c>
    </row>
    <row r="34" spans="1:10" x14ac:dyDescent="0.25">
      <c r="A34" s="35">
        <v>30</v>
      </c>
      <c r="B34" s="7" t="s">
        <v>236</v>
      </c>
      <c r="C34" s="6">
        <v>31370</v>
      </c>
      <c r="D34" s="22">
        <v>18377449.100000001</v>
      </c>
      <c r="E34" s="6">
        <v>23422</v>
      </c>
      <c r="F34" s="22">
        <v>17021063.309999999</v>
      </c>
      <c r="G34" s="6">
        <v>7948</v>
      </c>
      <c r="H34" s="22">
        <v>1356385.79</v>
      </c>
      <c r="I34" s="7">
        <v>0</v>
      </c>
      <c r="J34" s="22" t="s">
        <v>430</v>
      </c>
    </row>
    <row r="35" spans="1:10" x14ac:dyDescent="0.25">
      <c r="A35" s="35">
        <v>31</v>
      </c>
      <c r="B35" s="7" t="s">
        <v>237</v>
      </c>
      <c r="C35" s="6">
        <v>117935</v>
      </c>
      <c r="D35" s="22">
        <v>68366379.540000007</v>
      </c>
      <c r="E35" s="6">
        <v>77310</v>
      </c>
      <c r="F35" s="22">
        <v>61533164.640000001</v>
      </c>
      <c r="G35" s="6">
        <v>40625</v>
      </c>
      <c r="H35" s="22">
        <v>6833214.9000000004</v>
      </c>
      <c r="I35" s="7">
        <v>0</v>
      </c>
      <c r="J35" s="22" t="s">
        <v>430</v>
      </c>
    </row>
    <row r="36" spans="1:10" x14ac:dyDescent="0.25">
      <c r="A36" s="35">
        <v>32</v>
      </c>
      <c r="B36" s="7" t="s">
        <v>238</v>
      </c>
      <c r="C36" s="6">
        <v>32560</v>
      </c>
      <c r="D36" s="22">
        <v>18730747.829999998</v>
      </c>
      <c r="E36" s="6">
        <v>21407</v>
      </c>
      <c r="F36" s="22">
        <v>16919892.760000002</v>
      </c>
      <c r="G36" s="6">
        <v>11153</v>
      </c>
      <c r="H36" s="22">
        <v>1810855.07</v>
      </c>
      <c r="I36" s="7">
        <v>0</v>
      </c>
      <c r="J36" s="22" t="s">
        <v>430</v>
      </c>
    </row>
    <row r="37" spans="1:10" x14ac:dyDescent="0.25">
      <c r="A37" s="35">
        <v>33</v>
      </c>
      <c r="B37" s="7" t="s">
        <v>239</v>
      </c>
      <c r="C37" s="6">
        <v>39781</v>
      </c>
      <c r="D37" s="22">
        <v>23053640.93</v>
      </c>
      <c r="E37" s="6">
        <v>26492</v>
      </c>
      <c r="F37" s="22">
        <v>20776928.82</v>
      </c>
      <c r="G37" s="6">
        <v>13289</v>
      </c>
      <c r="H37" s="22">
        <v>2276712.11</v>
      </c>
      <c r="I37" s="7">
        <v>0</v>
      </c>
      <c r="J37" s="22" t="s">
        <v>430</v>
      </c>
    </row>
    <row r="38" spans="1:10" x14ac:dyDescent="0.25">
      <c r="A38" s="35">
        <v>34</v>
      </c>
      <c r="B38" s="7" t="s">
        <v>240</v>
      </c>
      <c r="C38" s="6">
        <v>9411</v>
      </c>
      <c r="D38" s="22">
        <v>5373972.2599999998</v>
      </c>
      <c r="E38" s="6">
        <v>6221</v>
      </c>
      <c r="F38" s="22">
        <v>4849142.25</v>
      </c>
      <c r="G38" s="6">
        <v>3190</v>
      </c>
      <c r="H38" s="22">
        <v>524830.01</v>
      </c>
      <c r="I38" s="7">
        <v>0</v>
      </c>
      <c r="J38" s="22" t="s">
        <v>430</v>
      </c>
    </row>
    <row r="39" spans="1:10" x14ac:dyDescent="0.25">
      <c r="A39" s="35">
        <v>35</v>
      </c>
      <c r="B39" s="7" t="s">
        <v>241</v>
      </c>
      <c r="C39" s="6">
        <v>86529</v>
      </c>
      <c r="D39" s="22">
        <v>52143444.119999997</v>
      </c>
      <c r="E39" s="6">
        <v>53337</v>
      </c>
      <c r="F39" s="22">
        <v>46251179.670000002</v>
      </c>
      <c r="G39" s="6">
        <v>33192</v>
      </c>
      <c r="H39" s="22">
        <v>5892264.4500000002</v>
      </c>
      <c r="I39" s="7">
        <v>0</v>
      </c>
      <c r="J39" s="22" t="s">
        <v>430</v>
      </c>
    </row>
    <row r="40" spans="1:10" x14ac:dyDescent="0.25">
      <c r="A40" s="35">
        <v>36</v>
      </c>
      <c r="B40" s="7" t="s">
        <v>242</v>
      </c>
      <c r="C40" s="6">
        <v>63929</v>
      </c>
      <c r="D40" s="22">
        <v>38263001.009999998</v>
      </c>
      <c r="E40" s="6">
        <v>42503</v>
      </c>
      <c r="F40" s="22">
        <v>34529277.039999999</v>
      </c>
      <c r="G40" s="6">
        <v>21426</v>
      </c>
      <c r="H40" s="22">
        <v>3733723.97</v>
      </c>
      <c r="I40" s="7">
        <v>0</v>
      </c>
      <c r="J40" s="22" t="s">
        <v>430</v>
      </c>
    </row>
    <row r="41" spans="1:10" x14ac:dyDescent="0.25">
      <c r="A41" s="35">
        <v>37</v>
      </c>
      <c r="B41" s="7" t="s">
        <v>243</v>
      </c>
      <c r="C41" s="6">
        <v>39162</v>
      </c>
      <c r="D41" s="22">
        <v>21073902.59</v>
      </c>
      <c r="E41" s="6">
        <v>25629</v>
      </c>
      <c r="F41" s="22">
        <v>18930647.84</v>
      </c>
      <c r="G41" s="6">
        <v>13533</v>
      </c>
      <c r="H41" s="22">
        <v>2143254.75</v>
      </c>
      <c r="I41" s="7">
        <v>0</v>
      </c>
      <c r="J41" s="22" t="s">
        <v>430</v>
      </c>
    </row>
    <row r="42" spans="1:10" x14ac:dyDescent="0.25">
      <c r="A42" s="35">
        <v>38</v>
      </c>
      <c r="B42" s="7" t="s">
        <v>244</v>
      </c>
      <c r="C42" s="6">
        <v>53550</v>
      </c>
      <c r="D42" s="22">
        <v>29293116.620000001</v>
      </c>
      <c r="E42" s="6">
        <v>38507</v>
      </c>
      <c r="F42" s="22">
        <v>26886812.600000001</v>
      </c>
      <c r="G42" s="6">
        <v>15043</v>
      </c>
      <c r="H42" s="22">
        <v>2406304.02</v>
      </c>
      <c r="I42" s="7">
        <v>0</v>
      </c>
      <c r="J42" s="22" t="s">
        <v>430</v>
      </c>
    </row>
    <row r="43" spans="1:10" x14ac:dyDescent="0.25">
      <c r="A43" s="35">
        <v>39</v>
      </c>
      <c r="B43" s="7" t="s">
        <v>245</v>
      </c>
      <c r="C43" s="6">
        <v>47245</v>
      </c>
      <c r="D43" s="22">
        <v>26117266.800000001</v>
      </c>
      <c r="E43" s="6">
        <v>32669</v>
      </c>
      <c r="F43" s="22">
        <v>23855622.039999999</v>
      </c>
      <c r="G43" s="6">
        <v>14576</v>
      </c>
      <c r="H43" s="22">
        <v>2261644.7599999998</v>
      </c>
      <c r="I43" s="7">
        <v>0</v>
      </c>
      <c r="J43" s="22" t="s">
        <v>430</v>
      </c>
    </row>
    <row r="44" spans="1:10" x14ac:dyDescent="0.25">
      <c r="A44" s="35">
        <v>40</v>
      </c>
      <c r="B44" s="7" t="s">
        <v>246</v>
      </c>
      <c r="C44" s="6">
        <v>27822</v>
      </c>
      <c r="D44" s="22">
        <v>15708416.66</v>
      </c>
      <c r="E44" s="6">
        <v>18755</v>
      </c>
      <c r="F44" s="22">
        <v>14243134.59</v>
      </c>
      <c r="G44" s="6">
        <v>9067</v>
      </c>
      <c r="H44" s="22">
        <v>1465282.07</v>
      </c>
      <c r="I44" s="7">
        <v>0</v>
      </c>
      <c r="J44" s="22" t="s">
        <v>430</v>
      </c>
    </row>
    <row r="45" spans="1:10" x14ac:dyDescent="0.25">
      <c r="A45" s="35">
        <v>41</v>
      </c>
      <c r="B45" s="7" t="s">
        <v>247</v>
      </c>
      <c r="C45" s="6">
        <v>30124</v>
      </c>
      <c r="D45" s="22">
        <v>17129234.140000001</v>
      </c>
      <c r="E45" s="6">
        <v>19541</v>
      </c>
      <c r="F45" s="22">
        <v>15398191.720000001</v>
      </c>
      <c r="G45" s="6">
        <v>10583</v>
      </c>
      <c r="H45" s="22">
        <v>1731042.42</v>
      </c>
      <c r="I45" s="7">
        <v>0</v>
      </c>
      <c r="J45" s="22" t="s">
        <v>430</v>
      </c>
    </row>
    <row r="46" spans="1:10" x14ac:dyDescent="0.25">
      <c r="A46" s="35">
        <v>42</v>
      </c>
      <c r="B46" s="7" t="s">
        <v>248</v>
      </c>
      <c r="C46" s="6">
        <v>41138</v>
      </c>
      <c r="D46" s="22">
        <v>22557742.550000001</v>
      </c>
      <c r="E46" s="6">
        <v>30168</v>
      </c>
      <c r="F46" s="22">
        <v>20785546.539999999</v>
      </c>
      <c r="G46" s="6">
        <v>10970</v>
      </c>
      <c r="H46" s="22">
        <v>1772196.01</v>
      </c>
      <c r="I46" s="7">
        <v>0</v>
      </c>
      <c r="J46" s="22" t="s">
        <v>430</v>
      </c>
    </row>
    <row r="47" spans="1:10" x14ac:dyDescent="0.25">
      <c r="A47" s="35">
        <v>43</v>
      </c>
      <c r="B47" s="7" t="s">
        <v>249</v>
      </c>
      <c r="C47" s="6">
        <v>16401</v>
      </c>
      <c r="D47" s="22">
        <v>9755398.0899999999</v>
      </c>
      <c r="E47" s="6">
        <v>11258</v>
      </c>
      <c r="F47" s="22">
        <v>8831040.4199999999</v>
      </c>
      <c r="G47" s="6">
        <v>5143</v>
      </c>
      <c r="H47" s="22">
        <v>924357.67</v>
      </c>
      <c r="I47" s="7">
        <v>0</v>
      </c>
      <c r="J47" s="22" t="s">
        <v>430</v>
      </c>
    </row>
    <row r="48" spans="1:10" x14ac:dyDescent="0.25">
      <c r="A48" s="35">
        <v>44</v>
      </c>
      <c r="B48" s="7" t="s">
        <v>250</v>
      </c>
      <c r="C48" s="6">
        <v>71481</v>
      </c>
      <c r="D48" s="22">
        <v>39253495.049999997</v>
      </c>
      <c r="E48" s="6">
        <v>50268</v>
      </c>
      <c r="F48" s="22">
        <v>35976393.600000001</v>
      </c>
      <c r="G48" s="6">
        <v>21213</v>
      </c>
      <c r="H48" s="22">
        <v>3277101.45</v>
      </c>
      <c r="I48" s="7">
        <v>0</v>
      </c>
      <c r="J48" s="22" t="s">
        <v>430</v>
      </c>
    </row>
    <row r="49" spans="1:10" x14ac:dyDescent="0.25">
      <c r="A49" s="35">
        <v>45</v>
      </c>
      <c r="B49" s="7" t="s">
        <v>251</v>
      </c>
      <c r="C49" s="6">
        <v>59197</v>
      </c>
      <c r="D49" s="22">
        <v>32778876.129999999</v>
      </c>
      <c r="E49" s="6">
        <v>40032</v>
      </c>
      <c r="F49" s="22">
        <v>29779228.02</v>
      </c>
      <c r="G49" s="6">
        <v>19165</v>
      </c>
      <c r="H49" s="22">
        <v>2999648.11</v>
      </c>
      <c r="I49" s="7">
        <v>0</v>
      </c>
      <c r="J49" s="22" t="s">
        <v>430</v>
      </c>
    </row>
    <row r="50" spans="1:10" x14ac:dyDescent="0.25">
      <c r="A50" s="35">
        <v>46</v>
      </c>
      <c r="B50" s="7" t="s">
        <v>252</v>
      </c>
      <c r="C50" s="6">
        <v>65673</v>
      </c>
      <c r="D50" s="22">
        <v>38829357.299999997</v>
      </c>
      <c r="E50" s="6">
        <v>42755</v>
      </c>
      <c r="F50" s="22">
        <v>34950044.549999997</v>
      </c>
      <c r="G50" s="6">
        <v>22918</v>
      </c>
      <c r="H50" s="22">
        <v>3879312.75</v>
      </c>
      <c r="I50" s="7">
        <v>0</v>
      </c>
      <c r="J50" s="22" t="s">
        <v>430</v>
      </c>
    </row>
    <row r="51" spans="1:10" x14ac:dyDescent="0.25">
      <c r="A51" s="35">
        <v>47</v>
      </c>
      <c r="B51" s="7" t="s">
        <v>253</v>
      </c>
      <c r="C51" s="6">
        <v>19449</v>
      </c>
      <c r="D51" s="22">
        <v>11439956.380000001</v>
      </c>
      <c r="E51" s="6">
        <v>12790</v>
      </c>
      <c r="F51" s="22">
        <v>10221021.529999999</v>
      </c>
      <c r="G51" s="6">
        <v>6659</v>
      </c>
      <c r="H51" s="22">
        <v>1218934.8500000001</v>
      </c>
      <c r="I51" s="7">
        <v>0</v>
      </c>
      <c r="J51" s="22" t="s">
        <v>430</v>
      </c>
    </row>
    <row r="52" spans="1:10" x14ac:dyDescent="0.25">
      <c r="A52" s="35">
        <v>48</v>
      </c>
      <c r="B52" s="7" t="s">
        <v>254</v>
      </c>
      <c r="C52" s="6">
        <v>15095</v>
      </c>
      <c r="D52" s="22">
        <v>8834294.4600000009</v>
      </c>
      <c r="E52" s="6">
        <v>9665</v>
      </c>
      <c r="F52" s="22">
        <v>7896512.9199999999</v>
      </c>
      <c r="G52" s="6">
        <v>5430</v>
      </c>
      <c r="H52" s="22">
        <v>937781.54</v>
      </c>
      <c r="I52" s="7">
        <v>0</v>
      </c>
      <c r="J52" s="22" t="s">
        <v>430</v>
      </c>
    </row>
    <row r="53" spans="1:10" x14ac:dyDescent="0.25">
      <c r="A53" s="35">
        <v>49</v>
      </c>
      <c r="B53" s="7" t="s">
        <v>255</v>
      </c>
      <c r="C53" s="6">
        <v>36101</v>
      </c>
      <c r="D53" s="22">
        <v>19810169.010000002</v>
      </c>
      <c r="E53" s="6">
        <v>24200</v>
      </c>
      <c r="F53" s="22">
        <v>17857045.609999999</v>
      </c>
      <c r="G53" s="6">
        <v>11901</v>
      </c>
      <c r="H53" s="22">
        <v>1953123.4</v>
      </c>
      <c r="I53" s="7">
        <v>0</v>
      </c>
      <c r="J53" s="22" t="s">
        <v>430</v>
      </c>
    </row>
    <row r="54" spans="1:10" x14ac:dyDescent="0.25">
      <c r="A54" s="35">
        <v>50</v>
      </c>
      <c r="B54" s="7" t="s">
        <v>256</v>
      </c>
      <c r="C54" s="6">
        <v>59282</v>
      </c>
      <c r="D54" s="22">
        <v>35529980.32</v>
      </c>
      <c r="E54" s="6">
        <v>36770</v>
      </c>
      <c r="F54" s="22">
        <v>31697636.940000001</v>
      </c>
      <c r="G54" s="6">
        <v>22512</v>
      </c>
      <c r="H54" s="22">
        <v>3832343.38</v>
      </c>
      <c r="I54" s="7">
        <v>0</v>
      </c>
      <c r="J54" s="22" t="s">
        <v>430</v>
      </c>
    </row>
    <row r="55" spans="1:10" x14ac:dyDescent="0.25">
      <c r="A55" s="35">
        <v>51</v>
      </c>
      <c r="B55" s="7" t="s">
        <v>257</v>
      </c>
      <c r="C55" s="6">
        <v>21692</v>
      </c>
      <c r="D55" s="22">
        <v>13985149.050000001</v>
      </c>
      <c r="E55" s="6">
        <v>14027</v>
      </c>
      <c r="F55" s="22">
        <v>12330955.9</v>
      </c>
      <c r="G55" s="6">
        <v>7665</v>
      </c>
      <c r="H55" s="22">
        <v>1654193.15</v>
      </c>
      <c r="I55" s="7">
        <v>0</v>
      </c>
      <c r="J55" s="22" t="s">
        <v>430</v>
      </c>
    </row>
    <row r="56" spans="1:10" x14ac:dyDescent="0.25">
      <c r="A56" s="35">
        <v>52</v>
      </c>
      <c r="B56" s="7" t="s">
        <v>430</v>
      </c>
      <c r="C56" s="6">
        <v>202720</v>
      </c>
      <c r="D56" s="22">
        <v>72190133.480000004</v>
      </c>
      <c r="E56" s="6">
        <v>74838</v>
      </c>
      <c r="F56" s="22">
        <v>53919277.82</v>
      </c>
      <c r="G56" s="6">
        <v>127882</v>
      </c>
      <c r="H56" s="22">
        <v>18270855.66</v>
      </c>
      <c r="I56" s="7">
        <v>0</v>
      </c>
      <c r="J56" s="22" t="s">
        <v>430</v>
      </c>
    </row>
    <row r="57" spans="1:10" s="42" customFormat="1" ht="15.75" x14ac:dyDescent="0.25">
      <c r="A57" s="182"/>
      <c r="B57" s="45" t="s">
        <v>529</v>
      </c>
      <c r="C57" s="63">
        <f t="shared" ref="C57:I57" si="0">SUM(C5:C56)</f>
        <v>4752786</v>
      </c>
      <c r="D57" s="46">
        <f t="shared" si="0"/>
        <v>2840492103.2900019</v>
      </c>
      <c r="E57" s="63">
        <f t="shared" si="0"/>
        <v>2908201</v>
      </c>
      <c r="F57" s="46">
        <f t="shared" si="0"/>
        <v>2514271527.8500009</v>
      </c>
      <c r="G57" s="63">
        <f t="shared" si="0"/>
        <v>1844585</v>
      </c>
      <c r="H57" s="46">
        <f t="shared" si="0"/>
        <v>326220575.44000006</v>
      </c>
      <c r="I57" s="63">
        <f t="shared" si="0"/>
        <v>0</v>
      </c>
      <c r="J57" s="327"/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34"/>
      <c r="D63" s="307"/>
      <c r="E63" s="234"/>
      <c r="F63" s="307"/>
      <c r="G63" s="234"/>
      <c r="H63" s="307"/>
      <c r="I63" s="234"/>
      <c r="J63" s="307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5"/>
  <sheetViews>
    <sheetView topLeftCell="A123" workbookViewId="0">
      <selection activeCell="D32" sqref="D32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47" t="s">
        <v>697</v>
      </c>
      <c r="B1" s="447"/>
      <c r="C1" s="447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430</v>
      </c>
      <c r="B4" s="359" t="s">
        <v>575</v>
      </c>
      <c r="C4" s="396">
        <v>26</v>
      </c>
    </row>
    <row r="5" spans="1:3" x14ac:dyDescent="0.25">
      <c r="A5" s="59" t="s">
        <v>430</v>
      </c>
      <c r="B5" s="359" t="s">
        <v>113</v>
      </c>
      <c r="C5" s="396">
        <v>10</v>
      </c>
    </row>
    <row r="6" spans="1:3" x14ac:dyDescent="0.25">
      <c r="A6" s="58" t="s">
        <v>430</v>
      </c>
      <c r="B6" s="359" t="s">
        <v>114</v>
      </c>
      <c r="C6" s="396">
        <v>808</v>
      </c>
    </row>
    <row r="7" spans="1:3" x14ac:dyDescent="0.25">
      <c r="A7" s="58" t="s">
        <v>430</v>
      </c>
      <c r="B7" s="359" t="s">
        <v>115</v>
      </c>
      <c r="C7" s="396">
        <v>58</v>
      </c>
    </row>
    <row r="8" spans="1:3" x14ac:dyDescent="0.25">
      <c r="A8" s="59" t="s">
        <v>430</v>
      </c>
      <c r="B8" s="359" t="s">
        <v>612</v>
      </c>
      <c r="C8" s="396">
        <v>1</v>
      </c>
    </row>
    <row r="9" spans="1:3" x14ac:dyDescent="0.25">
      <c r="A9" s="7" t="s">
        <v>430</v>
      </c>
      <c r="B9" s="359" t="s">
        <v>116</v>
      </c>
      <c r="C9" s="396">
        <v>18755</v>
      </c>
    </row>
    <row r="10" spans="1:3" x14ac:dyDescent="0.25">
      <c r="A10" s="58" t="s">
        <v>430</v>
      </c>
      <c r="B10" s="359" t="s">
        <v>582</v>
      </c>
      <c r="C10" s="396">
        <v>7</v>
      </c>
    </row>
    <row r="11" spans="1:3" x14ac:dyDescent="0.25">
      <c r="A11" s="59" t="s">
        <v>47</v>
      </c>
      <c r="B11" s="359" t="s">
        <v>117</v>
      </c>
      <c r="C11" s="363">
        <v>84</v>
      </c>
    </row>
    <row r="12" spans="1:3" x14ac:dyDescent="0.25">
      <c r="A12" s="58" t="s">
        <v>430</v>
      </c>
      <c r="B12" s="359" t="s">
        <v>119</v>
      </c>
      <c r="C12" s="396">
        <v>23</v>
      </c>
    </row>
    <row r="13" spans="1:3" x14ac:dyDescent="0.25">
      <c r="A13" s="58" t="s">
        <v>430</v>
      </c>
      <c r="B13" s="359" t="s">
        <v>120</v>
      </c>
      <c r="C13" s="396">
        <v>721</v>
      </c>
    </row>
    <row r="14" spans="1:3" x14ac:dyDescent="0.25">
      <c r="A14" s="58" t="s">
        <v>430</v>
      </c>
      <c r="B14" s="359" t="s">
        <v>122</v>
      </c>
      <c r="C14" s="396">
        <v>87</v>
      </c>
    </row>
    <row r="15" spans="1:3" x14ac:dyDescent="0.25">
      <c r="A15" s="58" t="s">
        <v>430</v>
      </c>
      <c r="B15" s="359" t="s">
        <v>124</v>
      </c>
      <c r="C15" s="396">
        <v>195</v>
      </c>
    </row>
    <row r="16" spans="1:3" ht="17.25" customHeight="1" x14ac:dyDescent="0.25">
      <c r="A16" s="58" t="s">
        <v>430</v>
      </c>
      <c r="B16" s="359" t="s">
        <v>421</v>
      </c>
      <c r="C16" s="396">
        <v>6</v>
      </c>
    </row>
    <row r="17" spans="1:4" x14ac:dyDescent="0.25">
      <c r="A17" s="58" t="s">
        <v>430</v>
      </c>
      <c r="B17" s="359" t="s">
        <v>648</v>
      </c>
      <c r="C17" s="396">
        <v>2</v>
      </c>
    </row>
    <row r="18" spans="1:4" x14ac:dyDescent="0.25">
      <c r="A18" s="58" t="s">
        <v>430</v>
      </c>
      <c r="B18" s="359" t="s">
        <v>125</v>
      </c>
      <c r="C18" s="396">
        <v>183</v>
      </c>
    </row>
    <row r="19" spans="1:4" x14ac:dyDescent="0.25">
      <c r="A19" s="58" t="s">
        <v>430</v>
      </c>
      <c r="B19" s="359" t="s">
        <v>565</v>
      </c>
      <c r="C19" s="396">
        <v>5</v>
      </c>
    </row>
    <row r="20" spans="1:4" x14ac:dyDescent="0.25">
      <c r="A20" s="58" t="s">
        <v>430</v>
      </c>
      <c r="B20" s="359" t="s">
        <v>126</v>
      </c>
      <c r="C20" s="396">
        <v>33</v>
      </c>
    </row>
    <row r="21" spans="1:4" x14ac:dyDescent="0.25">
      <c r="A21" s="58" t="s">
        <v>430</v>
      </c>
      <c r="B21" s="359" t="s">
        <v>127</v>
      </c>
      <c r="C21" s="396">
        <v>2</v>
      </c>
    </row>
    <row r="22" spans="1:4" x14ac:dyDescent="0.25">
      <c r="A22" s="58" t="s">
        <v>430</v>
      </c>
      <c r="B22" s="359" t="s">
        <v>128</v>
      </c>
      <c r="C22" s="396">
        <v>20</v>
      </c>
      <c r="D22" s="56"/>
    </row>
    <row r="23" spans="1:4" x14ac:dyDescent="0.25">
      <c r="A23" s="58" t="s">
        <v>430</v>
      </c>
      <c r="B23" s="359" t="s">
        <v>129</v>
      </c>
      <c r="C23" s="396">
        <v>10030</v>
      </c>
      <c r="D23" s="56"/>
    </row>
    <row r="24" spans="1:4" x14ac:dyDescent="0.25">
      <c r="A24" s="58" t="s">
        <v>430</v>
      </c>
      <c r="B24" s="359" t="s">
        <v>130</v>
      </c>
      <c r="C24" s="396">
        <v>72</v>
      </c>
      <c r="D24" s="56"/>
    </row>
    <row r="25" spans="1:4" x14ac:dyDescent="0.25">
      <c r="A25" s="7" t="s">
        <v>430</v>
      </c>
      <c r="B25" s="359" t="s">
        <v>131</v>
      </c>
      <c r="C25" s="396">
        <v>596</v>
      </c>
      <c r="D25" s="56"/>
    </row>
    <row r="26" spans="1:4" x14ac:dyDescent="0.25">
      <c r="A26" s="59" t="s">
        <v>430</v>
      </c>
      <c r="B26" s="359" t="s">
        <v>132</v>
      </c>
      <c r="C26" s="396">
        <v>1390</v>
      </c>
      <c r="D26" s="56"/>
    </row>
    <row r="27" spans="1:4" ht="16.5" customHeight="1" x14ac:dyDescent="0.25">
      <c r="A27" s="58" t="s">
        <v>430</v>
      </c>
      <c r="B27" s="359" t="s">
        <v>133</v>
      </c>
      <c r="C27" s="396">
        <v>1676</v>
      </c>
      <c r="D27" s="56"/>
    </row>
    <row r="28" spans="1:4" x14ac:dyDescent="0.25">
      <c r="A28" s="58" t="s">
        <v>430</v>
      </c>
      <c r="B28" s="359" t="s">
        <v>134</v>
      </c>
      <c r="C28" s="396">
        <v>131</v>
      </c>
      <c r="D28" s="56"/>
    </row>
    <row r="29" spans="1:4" x14ac:dyDescent="0.25">
      <c r="A29" s="58" t="s">
        <v>430</v>
      </c>
      <c r="B29" s="359" t="s">
        <v>135</v>
      </c>
      <c r="C29" s="396">
        <v>2</v>
      </c>
      <c r="D29" s="56"/>
    </row>
    <row r="30" spans="1:4" x14ac:dyDescent="0.25">
      <c r="A30" s="58" t="s">
        <v>430</v>
      </c>
      <c r="B30" s="359" t="s">
        <v>136</v>
      </c>
      <c r="C30" s="396">
        <v>29</v>
      </c>
      <c r="D30" s="56"/>
    </row>
    <row r="31" spans="1:4" x14ac:dyDescent="0.25">
      <c r="A31" s="58" t="s">
        <v>430</v>
      </c>
      <c r="B31" s="359" t="s">
        <v>137</v>
      </c>
      <c r="C31" s="396">
        <v>1</v>
      </c>
      <c r="D31" s="56"/>
    </row>
    <row r="32" spans="1:4" x14ac:dyDescent="0.25">
      <c r="A32" s="59" t="s">
        <v>430</v>
      </c>
      <c r="B32" s="359" t="s">
        <v>654</v>
      </c>
      <c r="C32" s="396">
        <v>1</v>
      </c>
      <c r="D32" s="56"/>
    </row>
    <row r="33" spans="1:4" x14ac:dyDescent="0.25">
      <c r="A33" s="59" t="s">
        <v>430</v>
      </c>
      <c r="B33" s="359" t="s">
        <v>656</v>
      </c>
      <c r="C33" s="396">
        <v>1</v>
      </c>
      <c r="D33" s="56"/>
    </row>
    <row r="34" spans="1:4" x14ac:dyDescent="0.25">
      <c r="A34" s="58" t="s">
        <v>430</v>
      </c>
      <c r="B34" s="359" t="s">
        <v>138</v>
      </c>
      <c r="C34" s="396">
        <v>79</v>
      </c>
      <c r="D34" s="56"/>
    </row>
    <row r="35" spans="1:4" x14ac:dyDescent="0.25">
      <c r="A35" s="59"/>
      <c r="B35" s="359" t="s">
        <v>139</v>
      </c>
      <c r="C35" s="396">
        <v>21</v>
      </c>
      <c r="D35" s="56"/>
    </row>
    <row r="36" spans="1:4" x14ac:dyDescent="0.25">
      <c r="A36" s="59"/>
      <c r="B36" s="359" t="s">
        <v>623</v>
      </c>
      <c r="C36" s="396">
        <v>9</v>
      </c>
      <c r="D36" s="56"/>
    </row>
    <row r="37" spans="1:4" x14ac:dyDescent="0.25">
      <c r="A37" s="59"/>
      <c r="B37" s="359" t="s">
        <v>614</v>
      </c>
      <c r="C37" s="396">
        <v>4</v>
      </c>
      <c r="D37" s="56"/>
    </row>
    <row r="38" spans="1:4" x14ac:dyDescent="0.25">
      <c r="A38" s="59"/>
      <c r="B38" s="359" t="s">
        <v>140</v>
      </c>
      <c r="C38" s="396">
        <v>85</v>
      </c>
      <c r="D38" s="56"/>
    </row>
    <row r="39" spans="1:4" x14ac:dyDescent="0.25">
      <c r="A39" s="59" t="s">
        <v>46</v>
      </c>
      <c r="B39" s="359" t="s">
        <v>141</v>
      </c>
      <c r="C39" s="396">
        <v>4697913</v>
      </c>
      <c r="D39" s="56"/>
    </row>
    <row r="40" spans="1:4" x14ac:dyDescent="0.25">
      <c r="A40" s="58" t="s">
        <v>430</v>
      </c>
      <c r="B40" s="359" t="s">
        <v>142</v>
      </c>
      <c r="C40" s="396">
        <v>6</v>
      </c>
      <c r="D40" s="56"/>
    </row>
    <row r="41" spans="1:4" x14ac:dyDescent="0.25">
      <c r="A41" s="58" t="s">
        <v>430</v>
      </c>
      <c r="B41" s="359" t="s">
        <v>493</v>
      </c>
      <c r="C41" s="396">
        <v>5</v>
      </c>
      <c r="D41" s="56"/>
    </row>
    <row r="42" spans="1:4" x14ac:dyDescent="0.25">
      <c r="A42" s="58" t="s">
        <v>430</v>
      </c>
      <c r="B42" s="359" t="s">
        <v>426</v>
      </c>
      <c r="C42" s="396">
        <v>2</v>
      </c>
      <c r="D42" s="56"/>
    </row>
    <row r="43" spans="1:4" x14ac:dyDescent="0.25">
      <c r="A43" s="58" t="s">
        <v>430</v>
      </c>
      <c r="B43" s="359" t="s">
        <v>417</v>
      </c>
      <c r="C43" s="396">
        <v>2</v>
      </c>
      <c r="D43" s="56"/>
    </row>
    <row r="44" spans="1:4" x14ac:dyDescent="0.25">
      <c r="A44" s="58" t="s">
        <v>430</v>
      </c>
      <c r="B44" s="359" t="s">
        <v>16</v>
      </c>
      <c r="C44" s="396">
        <v>1351</v>
      </c>
      <c r="D44" s="56"/>
    </row>
    <row r="45" spans="1:4" x14ac:dyDescent="0.25">
      <c r="A45" s="58" t="s">
        <v>430</v>
      </c>
      <c r="B45" s="359" t="s">
        <v>143</v>
      </c>
      <c r="C45" s="396">
        <v>297</v>
      </c>
      <c r="D45" s="56"/>
    </row>
    <row r="46" spans="1:4" x14ac:dyDescent="0.25">
      <c r="A46" s="58" t="s">
        <v>430</v>
      </c>
      <c r="B46" s="359" t="s">
        <v>144</v>
      </c>
      <c r="C46" s="396">
        <v>19</v>
      </c>
      <c r="D46" s="56"/>
    </row>
    <row r="47" spans="1:4" x14ac:dyDescent="0.25">
      <c r="A47" s="58" t="s">
        <v>430</v>
      </c>
      <c r="B47" s="359" t="s">
        <v>145</v>
      </c>
      <c r="C47" s="396">
        <v>581</v>
      </c>
      <c r="D47" s="56"/>
    </row>
    <row r="48" spans="1:4" x14ac:dyDescent="0.25">
      <c r="A48" s="58" t="s">
        <v>430</v>
      </c>
      <c r="B48" s="359" t="s">
        <v>146</v>
      </c>
      <c r="C48" s="396">
        <v>18</v>
      </c>
      <c r="D48" s="56"/>
    </row>
    <row r="49" spans="1:4" x14ac:dyDescent="0.25">
      <c r="A49" s="58" t="s">
        <v>430</v>
      </c>
      <c r="B49" s="359" t="s">
        <v>147</v>
      </c>
      <c r="C49" s="396">
        <v>47</v>
      </c>
      <c r="D49" s="56"/>
    </row>
    <row r="50" spans="1:4" x14ac:dyDescent="0.25">
      <c r="A50" s="58" t="s">
        <v>430</v>
      </c>
      <c r="B50" s="359" t="s">
        <v>148</v>
      </c>
      <c r="C50" s="396">
        <v>31</v>
      </c>
      <c r="D50" s="56"/>
    </row>
    <row r="51" spans="1:4" x14ac:dyDescent="0.25">
      <c r="A51" s="58" t="s">
        <v>430</v>
      </c>
      <c r="B51" s="359" t="s">
        <v>149</v>
      </c>
      <c r="C51" s="396">
        <v>30</v>
      </c>
      <c r="D51" s="56"/>
    </row>
    <row r="52" spans="1:4" x14ac:dyDescent="0.25">
      <c r="A52" s="58" t="s">
        <v>430</v>
      </c>
      <c r="B52" s="359" t="s">
        <v>150</v>
      </c>
      <c r="C52" s="396">
        <v>93</v>
      </c>
      <c r="D52" s="56"/>
    </row>
    <row r="53" spans="1:4" x14ac:dyDescent="0.25">
      <c r="A53" s="58" t="s">
        <v>430</v>
      </c>
      <c r="B53" s="359" t="s">
        <v>641</v>
      </c>
      <c r="C53" s="396">
        <v>1</v>
      </c>
      <c r="D53" s="56"/>
    </row>
    <row r="54" spans="1:4" x14ac:dyDescent="0.25">
      <c r="A54" s="58" t="s">
        <v>430</v>
      </c>
      <c r="B54" s="359" t="s">
        <v>559</v>
      </c>
      <c r="C54" s="396">
        <v>5</v>
      </c>
      <c r="D54" s="56"/>
    </row>
    <row r="55" spans="1:4" x14ac:dyDescent="0.25">
      <c r="A55" s="58" t="s">
        <v>430</v>
      </c>
      <c r="B55" s="359" t="s">
        <v>151</v>
      </c>
      <c r="C55" s="396">
        <v>95</v>
      </c>
      <c r="D55" s="56"/>
    </row>
    <row r="56" spans="1:4" x14ac:dyDescent="0.25">
      <c r="A56" s="58" t="s">
        <v>430</v>
      </c>
      <c r="B56" s="359" t="s">
        <v>152</v>
      </c>
      <c r="C56" s="396">
        <v>19</v>
      </c>
      <c r="D56" s="56"/>
    </row>
    <row r="57" spans="1:4" x14ac:dyDescent="0.25">
      <c r="A57" s="58" t="s">
        <v>430</v>
      </c>
      <c r="B57" s="359" t="s">
        <v>153</v>
      </c>
      <c r="C57" s="396">
        <v>854</v>
      </c>
      <c r="D57" s="56"/>
    </row>
    <row r="58" spans="1:4" x14ac:dyDescent="0.25">
      <c r="A58" s="58" t="s">
        <v>430</v>
      </c>
      <c r="B58" s="359" t="s">
        <v>154</v>
      </c>
      <c r="C58" s="396">
        <v>147</v>
      </c>
      <c r="D58" s="56"/>
    </row>
    <row r="59" spans="1:4" x14ac:dyDescent="0.25">
      <c r="A59" s="58" t="s">
        <v>430</v>
      </c>
      <c r="B59" s="359" t="s">
        <v>652</v>
      </c>
      <c r="C59" s="396">
        <v>5</v>
      </c>
      <c r="D59" s="56"/>
    </row>
    <row r="60" spans="1:4" x14ac:dyDescent="0.25">
      <c r="A60" s="58" t="s">
        <v>430</v>
      </c>
      <c r="B60" s="359" t="s">
        <v>155</v>
      </c>
      <c r="C60" s="396">
        <v>144</v>
      </c>
      <c r="D60" s="56"/>
    </row>
    <row r="61" spans="1:4" x14ac:dyDescent="0.25">
      <c r="A61" s="58" t="s">
        <v>430</v>
      </c>
      <c r="B61" s="359" t="s">
        <v>649</v>
      </c>
      <c r="C61" s="396">
        <v>2</v>
      </c>
      <c r="D61" s="56"/>
    </row>
    <row r="62" spans="1:4" x14ac:dyDescent="0.25">
      <c r="A62" s="58" t="s">
        <v>430</v>
      </c>
      <c r="B62" s="359" t="s">
        <v>570</v>
      </c>
      <c r="C62" s="396">
        <v>13</v>
      </c>
      <c r="D62" s="56"/>
    </row>
    <row r="63" spans="1:4" x14ac:dyDescent="0.25">
      <c r="A63" s="58" t="s">
        <v>430</v>
      </c>
      <c r="B63" s="359" t="s">
        <v>560</v>
      </c>
      <c r="C63" s="396">
        <v>52</v>
      </c>
      <c r="D63" s="56"/>
    </row>
    <row r="64" spans="1:4" x14ac:dyDescent="0.25">
      <c r="A64" s="58" t="s">
        <v>430</v>
      </c>
      <c r="B64" s="359" t="s">
        <v>638</v>
      </c>
      <c r="C64" s="396">
        <v>3</v>
      </c>
      <c r="D64" s="56"/>
    </row>
    <row r="65" spans="1:4" x14ac:dyDescent="0.25">
      <c r="A65" s="58" t="s">
        <v>430</v>
      </c>
      <c r="B65" s="359" t="s">
        <v>156</v>
      </c>
      <c r="C65" s="396">
        <v>13</v>
      </c>
      <c r="D65" s="56"/>
    </row>
    <row r="66" spans="1:4" x14ac:dyDescent="0.25">
      <c r="A66" s="58" t="s">
        <v>430</v>
      </c>
      <c r="B66" s="359" t="s">
        <v>494</v>
      </c>
      <c r="C66" s="396">
        <v>18</v>
      </c>
      <c r="D66" s="56"/>
    </row>
    <row r="67" spans="1:4" x14ac:dyDescent="0.25">
      <c r="A67" s="58" t="s">
        <v>430</v>
      </c>
      <c r="B67" s="359" t="s">
        <v>157</v>
      </c>
      <c r="C67" s="396">
        <v>8</v>
      </c>
      <c r="D67" s="56"/>
    </row>
    <row r="68" spans="1:4" x14ac:dyDescent="0.25">
      <c r="A68" s="58" t="s">
        <v>430</v>
      </c>
      <c r="B68" s="359" t="s">
        <v>158</v>
      </c>
      <c r="C68" s="396">
        <v>9</v>
      </c>
      <c r="D68" s="56"/>
    </row>
    <row r="69" spans="1:4" x14ac:dyDescent="0.25">
      <c r="A69" s="58" t="s">
        <v>430</v>
      </c>
      <c r="B69" s="359" t="s">
        <v>159</v>
      </c>
      <c r="C69" s="396">
        <v>3</v>
      </c>
      <c r="D69" s="56"/>
    </row>
    <row r="70" spans="1:4" x14ac:dyDescent="0.25">
      <c r="A70" s="58" t="s">
        <v>430</v>
      </c>
      <c r="B70" s="359" t="s">
        <v>160</v>
      </c>
      <c r="C70" s="396">
        <v>22</v>
      </c>
      <c r="D70" s="56"/>
    </row>
    <row r="71" spans="1:4" x14ac:dyDescent="0.25">
      <c r="A71" s="58" t="s">
        <v>430</v>
      </c>
      <c r="B71" s="359" t="s">
        <v>161</v>
      </c>
      <c r="C71" s="396">
        <v>1950</v>
      </c>
      <c r="D71" s="56"/>
    </row>
    <row r="72" spans="1:4" x14ac:dyDescent="0.25">
      <c r="A72" s="58" t="s">
        <v>430</v>
      </c>
      <c r="B72" s="359" t="s">
        <v>162</v>
      </c>
      <c r="C72" s="396">
        <v>16</v>
      </c>
      <c r="D72" s="56"/>
    </row>
    <row r="73" spans="1:4" x14ac:dyDescent="0.25">
      <c r="A73" s="58" t="s">
        <v>430</v>
      </c>
      <c r="B73" s="359" t="s">
        <v>163</v>
      </c>
      <c r="C73" s="396">
        <v>136</v>
      </c>
      <c r="D73" s="56"/>
    </row>
    <row r="74" spans="1:4" x14ac:dyDescent="0.25">
      <c r="A74" s="58" t="s">
        <v>430</v>
      </c>
      <c r="B74" s="359" t="s">
        <v>164</v>
      </c>
      <c r="C74" s="396">
        <v>53</v>
      </c>
      <c r="D74" s="56"/>
    </row>
    <row r="75" spans="1:4" x14ac:dyDescent="0.25">
      <c r="A75" s="58" t="s">
        <v>430</v>
      </c>
      <c r="B75" s="359" t="s">
        <v>165</v>
      </c>
      <c r="C75" s="396">
        <v>7</v>
      </c>
      <c r="D75" s="56"/>
    </row>
    <row r="76" spans="1:4" x14ac:dyDescent="0.25">
      <c r="A76" s="58" t="s">
        <v>430</v>
      </c>
      <c r="B76" s="359" t="s">
        <v>166</v>
      </c>
      <c r="C76" s="396">
        <v>31</v>
      </c>
      <c r="D76" s="56"/>
    </row>
    <row r="77" spans="1:4" x14ac:dyDescent="0.25">
      <c r="A77" s="58" t="s">
        <v>430</v>
      </c>
      <c r="B77" s="359" t="s">
        <v>422</v>
      </c>
      <c r="C77" s="396">
        <v>8</v>
      </c>
      <c r="D77" s="56"/>
    </row>
    <row r="78" spans="1:4" x14ac:dyDescent="0.25">
      <c r="A78" s="58" t="s">
        <v>430</v>
      </c>
      <c r="B78" s="359" t="s">
        <v>639</v>
      </c>
      <c r="C78" s="396">
        <v>3</v>
      </c>
      <c r="D78" s="56"/>
    </row>
    <row r="79" spans="1:4" x14ac:dyDescent="0.25">
      <c r="A79" s="58" t="s">
        <v>430</v>
      </c>
      <c r="B79" s="359" t="s">
        <v>611</v>
      </c>
      <c r="C79" s="396">
        <v>4</v>
      </c>
      <c r="D79" s="56"/>
    </row>
    <row r="80" spans="1:4" x14ac:dyDescent="0.25">
      <c r="A80" s="58" t="s">
        <v>430</v>
      </c>
      <c r="B80" s="359" t="s">
        <v>167</v>
      </c>
      <c r="C80" s="396">
        <v>2</v>
      </c>
      <c r="D80" s="56"/>
    </row>
    <row r="81" spans="1:4" x14ac:dyDescent="0.25">
      <c r="A81" s="58" t="s">
        <v>430</v>
      </c>
      <c r="B81" s="359" t="s">
        <v>168</v>
      </c>
      <c r="C81" s="396">
        <v>66</v>
      </c>
      <c r="D81" s="56"/>
    </row>
    <row r="82" spans="1:4" x14ac:dyDescent="0.25">
      <c r="A82" s="58" t="s">
        <v>430</v>
      </c>
      <c r="B82" s="359" t="s">
        <v>640</v>
      </c>
      <c r="C82" s="396">
        <v>2</v>
      </c>
      <c r="D82" s="56"/>
    </row>
    <row r="83" spans="1:4" x14ac:dyDescent="0.25">
      <c r="A83" s="58" t="s">
        <v>430</v>
      </c>
      <c r="B83" s="359" t="s">
        <v>655</v>
      </c>
      <c r="C83" s="396">
        <v>1</v>
      </c>
      <c r="D83" s="56"/>
    </row>
    <row r="84" spans="1:4" x14ac:dyDescent="0.25">
      <c r="A84" s="58" t="s">
        <v>430</v>
      </c>
      <c r="B84" s="359" t="s">
        <v>414</v>
      </c>
      <c r="C84" s="396">
        <v>14</v>
      </c>
      <c r="D84" s="56"/>
    </row>
    <row r="85" spans="1:4" x14ac:dyDescent="0.25">
      <c r="A85" s="58" t="s">
        <v>430</v>
      </c>
      <c r="B85" s="359" t="s">
        <v>609</v>
      </c>
      <c r="C85" s="396">
        <v>1</v>
      </c>
      <c r="D85" s="56"/>
    </row>
    <row r="86" spans="1:4" x14ac:dyDescent="0.25">
      <c r="A86" s="58" t="s">
        <v>430</v>
      </c>
      <c r="B86" s="359" t="s">
        <v>169</v>
      </c>
      <c r="C86" s="396">
        <v>794</v>
      </c>
      <c r="D86" s="56"/>
    </row>
    <row r="87" spans="1:4" x14ac:dyDescent="0.25">
      <c r="A87" s="58" t="s">
        <v>430</v>
      </c>
      <c r="B87" s="359" t="s">
        <v>171</v>
      </c>
      <c r="C87" s="396">
        <v>70</v>
      </c>
      <c r="D87" s="56"/>
    </row>
    <row r="88" spans="1:4" x14ac:dyDescent="0.25">
      <c r="A88" s="58" t="s">
        <v>430</v>
      </c>
      <c r="B88" s="359" t="s">
        <v>647</v>
      </c>
      <c r="C88" s="396">
        <v>1</v>
      </c>
      <c r="D88" s="56"/>
    </row>
    <row r="89" spans="1:4" x14ac:dyDescent="0.25">
      <c r="A89" s="58" t="s">
        <v>430</v>
      </c>
      <c r="B89" s="359" t="s">
        <v>172</v>
      </c>
      <c r="C89" s="396">
        <v>1</v>
      </c>
      <c r="D89" s="56"/>
    </row>
    <row r="90" spans="1:4" x14ac:dyDescent="0.25">
      <c r="A90" s="58" t="s">
        <v>430</v>
      </c>
      <c r="B90" s="359" t="s">
        <v>415</v>
      </c>
      <c r="C90" s="396">
        <v>1</v>
      </c>
      <c r="D90" s="56"/>
    </row>
    <row r="91" spans="1:4" x14ac:dyDescent="0.25">
      <c r="A91" s="58" t="s">
        <v>430</v>
      </c>
      <c r="B91" s="359" t="s">
        <v>173</v>
      </c>
      <c r="C91" s="396">
        <v>7</v>
      </c>
      <c r="D91" s="56"/>
    </row>
    <row r="92" spans="1:4" x14ac:dyDescent="0.25">
      <c r="A92" s="58" t="s">
        <v>430</v>
      </c>
      <c r="B92" s="359" t="s">
        <v>586</v>
      </c>
      <c r="C92" s="396">
        <v>1</v>
      </c>
      <c r="D92" s="56"/>
    </row>
    <row r="93" spans="1:4" x14ac:dyDescent="0.25">
      <c r="A93" s="58" t="s">
        <v>430</v>
      </c>
      <c r="B93" s="359" t="s">
        <v>600</v>
      </c>
      <c r="C93" s="396">
        <v>2</v>
      </c>
      <c r="D93" s="56"/>
    </row>
    <row r="94" spans="1:4" x14ac:dyDescent="0.25">
      <c r="A94" s="58" t="s">
        <v>430</v>
      </c>
      <c r="B94" s="359" t="s">
        <v>174</v>
      </c>
      <c r="C94" s="396">
        <v>41</v>
      </c>
      <c r="D94" s="56"/>
    </row>
    <row r="95" spans="1:4" x14ac:dyDescent="0.25">
      <c r="A95" s="58" t="s">
        <v>430</v>
      </c>
      <c r="B95" s="359" t="s">
        <v>175</v>
      </c>
      <c r="C95" s="396">
        <v>7</v>
      </c>
      <c r="D95" s="56"/>
    </row>
    <row r="96" spans="1:4" x14ac:dyDescent="0.25">
      <c r="A96" s="58" t="s">
        <v>430</v>
      </c>
      <c r="B96" s="359" t="s">
        <v>176</v>
      </c>
      <c r="C96" s="396">
        <v>31</v>
      </c>
      <c r="D96" s="56"/>
    </row>
    <row r="97" spans="1:4" x14ac:dyDescent="0.25">
      <c r="A97" s="58" t="s">
        <v>430</v>
      </c>
      <c r="B97" s="359" t="s">
        <v>495</v>
      </c>
      <c r="C97" s="396">
        <v>8</v>
      </c>
      <c r="D97" s="56"/>
    </row>
    <row r="98" spans="1:4" x14ac:dyDescent="0.25">
      <c r="A98" s="58" t="s">
        <v>430</v>
      </c>
      <c r="B98" s="359" t="s">
        <v>177</v>
      </c>
      <c r="C98" s="396">
        <v>28</v>
      </c>
      <c r="D98" s="56"/>
    </row>
    <row r="99" spans="1:4" x14ac:dyDescent="0.25">
      <c r="A99" s="58" t="s">
        <v>430</v>
      </c>
      <c r="B99" s="359" t="s">
        <v>178</v>
      </c>
      <c r="C99" s="396">
        <v>328</v>
      </c>
      <c r="D99" s="56"/>
    </row>
    <row r="100" spans="1:4" x14ac:dyDescent="0.25">
      <c r="A100" s="58" t="s">
        <v>430</v>
      </c>
      <c r="B100" s="359" t="s">
        <v>653</v>
      </c>
      <c r="C100" s="396">
        <v>1</v>
      </c>
      <c r="D100" s="56"/>
    </row>
    <row r="101" spans="1:4" x14ac:dyDescent="0.25">
      <c r="A101" s="58" t="s">
        <v>430</v>
      </c>
      <c r="B101" s="359" t="s">
        <v>179</v>
      </c>
      <c r="C101" s="396">
        <v>45</v>
      </c>
      <c r="D101" s="56"/>
    </row>
    <row r="102" spans="1:4" x14ac:dyDescent="0.25">
      <c r="A102" s="58" t="s">
        <v>430</v>
      </c>
      <c r="B102" s="359" t="s">
        <v>180</v>
      </c>
      <c r="C102" s="396">
        <v>5</v>
      </c>
      <c r="D102" s="56"/>
    </row>
    <row r="103" spans="1:4" x14ac:dyDescent="0.25">
      <c r="A103" s="58" t="s">
        <v>430</v>
      </c>
      <c r="B103" s="359" t="s">
        <v>181</v>
      </c>
      <c r="C103" s="396">
        <v>95</v>
      </c>
    </row>
    <row r="104" spans="1:4" x14ac:dyDescent="0.25">
      <c r="A104" s="58" t="s">
        <v>430</v>
      </c>
      <c r="B104" s="359" t="s">
        <v>182</v>
      </c>
      <c r="C104" s="396">
        <v>2258</v>
      </c>
    </row>
    <row r="105" spans="1:4" x14ac:dyDescent="0.25">
      <c r="A105" s="58" t="s">
        <v>430</v>
      </c>
      <c r="B105" s="359" t="s">
        <v>183</v>
      </c>
      <c r="C105" s="396">
        <v>6</v>
      </c>
    </row>
    <row r="106" spans="1:4" x14ac:dyDescent="0.25">
      <c r="A106" s="58" t="s">
        <v>430</v>
      </c>
      <c r="B106" s="359" t="s">
        <v>184</v>
      </c>
      <c r="C106" s="396">
        <v>942</v>
      </c>
    </row>
    <row r="107" spans="1:4" x14ac:dyDescent="0.25">
      <c r="A107" s="58" t="s">
        <v>430</v>
      </c>
      <c r="B107" s="359" t="s">
        <v>650</v>
      </c>
      <c r="C107" s="396">
        <v>4</v>
      </c>
    </row>
    <row r="108" spans="1:4" x14ac:dyDescent="0.25">
      <c r="A108" s="58" t="s">
        <v>430</v>
      </c>
      <c r="B108" s="359" t="s">
        <v>185</v>
      </c>
      <c r="C108" s="396">
        <v>5</v>
      </c>
    </row>
    <row r="109" spans="1:4" x14ac:dyDescent="0.25">
      <c r="A109" s="58" t="s">
        <v>430</v>
      </c>
      <c r="B109" s="359" t="s">
        <v>646</v>
      </c>
      <c r="C109" s="396">
        <v>2</v>
      </c>
    </row>
    <row r="110" spans="1:4" x14ac:dyDescent="0.25">
      <c r="A110" s="58" t="s">
        <v>430</v>
      </c>
      <c r="B110" s="359" t="s">
        <v>186</v>
      </c>
      <c r="C110" s="396">
        <v>9</v>
      </c>
    </row>
    <row r="111" spans="1:4" x14ac:dyDescent="0.25">
      <c r="A111" s="58" t="s">
        <v>430</v>
      </c>
      <c r="B111" s="359" t="s">
        <v>187</v>
      </c>
      <c r="C111" s="396">
        <v>7</v>
      </c>
    </row>
    <row r="112" spans="1:4" x14ac:dyDescent="0.25">
      <c r="A112" s="58" t="s">
        <v>430</v>
      </c>
      <c r="B112" s="359" t="s">
        <v>188</v>
      </c>
      <c r="C112" s="396">
        <v>1261</v>
      </c>
    </row>
    <row r="113" spans="1:4" x14ac:dyDescent="0.25">
      <c r="A113" s="58" t="s">
        <v>430</v>
      </c>
      <c r="B113" s="359" t="s">
        <v>496</v>
      </c>
      <c r="C113" s="396">
        <v>24</v>
      </c>
    </row>
    <row r="114" spans="1:4" x14ac:dyDescent="0.25">
      <c r="A114" s="58" t="s">
        <v>430</v>
      </c>
      <c r="B114" s="359" t="s">
        <v>427</v>
      </c>
      <c r="C114" s="396">
        <v>7</v>
      </c>
    </row>
    <row r="115" spans="1:4" x14ac:dyDescent="0.25">
      <c r="A115" s="58" t="s">
        <v>430</v>
      </c>
      <c r="B115" s="359" t="s">
        <v>613</v>
      </c>
      <c r="C115" s="396">
        <v>4</v>
      </c>
      <c r="D115" s="38"/>
    </row>
    <row r="116" spans="1:4" x14ac:dyDescent="0.25">
      <c r="A116" s="350" t="s">
        <v>430</v>
      </c>
      <c r="B116" s="359" t="s">
        <v>189</v>
      </c>
      <c r="C116" s="396">
        <v>2108</v>
      </c>
    </row>
    <row r="117" spans="1:4" x14ac:dyDescent="0.25">
      <c r="A117" s="1" t="s">
        <v>430</v>
      </c>
      <c r="B117" s="359" t="s">
        <v>190</v>
      </c>
      <c r="C117" s="396">
        <v>1817</v>
      </c>
    </row>
    <row r="118" spans="1:4" x14ac:dyDescent="0.25">
      <c r="A118" s="7" t="s">
        <v>430</v>
      </c>
      <c r="B118" s="359" t="s">
        <v>428</v>
      </c>
      <c r="C118" s="396">
        <v>1</v>
      </c>
    </row>
    <row r="119" spans="1:4" x14ac:dyDescent="0.25">
      <c r="A119" s="58" t="s">
        <v>430</v>
      </c>
      <c r="B119" s="359" t="s">
        <v>645</v>
      </c>
      <c r="C119" s="396">
        <v>1</v>
      </c>
    </row>
    <row r="120" spans="1:4" x14ac:dyDescent="0.25">
      <c r="A120" s="58" t="s">
        <v>430</v>
      </c>
      <c r="B120" s="359" t="s">
        <v>191</v>
      </c>
      <c r="C120" s="396">
        <v>137</v>
      </c>
    </row>
    <row r="121" spans="1:4" x14ac:dyDescent="0.25">
      <c r="A121" s="1" t="s">
        <v>430</v>
      </c>
      <c r="B121" s="359" t="s">
        <v>192</v>
      </c>
      <c r="C121" s="396">
        <v>6</v>
      </c>
    </row>
    <row r="122" spans="1:4" x14ac:dyDescent="0.25">
      <c r="A122" s="7" t="s">
        <v>430</v>
      </c>
      <c r="B122" s="359" t="s">
        <v>571</v>
      </c>
      <c r="C122" s="396">
        <v>5</v>
      </c>
    </row>
    <row r="123" spans="1:4" x14ac:dyDescent="0.25">
      <c r="A123" s="7" t="s">
        <v>430</v>
      </c>
      <c r="B123" s="359" t="s">
        <v>193</v>
      </c>
      <c r="C123" s="396">
        <v>4</v>
      </c>
    </row>
    <row r="124" spans="1:4" x14ac:dyDescent="0.25">
      <c r="A124" s="7" t="s">
        <v>430</v>
      </c>
      <c r="B124" s="359" t="s">
        <v>194</v>
      </c>
      <c r="C124" s="396">
        <v>40</v>
      </c>
    </row>
    <row r="125" spans="1:4" x14ac:dyDescent="0.25">
      <c r="A125" s="7" t="s">
        <v>430</v>
      </c>
      <c r="B125" s="359" t="s">
        <v>423</v>
      </c>
      <c r="C125" s="396">
        <v>15</v>
      </c>
    </row>
    <row r="126" spans="1:4" x14ac:dyDescent="0.25">
      <c r="A126" s="7" t="s">
        <v>430</v>
      </c>
      <c r="B126" s="359" t="s">
        <v>195</v>
      </c>
      <c r="C126" s="396">
        <v>26</v>
      </c>
    </row>
    <row r="127" spans="1:4" x14ac:dyDescent="0.25">
      <c r="A127" s="7" t="s">
        <v>430</v>
      </c>
      <c r="B127" s="359" t="s">
        <v>196</v>
      </c>
      <c r="C127" s="396">
        <v>140</v>
      </c>
    </row>
    <row r="128" spans="1:4" x14ac:dyDescent="0.25">
      <c r="A128" s="7"/>
      <c r="B128" s="359" t="s">
        <v>197</v>
      </c>
      <c r="C128" s="396">
        <v>123</v>
      </c>
    </row>
    <row r="129" spans="1:3" x14ac:dyDescent="0.25">
      <c r="A129" s="7"/>
      <c r="B129" s="359" t="s">
        <v>198</v>
      </c>
      <c r="C129" s="396">
        <v>151</v>
      </c>
    </row>
    <row r="130" spans="1:3" x14ac:dyDescent="0.25">
      <c r="A130" s="7"/>
      <c r="B130" s="359" t="s">
        <v>566</v>
      </c>
      <c r="C130" s="396">
        <v>29</v>
      </c>
    </row>
    <row r="131" spans="1:3" x14ac:dyDescent="0.25">
      <c r="A131" s="58"/>
      <c r="B131" s="7" t="s">
        <v>199</v>
      </c>
      <c r="C131" s="396">
        <v>6</v>
      </c>
    </row>
    <row r="132" spans="1:3" x14ac:dyDescent="0.25">
      <c r="A132" s="58"/>
      <c r="B132" s="7" t="s">
        <v>200</v>
      </c>
      <c r="C132" s="396">
        <v>29</v>
      </c>
    </row>
    <row r="133" spans="1:3" x14ac:dyDescent="0.25">
      <c r="A133" s="58"/>
      <c r="B133" s="7" t="s">
        <v>630</v>
      </c>
      <c r="C133" s="396">
        <v>1</v>
      </c>
    </row>
    <row r="134" spans="1:3" x14ac:dyDescent="0.25">
      <c r="A134" s="58"/>
      <c r="B134" s="7" t="s">
        <v>201</v>
      </c>
      <c r="C134" s="58">
        <v>1131</v>
      </c>
    </row>
    <row r="135" spans="1:3" x14ac:dyDescent="0.25">
      <c r="A135" s="58"/>
      <c r="B135" s="7" t="s">
        <v>202</v>
      </c>
      <c r="C135" s="58">
        <v>66</v>
      </c>
    </row>
    <row r="136" spans="1:3" x14ac:dyDescent="0.25">
      <c r="A136" s="58"/>
      <c r="B136" s="7" t="s">
        <v>203</v>
      </c>
      <c r="C136" s="58">
        <v>22</v>
      </c>
    </row>
    <row r="137" spans="1:3" x14ac:dyDescent="0.25">
      <c r="A137" s="58"/>
      <c r="B137" s="7" t="s">
        <v>576</v>
      </c>
      <c r="C137" s="58">
        <v>8</v>
      </c>
    </row>
    <row r="138" spans="1:3" x14ac:dyDescent="0.25">
      <c r="A138" s="58"/>
      <c r="B138" s="7" t="s">
        <v>204</v>
      </c>
      <c r="C138" s="58">
        <v>1454</v>
      </c>
    </row>
    <row r="139" spans="1:3" x14ac:dyDescent="0.25">
      <c r="A139" s="58"/>
      <c r="B139" s="7" t="s">
        <v>205</v>
      </c>
      <c r="C139" s="58">
        <v>99</v>
      </c>
    </row>
    <row r="140" spans="1:3" x14ac:dyDescent="0.25">
      <c r="A140" s="58"/>
      <c r="B140" s="7" t="s">
        <v>206</v>
      </c>
      <c r="C140" s="58">
        <v>94</v>
      </c>
    </row>
    <row r="141" spans="1:3" x14ac:dyDescent="0.25">
      <c r="A141" s="58"/>
      <c r="B141" s="7" t="s">
        <v>207</v>
      </c>
      <c r="C141" s="58">
        <v>23</v>
      </c>
    </row>
    <row r="142" spans="1:3" x14ac:dyDescent="0.25">
      <c r="A142" s="364"/>
      <c r="B142" s="45" t="s">
        <v>10</v>
      </c>
      <c r="C142" s="53">
        <f>SUM(C4:C141)</f>
        <v>4752786</v>
      </c>
    </row>
    <row r="144" spans="1:3" x14ac:dyDescent="0.25">
      <c r="A144" s="132" t="s">
        <v>46</v>
      </c>
      <c r="B144" s="44" t="s">
        <v>424</v>
      </c>
    </row>
    <row r="145" spans="1:2" x14ac:dyDescent="0.25">
      <c r="A145" s="132" t="s">
        <v>47</v>
      </c>
      <c r="B145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6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9"/>
  <sheetViews>
    <sheetView workbookViewId="0">
      <selection activeCell="F89" sqref="F89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47" t="s">
        <v>700</v>
      </c>
      <c r="B1" s="447"/>
      <c r="C1" s="447"/>
      <c r="D1" s="447"/>
      <c r="E1" s="447"/>
      <c r="F1" s="447"/>
    </row>
    <row r="2" spans="1:6" ht="15.75" thickBot="1" x14ac:dyDescent="0.3"/>
    <row r="3" spans="1:6" s="38" customFormat="1" ht="16.5" thickBot="1" x14ac:dyDescent="0.3">
      <c r="A3" s="371" t="s">
        <v>35</v>
      </c>
      <c r="B3" s="117" t="s">
        <v>37</v>
      </c>
      <c r="C3" s="117" t="s">
        <v>38</v>
      </c>
      <c r="D3" s="117" t="s">
        <v>434</v>
      </c>
      <c r="E3" s="117" t="s">
        <v>39</v>
      </c>
      <c r="F3" s="236" t="s">
        <v>1</v>
      </c>
    </row>
    <row r="4" spans="1:6" x14ac:dyDescent="0.25">
      <c r="A4" s="368">
        <v>10</v>
      </c>
      <c r="B4" s="369">
        <v>5</v>
      </c>
      <c r="C4" s="369">
        <v>3</v>
      </c>
      <c r="D4" s="369">
        <v>2</v>
      </c>
      <c r="E4" s="369">
        <v>0</v>
      </c>
      <c r="F4" s="370">
        <v>1</v>
      </c>
    </row>
    <row r="5" spans="1:6" x14ac:dyDescent="0.25">
      <c r="A5" s="360">
        <v>10</v>
      </c>
      <c r="B5" s="28">
        <v>4</v>
      </c>
      <c r="C5" s="28">
        <v>4</v>
      </c>
      <c r="D5" s="28">
        <v>2</v>
      </c>
      <c r="E5" s="28">
        <v>0</v>
      </c>
      <c r="F5" s="361">
        <v>2</v>
      </c>
    </row>
    <row r="6" spans="1:6" x14ac:dyDescent="0.25">
      <c r="A6" s="360">
        <v>9</v>
      </c>
      <c r="B6" s="28">
        <v>5</v>
      </c>
      <c r="C6" s="28">
        <v>2</v>
      </c>
      <c r="D6" s="28">
        <v>2</v>
      </c>
      <c r="E6" s="28">
        <v>0</v>
      </c>
      <c r="F6" s="361">
        <v>1</v>
      </c>
    </row>
    <row r="7" spans="1:6" x14ac:dyDescent="0.25">
      <c r="A7" s="360">
        <v>9</v>
      </c>
      <c r="B7" s="28">
        <v>4</v>
      </c>
      <c r="C7" s="28">
        <v>3</v>
      </c>
      <c r="D7" s="28">
        <v>2</v>
      </c>
      <c r="E7" s="28">
        <v>0</v>
      </c>
      <c r="F7" s="361">
        <v>5</v>
      </c>
    </row>
    <row r="8" spans="1:6" x14ac:dyDescent="0.25">
      <c r="A8" s="360">
        <v>9</v>
      </c>
      <c r="B8" s="28">
        <v>3</v>
      </c>
      <c r="C8" s="28">
        <v>2</v>
      </c>
      <c r="D8" s="28">
        <v>4</v>
      </c>
      <c r="E8" s="28">
        <v>0</v>
      </c>
      <c r="F8" s="361">
        <v>1</v>
      </c>
    </row>
    <row r="9" spans="1:6" x14ac:dyDescent="0.25">
      <c r="A9" s="360">
        <v>8</v>
      </c>
      <c r="B9" s="28">
        <v>5</v>
      </c>
      <c r="C9" s="28">
        <v>1</v>
      </c>
      <c r="D9" s="28">
        <v>2</v>
      </c>
      <c r="E9" s="28">
        <v>0</v>
      </c>
      <c r="F9" s="361">
        <v>1</v>
      </c>
    </row>
    <row r="10" spans="1:6" x14ac:dyDescent="0.25">
      <c r="A10" s="360">
        <v>8</v>
      </c>
      <c r="B10" s="28">
        <v>5</v>
      </c>
      <c r="C10" s="28">
        <v>2</v>
      </c>
      <c r="D10" s="28">
        <v>1</v>
      </c>
      <c r="E10" s="28">
        <v>0</v>
      </c>
      <c r="F10" s="361">
        <v>5</v>
      </c>
    </row>
    <row r="11" spans="1:6" x14ac:dyDescent="0.25">
      <c r="A11" s="360">
        <v>8</v>
      </c>
      <c r="B11" s="28">
        <v>5</v>
      </c>
      <c r="C11" s="28">
        <v>3</v>
      </c>
      <c r="D11" s="28">
        <v>0</v>
      </c>
      <c r="E11" s="28">
        <v>0</v>
      </c>
      <c r="F11" s="361">
        <v>1</v>
      </c>
    </row>
    <row r="12" spans="1:6" x14ac:dyDescent="0.25">
      <c r="A12" s="360">
        <v>8</v>
      </c>
      <c r="B12" s="28">
        <v>4</v>
      </c>
      <c r="C12" s="28">
        <v>1</v>
      </c>
      <c r="D12" s="28">
        <v>3</v>
      </c>
      <c r="E12" s="28">
        <v>0</v>
      </c>
      <c r="F12" s="361">
        <v>4</v>
      </c>
    </row>
    <row r="13" spans="1:6" s="2" customFormat="1" x14ac:dyDescent="0.25">
      <c r="A13" s="360">
        <v>8</v>
      </c>
      <c r="B13" s="28">
        <v>4</v>
      </c>
      <c r="C13" s="28">
        <v>2</v>
      </c>
      <c r="D13" s="28">
        <v>2</v>
      </c>
      <c r="E13" s="28">
        <v>0</v>
      </c>
      <c r="F13" s="361">
        <v>77</v>
      </c>
    </row>
    <row r="14" spans="1:6" x14ac:dyDescent="0.25">
      <c r="A14" s="360">
        <v>8</v>
      </c>
      <c r="B14" s="28">
        <v>4</v>
      </c>
      <c r="C14" s="28">
        <v>3</v>
      </c>
      <c r="D14" s="28">
        <v>1</v>
      </c>
      <c r="E14" s="28">
        <v>0</v>
      </c>
      <c r="F14" s="361">
        <v>11</v>
      </c>
    </row>
    <row r="15" spans="1:6" x14ac:dyDescent="0.25">
      <c r="A15" s="360">
        <v>8</v>
      </c>
      <c r="B15" s="28">
        <v>3</v>
      </c>
      <c r="C15" s="28">
        <v>1</v>
      </c>
      <c r="D15" s="28">
        <v>4</v>
      </c>
      <c r="E15" s="28">
        <v>0</v>
      </c>
      <c r="F15" s="361">
        <v>2</v>
      </c>
    </row>
    <row r="16" spans="1:6" x14ac:dyDescent="0.25">
      <c r="A16" s="360">
        <v>8</v>
      </c>
      <c r="B16" s="28">
        <v>3</v>
      </c>
      <c r="C16" s="28">
        <v>2</v>
      </c>
      <c r="D16" s="28">
        <v>3</v>
      </c>
      <c r="E16" s="28">
        <v>0</v>
      </c>
      <c r="F16" s="361">
        <v>4</v>
      </c>
    </row>
    <row r="17" spans="1:6" x14ac:dyDescent="0.25">
      <c r="A17" s="360">
        <v>8</v>
      </c>
      <c r="B17" s="28">
        <v>3</v>
      </c>
      <c r="C17" s="28">
        <v>3</v>
      </c>
      <c r="D17" s="28">
        <v>2</v>
      </c>
      <c r="E17" s="28">
        <v>0</v>
      </c>
      <c r="F17" s="361">
        <v>23</v>
      </c>
    </row>
    <row r="18" spans="1:6" x14ac:dyDescent="0.25">
      <c r="A18" s="360">
        <v>8</v>
      </c>
      <c r="B18" s="28">
        <v>3</v>
      </c>
      <c r="C18" s="28">
        <v>4</v>
      </c>
      <c r="D18" s="28">
        <v>1</v>
      </c>
      <c r="E18" s="28">
        <v>0</v>
      </c>
      <c r="F18" s="361">
        <v>1</v>
      </c>
    </row>
    <row r="19" spans="1:6" x14ac:dyDescent="0.25">
      <c r="A19" s="360">
        <v>8</v>
      </c>
      <c r="B19" s="28">
        <v>2</v>
      </c>
      <c r="C19" s="28">
        <v>1</v>
      </c>
      <c r="D19" s="28">
        <v>5</v>
      </c>
      <c r="E19" s="28">
        <v>0</v>
      </c>
      <c r="F19" s="361">
        <v>1</v>
      </c>
    </row>
    <row r="20" spans="1:6" x14ac:dyDescent="0.25">
      <c r="A20" s="360">
        <v>8</v>
      </c>
      <c r="B20" s="28">
        <v>2</v>
      </c>
      <c r="C20" s="28">
        <v>4</v>
      </c>
      <c r="D20" s="28">
        <v>2</v>
      </c>
      <c r="E20" s="28">
        <v>0</v>
      </c>
      <c r="F20" s="361">
        <v>3</v>
      </c>
    </row>
    <row r="21" spans="1:6" x14ac:dyDescent="0.25">
      <c r="A21" s="360">
        <v>7</v>
      </c>
      <c r="B21" s="28">
        <v>5</v>
      </c>
      <c r="C21" s="28">
        <v>1</v>
      </c>
      <c r="D21" s="28">
        <v>1</v>
      </c>
      <c r="E21" s="28">
        <v>0</v>
      </c>
      <c r="F21" s="361">
        <v>2</v>
      </c>
    </row>
    <row r="22" spans="1:6" x14ac:dyDescent="0.25">
      <c r="A22" s="360">
        <v>7</v>
      </c>
      <c r="B22" s="28">
        <v>5</v>
      </c>
      <c r="C22" s="28">
        <v>2</v>
      </c>
      <c r="D22" s="28">
        <v>0</v>
      </c>
      <c r="E22" s="28">
        <v>0</v>
      </c>
      <c r="F22" s="361">
        <v>3</v>
      </c>
    </row>
    <row r="23" spans="1:6" x14ac:dyDescent="0.25">
      <c r="A23" s="360">
        <v>7</v>
      </c>
      <c r="B23" s="28">
        <v>4</v>
      </c>
      <c r="C23" s="28">
        <v>0</v>
      </c>
      <c r="D23" s="28">
        <v>3</v>
      </c>
      <c r="E23" s="28">
        <v>0</v>
      </c>
      <c r="F23" s="361">
        <v>1</v>
      </c>
    </row>
    <row r="24" spans="1:6" x14ac:dyDescent="0.25">
      <c r="A24" s="360">
        <v>7</v>
      </c>
      <c r="B24" s="28">
        <v>4</v>
      </c>
      <c r="C24" s="28">
        <v>1</v>
      </c>
      <c r="D24" s="28">
        <v>2</v>
      </c>
      <c r="E24" s="28">
        <v>0</v>
      </c>
      <c r="F24" s="361">
        <v>93</v>
      </c>
    </row>
    <row r="25" spans="1:6" x14ac:dyDescent="0.25">
      <c r="A25" s="360">
        <v>7</v>
      </c>
      <c r="B25" s="28">
        <v>4</v>
      </c>
      <c r="C25" s="28">
        <v>2</v>
      </c>
      <c r="D25" s="28">
        <v>1</v>
      </c>
      <c r="E25" s="28">
        <v>0</v>
      </c>
      <c r="F25" s="361">
        <v>104</v>
      </c>
    </row>
    <row r="26" spans="1:6" x14ac:dyDescent="0.25">
      <c r="A26" s="360">
        <v>7</v>
      </c>
      <c r="B26" s="28">
        <v>4</v>
      </c>
      <c r="C26" s="28">
        <v>3</v>
      </c>
      <c r="D26" s="28">
        <v>0</v>
      </c>
      <c r="E26" s="28">
        <v>0</v>
      </c>
      <c r="F26" s="361">
        <v>11</v>
      </c>
    </row>
    <row r="27" spans="1:6" x14ac:dyDescent="0.25">
      <c r="A27" s="360">
        <v>7</v>
      </c>
      <c r="B27" s="28">
        <v>3</v>
      </c>
      <c r="C27" s="28">
        <v>0</v>
      </c>
      <c r="D27" s="28">
        <v>4</v>
      </c>
      <c r="E27" s="28">
        <v>0</v>
      </c>
      <c r="F27" s="361">
        <v>11</v>
      </c>
    </row>
    <row r="28" spans="1:6" x14ac:dyDescent="0.25">
      <c r="A28" s="360">
        <v>7</v>
      </c>
      <c r="B28" s="28">
        <v>3</v>
      </c>
      <c r="C28" s="28">
        <v>1</v>
      </c>
      <c r="D28" s="28">
        <v>3</v>
      </c>
      <c r="E28" s="28">
        <v>0</v>
      </c>
      <c r="F28" s="361">
        <v>64</v>
      </c>
    </row>
    <row r="29" spans="1:6" x14ac:dyDescent="0.25">
      <c r="A29" s="360">
        <v>7</v>
      </c>
      <c r="B29" s="28">
        <v>3</v>
      </c>
      <c r="C29" s="28">
        <v>2</v>
      </c>
      <c r="D29" s="28">
        <v>2</v>
      </c>
      <c r="E29" s="28">
        <v>0</v>
      </c>
      <c r="F29" s="361">
        <v>441</v>
      </c>
    </row>
    <row r="30" spans="1:6" x14ac:dyDescent="0.25">
      <c r="A30" s="360">
        <v>7</v>
      </c>
      <c r="B30" s="28">
        <v>3</v>
      </c>
      <c r="C30" s="28">
        <v>3</v>
      </c>
      <c r="D30" s="28">
        <v>1</v>
      </c>
      <c r="E30" s="28">
        <v>0</v>
      </c>
      <c r="F30" s="361">
        <v>59</v>
      </c>
    </row>
    <row r="31" spans="1:6" x14ac:dyDescent="0.25">
      <c r="A31" s="360">
        <v>7</v>
      </c>
      <c r="B31" s="28">
        <v>3</v>
      </c>
      <c r="C31" s="28">
        <v>4</v>
      </c>
      <c r="D31" s="28">
        <v>0</v>
      </c>
      <c r="E31" s="28">
        <v>0</v>
      </c>
      <c r="F31" s="361">
        <v>1</v>
      </c>
    </row>
    <row r="32" spans="1:6" x14ac:dyDescent="0.25">
      <c r="A32" s="360">
        <v>7</v>
      </c>
      <c r="B32" s="28">
        <v>2</v>
      </c>
      <c r="C32" s="28">
        <v>1</v>
      </c>
      <c r="D32" s="28">
        <v>4</v>
      </c>
      <c r="E32" s="28">
        <v>0</v>
      </c>
      <c r="F32" s="361">
        <v>2</v>
      </c>
    </row>
    <row r="33" spans="1:6" x14ac:dyDescent="0.25">
      <c r="A33" s="360">
        <v>7</v>
      </c>
      <c r="B33" s="28">
        <v>2</v>
      </c>
      <c r="C33" s="28">
        <v>2</v>
      </c>
      <c r="D33" s="28">
        <v>3</v>
      </c>
      <c r="E33" s="28">
        <v>0</v>
      </c>
      <c r="F33" s="361">
        <v>2</v>
      </c>
    </row>
    <row r="34" spans="1:6" x14ac:dyDescent="0.25">
      <c r="A34" s="360">
        <v>7</v>
      </c>
      <c r="B34" s="28">
        <v>2</v>
      </c>
      <c r="C34" s="28">
        <v>3</v>
      </c>
      <c r="D34" s="28">
        <v>2</v>
      </c>
      <c r="E34" s="28">
        <v>0</v>
      </c>
      <c r="F34" s="361">
        <v>28</v>
      </c>
    </row>
    <row r="35" spans="1:6" x14ac:dyDescent="0.25">
      <c r="A35" s="360">
        <v>6</v>
      </c>
      <c r="B35" s="28">
        <v>5</v>
      </c>
      <c r="C35" s="28">
        <v>0</v>
      </c>
      <c r="D35" s="28">
        <v>1</v>
      </c>
      <c r="E35" s="28">
        <v>0</v>
      </c>
      <c r="F35" s="361">
        <v>1</v>
      </c>
    </row>
    <row r="36" spans="1:6" x14ac:dyDescent="0.25">
      <c r="A36" s="360">
        <v>6</v>
      </c>
      <c r="B36" s="28">
        <v>5</v>
      </c>
      <c r="C36" s="28">
        <v>1</v>
      </c>
      <c r="D36" s="28">
        <v>0</v>
      </c>
      <c r="E36" s="28">
        <v>0</v>
      </c>
      <c r="F36" s="361">
        <v>5</v>
      </c>
    </row>
    <row r="37" spans="1:6" x14ac:dyDescent="0.25">
      <c r="A37" s="360">
        <v>6</v>
      </c>
      <c r="B37" s="28">
        <v>4</v>
      </c>
      <c r="C37" s="28">
        <v>0</v>
      </c>
      <c r="D37" s="28">
        <v>2</v>
      </c>
      <c r="E37" s="28">
        <v>0</v>
      </c>
      <c r="F37" s="361">
        <v>32</v>
      </c>
    </row>
    <row r="38" spans="1:6" x14ac:dyDescent="0.25">
      <c r="A38" s="360">
        <v>6</v>
      </c>
      <c r="B38" s="28">
        <v>4</v>
      </c>
      <c r="C38" s="28">
        <v>1</v>
      </c>
      <c r="D38" s="28">
        <v>1</v>
      </c>
      <c r="E38" s="28">
        <v>0</v>
      </c>
      <c r="F38" s="361">
        <v>126</v>
      </c>
    </row>
    <row r="39" spans="1:6" x14ac:dyDescent="0.25">
      <c r="A39" s="360">
        <v>6</v>
      </c>
      <c r="B39" s="28">
        <v>4</v>
      </c>
      <c r="C39" s="28">
        <v>2</v>
      </c>
      <c r="D39" s="28">
        <v>0</v>
      </c>
      <c r="E39" s="28">
        <v>0</v>
      </c>
      <c r="F39" s="361">
        <v>176</v>
      </c>
    </row>
    <row r="40" spans="1:6" x14ac:dyDescent="0.25">
      <c r="A40" s="360">
        <v>6</v>
      </c>
      <c r="B40" s="28">
        <v>3</v>
      </c>
      <c r="C40" s="28">
        <v>0</v>
      </c>
      <c r="D40" s="28">
        <v>3</v>
      </c>
      <c r="E40" s="28">
        <v>0</v>
      </c>
      <c r="F40" s="361">
        <v>20</v>
      </c>
    </row>
    <row r="41" spans="1:6" x14ac:dyDescent="0.25">
      <c r="A41" s="360">
        <v>6</v>
      </c>
      <c r="B41" s="28">
        <v>3</v>
      </c>
      <c r="C41" s="28">
        <v>1</v>
      </c>
      <c r="D41" s="28">
        <v>2</v>
      </c>
      <c r="E41" s="28">
        <v>0</v>
      </c>
      <c r="F41" s="361">
        <v>494</v>
      </c>
    </row>
    <row r="42" spans="1:6" x14ac:dyDescent="0.25">
      <c r="A42" s="360">
        <v>6</v>
      </c>
      <c r="B42" s="28">
        <v>3</v>
      </c>
      <c r="C42" s="28">
        <v>2</v>
      </c>
      <c r="D42" s="28">
        <v>1</v>
      </c>
      <c r="E42" s="28">
        <v>0</v>
      </c>
      <c r="F42" s="361">
        <v>1288</v>
      </c>
    </row>
    <row r="43" spans="1:6" x14ac:dyDescent="0.25">
      <c r="A43" s="360">
        <v>6</v>
      </c>
      <c r="B43" s="28">
        <v>3</v>
      </c>
      <c r="C43" s="28">
        <v>3</v>
      </c>
      <c r="D43" s="28">
        <v>0</v>
      </c>
      <c r="E43" s="28">
        <v>0</v>
      </c>
      <c r="F43" s="361">
        <v>86</v>
      </c>
    </row>
    <row r="44" spans="1:6" x14ac:dyDescent="0.25">
      <c r="A44" s="360">
        <v>6</v>
      </c>
      <c r="B44" s="28">
        <v>2</v>
      </c>
      <c r="C44" s="28">
        <v>0</v>
      </c>
      <c r="D44" s="28">
        <v>4</v>
      </c>
      <c r="E44" s="28">
        <v>0</v>
      </c>
      <c r="F44" s="361">
        <v>69</v>
      </c>
    </row>
    <row r="45" spans="1:6" x14ac:dyDescent="0.25">
      <c r="A45" s="360">
        <v>6</v>
      </c>
      <c r="B45" s="28">
        <v>2</v>
      </c>
      <c r="C45" s="28">
        <v>1</v>
      </c>
      <c r="D45" s="28">
        <v>3</v>
      </c>
      <c r="E45" s="28">
        <v>0</v>
      </c>
      <c r="F45" s="361">
        <v>614</v>
      </c>
    </row>
    <row r="46" spans="1:6" x14ac:dyDescent="0.25">
      <c r="A46" s="360">
        <v>6</v>
      </c>
      <c r="B46" s="28">
        <v>2</v>
      </c>
      <c r="C46" s="28">
        <v>2</v>
      </c>
      <c r="D46" s="28">
        <v>2</v>
      </c>
      <c r="E46" s="28">
        <v>0</v>
      </c>
      <c r="F46" s="361">
        <v>7537</v>
      </c>
    </row>
    <row r="47" spans="1:6" x14ac:dyDescent="0.25">
      <c r="A47" s="360">
        <v>6</v>
      </c>
      <c r="B47" s="28">
        <v>2</v>
      </c>
      <c r="C47" s="28">
        <v>3</v>
      </c>
      <c r="D47" s="28">
        <v>1</v>
      </c>
      <c r="E47" s="28">
        <v>0</v>
      </c>
      <c r="F47" s="361">
        <v>75</v>
      </c>
    </row>
    <row r="48" spans="1:6" x14ac:dyDescent="0.25">
      <c r="A48" s="360">
        <v>6</v>
      </c>
      <c r="B48" s="28">
        <v>2</v>
      </c>
      <c r="C48" s="28">
        <v>4</v>
      </c>
      <c r="D48" s="28">
        <v>0</v>
      </c>
      <c r="E48" s="28">
        <v>0</v>
      </c>
      <c r="F48" s="361">
        <v>3</v>
      </c>
    </row>
    <row r="49" spans="1:6" x14ac:dyDescent="0.25">
      <c r="A49" s="360">
        <v>5</v>
      </c>
      <c r="B49" s="28">
        <v>5</v>
      </c>
      <c r="C49" s="28">
        <v>0</v>
      </c>
      <c r="D49" s="28">
        <v>0</v>
      </c>
      <c r="E49" s="28">
        <v>0</v>
      </c>
      <c r="F49" s="361">
        <v>3</v>
      </c>
    </row>
    <row r="50" spans="1:6" x14ac:dyDescent="0.25">
      <c r="A50" s="360">
        <v>5</v>
      </c>
      <c r="B50" s="28">
        <v>4</v>
      </c>
      <c r="C50" s="28">
        <v>0</v>
      </c>
      <c r="D50" s="28">
        <v>1</v>
      </c>
      <c r="E50" s="28">
        <v>0</v>
      </c>
      <c r="F50" s="361">
        <v>29</v>
      </c>
    </row>
    <row r="51" spans="1:6" x14ac:dyDescent="0.25">
      <c r="A51" s="360">
        <v>5</v>
      </c>
      <c r="B51" s="28">
        <v>4</v>
      </c>
      <c r="C51" s="28">
        <v>1</v>
      </c>
      <c r="D51" s="28">
        <v>0</v>
      </c>
      <c r="E51" s="28">
        <v>0</v>
      </c>
      <c r="F51" s="361">
        <v>199</v>
      </c>
    </row>
    <row r="52" spans="1:6" x14ac:dyDescent="0.25">
      <c r="A52" s="360">
        <v>5</v>
      </c>
      <c r="B52" s="28">
        <v>3</v>
      </c>
      <c r="C52" s="28">
        <v>0</v>
      </c>
      <c r="D52" s="28">
        <v>2</v>
      </c>
      <c r="E52" s="28">
        <v>0</v>
      </c>
      <c r="F52" s="361">
        <v>193</v>
      </c>
    </row>
    <row r="53" spans="1:6" x14ac:dyDescent="0.25">
      <c r="A53" s="360">
        <v>5</v>
      </c>
      <c r="B53" s="28">
        <v>3</v>
      </c>
      <c r="C53" s="28">
        <v>1</v>
      </c>
      <c r="D53" s="28">
        <v>1</v>
      </c>
      <c r="E53" s="28">
        <v>0</v>
      </c>
      <c r="F53" s="361">
        <v>1973</v>
      </c>
    </row>
    <row r="54" spans="1:6" x14ac:dyDescent="0.25">
      <c r="A54" s="360">
        <v>5</v>
      </c>
      <c r="B54" s="28">
        <v>3</v>
      </c>
      <c r="C54" s="28">
        <v>2</v>
      </c>
      <c r="D54" s="28">
        <v>0</v>
      </c>
      <c r="E54" s="28">
        <v>0</v>
      </c>
      <c r="F54" s="361">
        <v>2718</v>
      </c>
    </row>
    <row r="55" spans="1:6" x14ac:dyDescent="0.25">
      <c r="A55" s="360">
        <v>5</v>
      </c>
      <c r="B55" s="28">
        <v>2</v>
      </c>
      <c r="C55" s="28">
        <v>0</v>
      </c>
      <c r="D55" s="28">
        <v>3</v>
      </c>
      <c r="E55" s="28">
        <v>0</v>
      </c>
      <c r="F55" s="361">
        <v>140</v>
      </c>
    </row>
    <row r="56" spans="1:6" x14ac:dyDescent="0.25">
      <c r="A56" s="360">
        <v>5</v>
      </c>
      <c r="B56" s="28">
        <v>2</v>
      </c>
      <c r="C56" s="28">
        <v>1</v>
      </c>
      <c r="D56" s="28">
        <v>2</v>
      </c>
      <c r="E56" s="28">
        <v>0</v>
      </c>
      <c r="F56" s="361">
        <v>4214</v>
      </c>
    </row>
    <row r="57" spans="1:6" x14ac:dyDescent="0.25">
      <c r="A57" s="360">
        <v>5</v>
      </c>
      <c r="B57" s="28">
        <v>2</v>
      </c>
      <c r="C57" s="28">
        <v>2</v>
      </c>
      <c r="D57" s="28">
        <v>1</v>
      </c>
      <c r="E57" s="28">
        <v>0</v>
      </c>
      <c r="F57" s="361">
        <v>14281</v>
      </c>
    </row>
    <row r="58" spans="1:6" x14ac:dyDescent="0.25">
      <c r="A58" s="360">
        <v>5</v>
      </c>
      <c r="B58" s="28">
        <v>2</v>
      </c>
      <c r="C58" s="28">
        <v>3</v>
      </c>
      <c r="D58" s="28">
        <v>0</v>
      </c>
      <c r="E58" s="28">
        <v>0</v>
      </c>
      <c r="F58" s="361">
        <v>158</v>
      </c>
    </row>
    <row r="59" spans="1:6" x14ac:dyDescent="0.25">
      <c r="A59" s="360">
        <v>5</v>
      </c>
      <c r="B59" s="28">
        <v>1</v>
      </c>
      <c r="C59" s="28">
        <v>0</v>
      </c>
      <c r="D59" s="28">
        <v>4</v>
      </c>
      <c r="E59" s="28">
        <v>0</v>
      </c>
      <c r="F59" s="361">
        <v>12</v>
      </c>
    </row>
    <row r="60" spans="1:6" x14ac:dyDescent="0.25">
      <c r="A60" s="360">
        <v>5</v>
      </c>
      <c r="B60" s="28">
        <v>1</v>
      </c>
      <c r="C60" s="28">
        <v>1</v>
      </c>
      <c r="D60" s="28">
        <v>3</v>
      </c>
      <c r="E60" s="28">
        <v>0</v>
      </c>
      <c r="F60" s="361">
        <v>64</v>
      </c>
    </row>
    <row r="61" spans="1:6" x14ac:dyDescent="0.25">
      <c r="A61" s="360">
        <v>5</v>
      </c>
      <c r="B61" s="28">
        <v>1</v>
      </c>
      <c r="C61" s="28">
        <v>2</v>
      </c>
      <c r="D61" s="28">
        <v>2</v>
      </c>
      <c r="E61" s="28">
        <v>0</v>
      </c>
      <c r="F61" s="361">
        <v>55</v>
      </c>
    </row>
    <row r="62" spans="1:6" x14ac:dyDescent="0.25">
      <c r="A62" s="360">
        <v>5</v>
      </c>
      <c r="B62" s="28">
        <v>1</v>
      </c>
      <c r="C62" s="28">
        <v>3</v>
      </c>
      <c r="D62" s="28">
        <v>1</v>
      </c>
      <c r="E62" s="28">
        <v>0</v>
      </c>
      <c r="F62" s="361">
        <v>1</v>
      </c>
    </row>
    <row r="63" spans="1:6" x14ac:dyDescent="0.25">
      <c r="A63" s="360">
        <v>4</v>
      </c>
      <c r="B63" s="28">
        <v>4</v>
      </c>
      <c r="C63" s="28">
        <v>0</v>
      </c>
      <c r="D63" s="28">
        <v>0</v>
      </c>
      <c r="E63" s="28">
        <v>0</v>
      </c>
      <c r="F63" s="361">
        <v>141</v>
      </c>
    </row>
    <row r="64" spans="1:6" x14ac:dyDescent="0.25">
      <c r="A64" s="360">
        <v>4</v>
      </c>
      <c r="B64" s="28">
        <v>3</v>
      </c>
      <c r="C64" s="28">
        <v>0</v>
      </c>
      <c r="D64" s="28">
        <v>1</v>
      </c>
      <c r="E64" s="28">
        <v>0</v>
      </c>
      <c r="F64" s="361">
        <v>515</v>
      </c>
    </row>
    <row r="65" spans="1:6" x14ac:dyDescent="0.25">
      <c r="A65" s="360">
        <v>4</v>
      </c>
      <c r="B65" s="28">
        <v>3</v>
      </c>
      <c r="C65" s="28">
        <v>1</v>
      </c>
      <c r="D65" s="28">
        <v>0</v>
      </c>
      <c r="E65" s="28">
        <v>0</v>
      </c>
      <c r="F65" s="361">
        <v>5544</v>
      </c>
    </row>
    <row r="66" spans="1:6" x14ac:dyDescent="0.25">
      <c r="A66" s="360">
        <v>4</v>
      </c>
      <c r="B66" s="28">
        <v>2</v>
      </c>
      <c r="C66" s="28">
        <v>0</v>
      </c>
      <c r="D66" s="28">
        <v>2</v>
      </c>
      <c r="E66" s="28">
        <v>0</v>
      </c>
      <c r="F66" s="361">
        <v>2848</v>
      </c>
    </row>
    <row r="67" spans="1:6" x14ac:dyDescent="0.25">
      <c r="A67" s="360">
        <v>4</v>
      </c>
      <c r="B67" s="28">
        <v>2</v>
      </c>
      <c r="C67" s="28">
        <v>1</v>
      </c>
      <c r="D67" s="28">
        <v>1</v>
      </c>
      <c r="E67" s="28">
        <v>0</v>
      </c>
      <c r="F67" s="361">
        <v>28042</v>
      </c>
    </row>
    <row r="68" spans="1:6" x14ac:dyDescent="0.25">
      <c r="A68" s="360">
        <v>4</v>
      </c>
      <c r="B68" s="28">
        <v>2</v>
      </c>
      <c r="C68" s="28">
        <v>2</v>
      </c>
      <c r="D68" s="28">
        <v>0</v>
      </c>
      <c r="E68" s="28">
        <v>0</v>
      </c>
      <c r="F68" s="361">
        <v>48371</v>
      </c>
    </row>
    <row r="69" spans="1:6" s="37" customFormat="1" x14ac:dyDescent="0.25">
      <c r="A69" s="362">
        <v>4</v>
      </c>
      <c r="B69" s="244">
        <v>1</v>
      </c>
      <c r="C69" s="244">
        <v>0</v>
      </c>
      <c r="D69" s="244">
        <v>3</v>
      </c>
      <c r="E69" s="244">
        <v>0</v>
      </c>
      <c r="F69" s="361">
        <v>51</v>
      </c>
    </row>
    <row r="70" spans="1:6" x14ac:dyDescent="0.25">
      <c r="A70" s="360">
        <v>4</v>
      </c>
      <c r="B70" s="7">
        <v>1</v>
      </c>
      <c r="C70" s="7">
        <v>1</v>
      </c>
      <c r="D70" s="7">
        <v>2</v>
      </c>
      <c r="E70" s="7">
        <v>0</v>
      </c>
      <c r="F70" s="361">
        <v>839</v>
      </c>
    </row>
    <row r="71" spans="1:6" x14ac:dyDescent="0.25">
      <c r="A71" s="360">
        <v>4</v>
      </c>
      <c r="B71" s="7">
        <v>1</v>
      </c>
      <c r="C71" s="7">
        <v>2</v>
      </c>
      <c r="D71" s="7">
        <v>1</v>
      </c>
      <c r="E71" s="7">
        <v>0</v>
      </c>
      <c r="F71" s="361">
        <v>435</v>
      </c>
    </row>
    <row r="72" spans="1:6" x14ac:dyDescent="0.25">
      <c r="A72" s="360">
        <v>4</v>
      </c>
      <c r="B72" s="7">
        <v>1</v>
      </c>
      <c r="C72" s="7">
        <v>3</v>
      </c>
      <c r="D72" s="7">
        <v>0</v>
      </c>
      <c r="E72" s="7">
        <v>0</v>
      </c>
      <c r="F72" s="361">
        <v>7</v>
      </c>
    </row>
    <row r="73" spans="1:6" x14ac:dyDescent="0.25">
      <c r="A73" s="360">
        <v>3</v>
      </c>
      <c r="B73" s="7">
        <v>3</v>
      </c>
      <c r="C73" s="7">
        <v>0</v>
      </c>
      <c r="D73" s="7">
        <v>0</v>
      </c>
      <c r="E73" s="7">
        <v>0</v>
      </c>
      <c r="F73" s="361">
        <v>4806</v>
      </c>
    </row>
    <row r="74" spans="1:6" x14ac:dyDescent="0.25">
      <c r="A74" s="360">
        <v>3</v>
      </c>
      <c r="B74" s="7">
        <v>2</v>
      </c>
      <c r="C74" s="7">
        <v>0</v>
      </c>
      <c r="D74" s="7">
        <v>1</v>
      </c>
      <c r="E74" s="7">
        <v>0</v>
      </c>
      <c r="F74" s="361">
        <v>6290</v>
      </c>
    </row>
    <row r="75" spans="1:6" x14ac:dyDescent="0.25">
      <c r="A75" s="360">
        <v>3</v>
      </c>
      <c r="B75" s="7">
        <v>2</v>
      </c>
      <c r="C75" s="7">
        <v>1</v>
      </c>
      <c r="D75" s="7">
        <v>0</v>
      </c>
      <c r="E75" s="7">
        <v>0</v>
      </c>
      <c r="F75" s="361">
        <v>112477</v>
      </c>
    </row>
    <row r="76" spans="1:6" x14ac:dyDescent="0.25">
      <c r="A76" s="360">
        <v>3</v>
      </c>
      <c r="B76" s="7">
        <v>1</v>
      </c>
      <c r="C76" s="7">
        <v>0</v>
      </c>
      <c r="D76" s="7">
        <v>2</v>
      </c>
      <c r="E76" s="7">
        <v>0</v>
      </c>
      <c r="F76" s="361">
        <v>38137</v>
      </c>
    </row>
    <row r="77" spans="1:6" x14ac:dyDescent="0.25">
      <c r="A77" s="360">
        <v>3</v>
      </c>
      <c r="B77" s="7">
        <v>1</v>
      </c>
      <c r="C77" s="7">
        <v>1</v>
      </c>
      <c r="D77" s="7">
        <v>1</v>
      </c>
      <c r="E77" s="7">
        <v>0</v>
      </c>
      <c r="F77" s="361">
        <v>241061</v>
      </c>
    </row>
    <row r="78" spans="1:6" x14ac:dyDescent="0.25">
      <c r="A78" s="360">
        <v>3</v>
      </c>
      <c r="B78" s="7">
        <v>1</v>
      </c>
      <c r="C78" s="7">
        <v>2</v>
      </c>
      <c r="D78" s="7">
        <v>0</v>
      </c>
      <c r="E78" s="7">
        <v>0</v>
      </c>
      <c r="F78" s="361">
        <v>1561</v>
      </c>
    </row>
    <row r="79" spans="1:6" x14ac:dyDescent="0.25">
      <c r="A79" s="360">
        <v>3</v>
      </c>
      <c r="B79" s="7">
        <v>0</v>
      </c>
      <c r="C79" s="7">
        <v>1</v>
      </c>
      <c r="D79" s="7">
        <v>2</v>
      </c>
      <c r="E79" s="7">
        <v>0</v>
      </c>
      <c r="F79" s="361">
        <v>1</v>
      </c>
    </row>
    <row r="80" spans="1:6" x14ac:dyDescent="0.25">
      <c r="A80" s="360">
        <v>2</v>
      </c>
      <c r="B80" s="7">
        <v>2</v>
      </c>
      <c r="C80" s="7">
        <v>0</v>
      </c>
      <c r="D80" s="7">
        <v>0</v>
      </c>
      <c r="E80" s="7">
        <v>0</v>
      </c>
      <c r="F80" s="361">
        <v>117633</v>
      </c>
    </row>
    <row r="81" spans="1:6" x14ac:dyDescent="0.25">
      <c r="A81" s="360">
        <v>2</v>
      </c>
      <c r="B81" s="7">
        <v>1</v>
      </c>
      <c r="C81" s="7">
        <v>0</v>
      </c>
      <c r="D81" s="7">
        <v>1</v>
      </c>
      <c r="E81" s="7">
        <v>0</v>
      </c>
      <c r="F81" s="361">
        <v>34760</v>
      </c>
    </row>
    <row r="82" spans="1:6" x14ac:dyDescent="0.25">
      <c r="A82" s="360">
        <v>2</v>
      </c>
      <c r="B82" s="7">
        <v>1</v>
      </c>
      <c r="C82" s="7">
        <v>1</v>
      </c>
      <c r="D82" s="7">
        <v>0</v>
      </c>
      <c r="E82" s="7">
        <v>0</v>
      </c>
      <c r="F82" s="361">
        <v>847428</v>
      </c>
    </row>
    <row r="83" spans="1:6" x14ac:dyDescent="0.25">
      <c r="A83" s="360">
        <v>2</v>
      </c>
      <c r="B83" s="7">
        <v>0</v>
      </c>
      <c r="C83" s="7">
        <v>0</v>
      </c>
      <c r="D83" s="7">
        <v>2</v>
      </c>
      <c r="E83" s="7">
        <v>0</v>
      </c>
      <c r="F83" s="361">
        <v>292</v>
      </c>
    </row>
    <row r="84" spans="1:6" x14ac:dyDescent="0.25">
      <c r="A84" s="360">
        <v>2</v>
      </c>
      <c r="B84" s="7">
        <v>0</v>
      </c>
      <c r="C84" s="7">
        <v>1</v>
      </c>
      <c r="D84" s="7">
        <v>1</v>
      </c>
      <c r="E84" s="7">
        <v>0</v>
      </c>
      <c r="F84" s="361">
        <v>82</v>
      </c>
    </row>
    <row r="85" spans="1:6" x14ac:dyDescent="0.25">
      <c r="A85" s="360">
        <v>2</v>
      </c>
      <c r="B85" s="7">
        <v>0</v>
      </c>
      <c r="C85" s="7">
        <v>2</v>
      </c>
      <c r="D85" s="7">
        <v>0</v>
      </c>
      <c r="E85" s="7">
        <v>0</v>
      </c>
      <c r="F85" s="361">
        <v>19</v>
      </c>
    </row>
    <row r="86" spans="1:6" x14ac:dyDescent="0.25">
      <c r="A86" s="360">
        <v>1</v>
      </c>
      <c r="B86" s="7">
        <v>1</v>
      </c>
      <c r="C86" s="7">
        <v>0</v>
      </c>
      <c r="D86" s="7">
        <v>0</v>
      </c>
      <c r="E86" s="7">
        <v>0</v>
      </c>
      <c r="F86" s="361">
        <v>999323</v>
      </c>
    </row>
    <row r="87" spans="1:6" x14ac:dyDescent="0.25">
      <c r="A87" s="360">
        <v>1</v>
      </c>
      <c r="B87" s="7">
        <v>0</v>
      </c>
      <c r="C87" s="7">
        <v>0</v>
      </c>
      <c r="D87" s="7">
        <v>1</v>
      </c>
      <c r="E87" s="7">
        <v>0</v>
      </c>
      <c r="F87" s="361">
        <v>1128</v>
      </c>
    </row>
    <row r="88" spans="1:6" ht="15.75" thickBot="1" x14ac:dyDescent="0.3">
      <c r="A88" s="360">
        <v>1</v>
      </c>
      <c r="B88" s="7">
        <v>0</v>
      </c>
      <c r="C88" s="7">
        <v>1</v>
      </c>
      <c r="D88" s="7">
        <v>0</v>
      </c>
      <c r="E88" s="7">
        <v>0</v>
      </c>
      <c r="F88" s="361">
        <v>1469</v>
      </c>
    </row>
    <row r="89" spans="1:6" ht="16.5" thickBot="1" x14ac:dyDescent="0.3">
      <c r="A89" s="366"/>
      <c r="B89" s="367"/>
      <c r="C89" s="367"/>
      <c r="D89" s="367"/>
      <c r="E89" s="367"/>
      <c r="F89" s="202">
        <f>SUM(F4:F88)</f>
        <v>2528791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C61DD-C370-43A5-8645-2B74EE2F7BF8}">
  <dimension ref="A1:D16"/>
  <sheetViews>
    <sheetView workbookViewId="0">
      <selection activeCell="K24" sqref="K24"/>
    </sheetView>
  </sheetViews>
  <sheetFormatPr defaultRowHeight="15" x14ac:dyDescent="0.25"/>
  <cols>
    <col min="1" max="1" width="19.85546875" customWidth="1"/>
    <col min="2" max="2" width="22.5703125" customWidth="1"/>
    <col min="3" max="3" width="16.140625" customWidth="1"/>
    <col min="4" max="4" width="12.7109375" customWidth="1"/>
  </cols>
  <sheetData>
    <row r="1" spans="1:4" ht="18.75" x14ac:dyDescent="0.3">
      <c r="A1" s="482" t="s">
        <v>727</v>
      </c>
      <c r="B1" s="482"/>
      <c r="C1" s="482"/>
      <c r="D1" s="482"/>
    </row>
    <row r="2" spans="1:4" ht="18.75" x14ac:dyDescent="0.3">
      <c r="A2" s="408"/>
      <c r="B2" s="408"/>
      <c r="C2" s="408"/>
      <c r="D2" s="408"/>
    </row>
    <row r="3" spans="1:4" ht="30" x14ac:dyDescent="0.25">
      <c r="A3" s="405" t="s">
        <v>725</v>
      </c>
      <c r="B3" s="406" t="s">
        <v>728</v>
      </c>
      <c r="C3" s="406" t="s">
        <v>729</v>
      </c>
      <c r="D3" s="405" t="s">
        <v>726</v>
      </c>
    </row>
    <row r="4" spans="1:4" ht="30" x14ac:dyDescent="0.25">
      <c r="A4" s="409" t="s">
        <v>730</v>
      </c>
      <c r="B4" s="404">
        <v>132601259.48</v>
      </c>
      <c r="C4" s="410">
        <v>6813.3348880025633</v>
      </c>
      <c r="D4" s="407">
        <v>0.23354423933600155</v>
      </c>
    </row>
    <row r="5" spans="1:4" x14ac:dyDescent="0.25">
      <c r="A5" s="411" t="s">
        <v>731</v>
      </c>
      <c r="B5" s="404">
        <v>443022573.41000003</v>
      </c>
      <c r="C5" s="410">
        <v>24063.301055864631</v>
      </c>
      <c r="D5" s="407">
        <v>0.22092857786127959</v>
      </c>
    </row>
    <row r="6" spans="1:4" x14ac:dyDescent="0.25">
      <c r="A6" s="411" t="s">
        <v>732</v>
      </c>
      <c r="B6" s="404">
        <v>73483872.170000002</v>
      </c>
      <c r="C6" s="410">
        <v>4302.2949893594669</v>
      </c>
      <c r="D6" s="407">
        <v>0.20496187923443268</v>
      </c>
    </row>
    <row r="7" spans="1:4" x14ac:dyDescent="0.25">
      <c r="A7" s="411" t="s">
        <v>733</v>
      </c>
      <c r="B7" s="404">
        <v>180028535.06999999</v>
      </c>
      <c r="C7" s="410">
        <v>8927.3802822550115</v>
      </c>
      <c r="D7" s="407">
        <v>0.24199063471443255</v>
      </c>
    </row>
    <row r="8" spans="1:4" x14ac:dyDescent="0.25">
      <c r="A8" s="411" t="s">
        <v>734</v>
      </c>
      <c r="B8" s="404">
        <v>85998256.25</v>
      </c>
      <c r="C8" s="410">
        <v>3875.338019013695</v>
      </c>
      <c r="D8" s="407">
        <v>0.26629395163383635</v>
      </c>
    </row>
    <row r="9" spans="1:4" x14ac:dyDescent="0.25">
      <c r="A9" s="411" t="s">
        <v>735</v>
      </c>
      <c r="B9" s="404">
        <v>45547004.640000001</v>
      </c>
      <c r="C9" s="410">
        <v>3058.6299573186388</v>
      </c>
      <c r="D9" s="407">
        <v>0.17869571125208875</v>
      </c>
    </row>
    <row r="10" spans="1:4" x14ac:dyDescent="0.25">
      <c r="A10" s="411" t="s">
        <v>736</v>
      </c>
      <c r="B10" s="404">
        <v>154142340.94999999</v>
      </c>
      <c r="C10" s="410">
        <v>7844.9310180569337</v>
      </c>
      <c r="D10" s="407">
        <v>0.23578385675316538</v>
      </c>
    </row>
    <row r="11" spans="1:4" x14ac:dyDescent="0.25">
      <c r="A11" s="411" t="s">
        <v>737</v>
      </c>
      <c r="B11" s="404">
        <v>130122801.13999999</v>
      </c>
      <c r="C11" s="410">
        <v>8322.0699854293744</v>
      </c>
      <c r="D11" s="407">
        <v>0.18763043526597259</v>
      </c>
    </row>
    <row r="12" spans="1:4" x14ac:dyDescent="0.25">
      <c r="A12" s="411" t="s">
        <v>738</v>
      </c>
      <c r="B12" s="404">
        <v>137794739.73999998</v>
      </c>
      <c r="C12" s="410">
        <v>8070.6227307902109</v>
      </c>
      <c r="D12" s="407">
        <v>0.20488343118451016</v>
      </c>
    </row>
    <row r="13" spans="1:4" x14ac:dyDescent="0.25">
      <c r="A13" s="411" t="s">
        <v>739</v>
      </c>
      <c r="B13" s="404">
        <v>1134765364.21</v>
      </c>
      <c r="C13" s="410">
        <v>84650.945796552798</v>
      </c>
      <c r="D13" s="407">
        <v>0.16086275519291984</v>
      </c>
    </row>
    <row r="14" spans="1:4" x14ac:dyDescent="0.25">
      <c r="A14" s="411" t="s">
        <v>740</v>
      </c>
      <c r="B14" s="404">
        <v>46794188.07</v>
      </c>
      <c r="C14" s="410">
        <v>2436.3046050421085</v>
      </c>
      <c r="D14" s="407">
        <v>0.23048442123282636</v>
      </c>
    </row>
    <row r="15" spans="1:4" x14ac:dyDescent="0.25">
      <c r="A15" s="411" t="s">
        <v>741</v>
      </c>
      <c r="B15" s="404">
        <v>65129516.5</v>
      </c>
      <c r="C15" s="410">
        <v>5939.5582737491231</v>
      </c>
      <c r="D15" s="407">
        <v>0.13158456605337307</v>
      </c>
    </row>
    <row r="16" spans="1:4" x14ac:dyDescent="0.25">
      <c r="A16" s="411" t="s">
        <v>742</v>
      </c>
      <c r="B16" s="404">
        <v>138871518.18000001</v>
      </c>
      <c r="C16" s="410">
        <v>8847.1620176212655</v>
      </c>
      <c r="D16" s="407">
        <v>0.18836076640631708</v>
      </c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activeCell="C17" sqref="C17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47" t="s">
        <v>679</v>
      </c>
      <c r="B1" s="447"/>
      <c r="C1" s="447"/>
      <c r="D1" s="447"/>
      <c r="E1" s="447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432</v>
      </c>
    </row>
    <row r="4" spans="1:5" x14ac:dyDescent="0.25">
      <c r="A4" s="10" t="s">
        <v>4</v>
      </c>
      <c r="B4" s="23">
        <f>B5+B6+B7+B8+B9</f>
        <v>2908201</v>
      </c>
      <c r="C4" s="24">
        <f>C5+C6+C7+C8+C9</f>
        <v>2514271527.8499999</v>
      </c>
      <c r="D4" s="24">
        <f>C4/B4</f>
        <v>864.5453075114134</v>
      </c>
      <c r="E4" s="24"/>
    </row>
    <row r="5" spans="1:5" x14ac:dyDescent="0.25">
      <c r="A5" s="16" t="s">
        <v>5</v>
      </c>
      <c r="B5" s="20">
        <v>1965095</v>
      </c>
      <c r="C5" s="21">
        <v>1917475564.4100001</v>
      </c>
      <c r="D5" s="21">
        <v>975.77</v>
      </c>
      <c r="E5" s="21">
        <v>867.72</v>
      </c>
    </row>
    <row r="6" spans="1:5" x14ac:dyDescent="0.25">
      <c r="A6" s="16" t="s">
        <v>6</v>
      </c>
      <c r="B6" s="20">
        <v>657941</v>
      </c>
      <c r="C6" s="21">
        <v>415390851</v>
      </c>
      <c r="D6" s="21">
        <v>631.35</v>
      </c>
      <c r="E6" s="21">
        <v>527.27</v>
      </c>
    </row>
    <row r="7" spans="1:5" x14ac:dyDescent="0.25">
      <c r="A7" s="16" t="s">
        <v>7</v>
      </c>
      <c r="B7" s="20">
        <v>205405</v>
      </c>
      <c r="C7" s="21">
        <v>132354071.53</v>
      </c>
      <c r="D7" s="21">
        <v>644.36</v>
      </c>
      <c r="E7" s="21">
        <v>563.45000000000005</v>
      </c>
    </row>
    <row r="8" spans="1:5" x14ac:dyDescent="0.25">
      <c r="A8" s="16" t="s">
        <v>8</v>
      </c>
      <c r="B8" s="20">
        <v>44475</v>
      </c>
      <c r="C8" s="21">
        <v>35795294.390000001</v>
      </c>
      <c r="D8" s="21">
        <v>804.84</v>
      </c>
      <c r="E8" s="21">
        <v>846</v>
      </c>
    </row>
    <row r="9" spans="1:5" x14ac:dyDescent="0.25">
      <c r="A9" s="223" t="s">
        <v>599</v>
      </c>
      <c r="B9" s="20">
        <v>35285</v>
      </c>
      <c r="C9" s="21">
        <v>13255746.52</v>
      </c>
      <c r="D9" s="21">
        <v>375.68</v>
      </c>
      <c r="E9" s="21">
        <v>418.95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1400397</v>
      </c>
      <c r="C11" s="24">
        <f>C12+C13+C14+C15</f>
        <v>275112015.29000002</v>
      </c>
      <c r="D11" s="24">
        <f>C11/B11</f>
        <v>196.45287392789331</v>
      </c>
      <c r="E11" s="7"/>
    </row>
    <row r="12" spans="1:5" x14ac:dyDescent="0.25">
      <c r="A12" s="16" t="s">
        <v>5</v>
      </c>
      <c r="B12" s="20">
        <v>1014650</v>
      </c>
      <c r="C12" s="21">
        <v>224720801.41</v>
      </c>
      <c r="D12" s="21">
        <v>221.48</v>
      </c>
      <c r="E12" s="21">
        <v>199.96</v>
      </c>
    </row>
    <row r="13" spans="1:5" x14ac:dyDescent="0.25">
      <c r="A13" s="16" t="s">
        <v>6</v>
      </c>
      <c r="B13" s="20">
        <v>313074</v>
      </c>
      <c r="C13" s="21">
        <v>40324455.590000004</v>
      </c>
      <c r="D13" s="21">
        <v>128.80000000000001</v>
      </c>
      <c r="E13" s="21">
        <v>120.08</v>
      </c>
    </row>
    <row r="14" spans="1:5" x14ac:dyDescent="0.25">
      <c r="A14" s="16" t="s">
        <v>7</v>
      </c>
      <c r="B14" s="20">
        <v>72673</v>
      </c>
      <c r="C14" s="21">
        <v>10066758.289999999</v>
      </c>
      <c r="D14" s="21">
        <v>138.52000000000001</v>
      </c>
      <c r="E14" s="21">
        <v>126.55</v>
      </c>
    </row>
    <row r="15" spans="1:5" x14ac:dyDescent="0.25">
      <c r="A15" s="16" t="s">
        <v>8</v>
      </c>
      <c r="B15" s="20">
        <v>0</v>
      </c>
      <c r="C15" s="21">
        <v>0</v>
      </c>
      <c r="D15" s="21">
        <v>0</v>
      </c>
      <c r="E15" s="21" t="s">
        <v>430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433</v>
      </c>
      <c r="B17" s="23">
        <f>B18+B19+B20</f>
        <v>444188</v>
      </c>
      <c r="C17" s="24">
        <f>C18+C19+C20</f>
        <v>51108560.149999999</v>
      </c>
      <c r="D17" s="24">
        <f>C17/B17</f>
        <v>115.06065033274199</v>
      </c>
      <c r="E17" s="7"/>
    </row>
    <row r="18" spans="1:5" x14ac:dyDescent="0.25">
      <c r="A18" s="16" t="s">
        <v>5</v>
      </c>
      <c r="B18" s="20">
        <v>367225</v>
      </c>
      <c r="C18" s="21">
        <v>45334370.399999999</v>
      </c>
      <c r="D18" s="21">
        <v>123.45</v>
      </c>
      <c r="E18" s="21">
        <v>105.47</v>
      </c>
    </row>
    <row r="19" spans="1:5" x14ac:dyDescent="0.25">
      <c r="A19" s="16" t="s">
        <v>6</v>
      </c>
      <c r="B19" s="20">
        <v>76947</v>
      </c>
      <c r="C19" s="21">
        <v>5767712.3099999996</v>
      </c>
      <c r="D19" s="21">
        <v>74.959999999999994</v>
      </c>
      <c r="E19" s="21">
        <v>50.65</v>
      </c>
    </row>
    <row r="20" spans="1:5" x14ac:dyDescent="0.25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12" t="s">
        <v>430</v>
      </c>
    </row>
    <row r="22" spans="1:5" x14ac:dyDescent="0.25">
      <c r="A22" s="16"/>
      <c r="B22" s="85"/>
      <c r="C22" s="86"/>
      <c r="D22" s="86"/>
      <c r="E22" s="74"/>
    </row>
    <row r="23" spans="1:5" s="2" customFormat="1" x14ac:dyDescent="0.25">
      <c r="A23" s="10" t="s">
        <v>634</v>
      </c>
      <c r="B23" s="23">
        <v>0</v>
      </c>
      <c r="C23" s="24">
        <v>0</v>
      </c>
      <c r="D23" s="24">
        <v>0</v>
      </c>
      <c r="E23" s="20" t="s">
        <v>430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430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430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430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430</v>
      </c>
    </row>
    <row r="28" spans="1:5" ht="15.75" x14ac:dyDescent="0.25">
      <c r="A28" s="66" t="s">
        <v>10</v>
      </c>
      <c r="B28" s="67">
        <f>B4+B11+B17+B23</f>
        <v>4752786</v>
      </c>
      <c r="C28" s="68">
        <f>C4+C11+C17+C23</f>
        <v>2840492103.29</v>
      </c>
      <c r="D28" s="95"/>
      <c r="E28" s="95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L28"/>
  <sheetViews>
    <sheetView workbookViewId="0">
      <selection activeCell="C28" sqref="C28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12" ht="15.75" x14ac:dyDescent="0.25">
      <c r="A1" s="447" t="s">
        <v>680</v>
      </c>
      <c r="B1" s="447"/>
      <c r="C1" s="447"/>
      <c r="D1" s="447"/>
      <c r="E1" s="447"/>
    </row>
    <row r="2" spans="1:12" x14ac:dyDescent="0.25">
      <c r="A2" s="39"/>
    </row>
    <row r="3" spans="1:12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432</v>
      </c>
    </row>
    <row r="4" spans="1:12" x14ac:dyDescent="0.25">
      <c r="A4" s="10" t="s">
        <v>4</v>
      </c>
      <c r="B4" s="23">
        <f>B5+B6+B7+B8+B9</f>
        <v>2908201</v>
      </c>
      <c r="C4" s="24">
        <f>C5+C6+C7+C8+C9</f>
        <v>2330890108.8500004</v>
      </c>
      <c r="D4" s="24">
        <f>C4/B4</f>
        <v>801.48865530614989</v>
      </c>
      <c r="E4" s="24"/>
    </row>
    <row r="5" spans="1:12" x14ac:dyDescent="0.25">
      <c r="A5" s="16" t="s">
        <v>5</v>
      </c>
      <c r="B5" s="20">
        <v>1965095</v>
      </c>
      <c r="C5" s="21">
        <v>1770786294.54</v>
      </c>
      <c r="D5" s="21">
        <v>901.12</v>
      </c>
      <c r="E5" s="21">
        <v>812.78</v>
      </c>
    </row>
    <row r="6" spans="1:12" x14ac:dyDescent="0.25">
      <c r="A6" s="16" t="s">
        <v>6</v>
      </c>
      <c r="B6" s="20">
        <v>657941</v>
      </c>
      <c r="C6" s="21">
        <v>386668583.75999999</v>
      </c>
      <c r="D6" s="21">
        <v>587.69000000000005</v>
      </c>
      <c r="E6" s="21">
        <v>493.63</v>
      </c>
    </row>
    <row r="7" spans="1:12" x14ac:dyDescent="0.25">
      <c r="A7" s="16" t="s">
        <v>7</v>
      </c>
      <c r="B7" s="20">
        <v>205405</v>
      </c>
      <c r="C7" s="21">
        <v>125075039.3</v>
      </c>
      <c r="D7" s="21">
        <v>608.91999999999996</v>
      </c>
      <c r="E7" s="21">
        <v>530.02</v>
      </c>
    </row>
    <row r="8" spans="1:12" x14ac:dyDescent="0.25">
      <c r="A8" s="16" t="s">
        <v>8</v>
      </c>
      <c r="B8" s="20">
        <v>44475</v>
      </c>
      <c r="C8" s="21">
        <v>35409742.520000003</v>
      </c>
      <c r="D8" s="21">
        <v>796.17</v>
      </c>
      <c r="E8" s="21">
        <v>846</v>
      </c>
      <c r="L8" s="9"/>
    </row>
    <row r="9" spans="1:12" x14ac:dyDescent="0.25">
      <c r="A9" s="223" t="s">
        <v>599</v>
      </c>
      <c r="B9" s="20">
        <v>35285</v>
      </c>
      <c r="C9" s="21">
        <v>12950448.73</v>
      </c>
      <c r="D9" s="21">
        <v>367.02</v>
      </c>
      <c r="E9" s="21">
        <v>393.81</v>
      </c>
    </row>
    <row r="10" spans="1:12" x14ac:dyDescent="0.25">
      <c r="A10" s="16"/>
      <c r="B10" s="17"/>
      <c r="C10" s="18"/>
      <c r="D10" s="18"/>
      <c r="E10" s="7"/>
    </row>
    <row r="11" spans="1:12" x14ac:dyDescent="0.25">
      <c r="A11" s="10" t="s">
        <v>9</v>
      </c>
      <c r="B11" s="23">
        <f>B12+B13+B14+B15</f>
        <v>1400397</v>
      </c>
      <c r="C11" s="24">
        <f>C12+C13+C14+C15</f>
        <v>249982703.84999996</v>
      </c>
      <c r="D11" s="24">
        <f>C11/B11</f>
        <v>178.50845428117881</v>
      </c>
      <c r="E11" s="7"/>
    </row>
    <row r="12" spans="1:12" x14ac:dyDescent="0.25">
      <c r="A12" s="16" t="s">
        <v>5</v>
      </c>
      <c r="B12" s="20">
        <v>1014650</v>
      </c>
      <c r="C12" s="21">
        <v>203084533.00999999</v>
      </c>
      <c r="D12" s="21">
        <v>200.15</v>
      </c>
      <c r="E12" s="21">
        <v>187.42</v>
      </c>
    </row>
    <row r="13" spans="1:12" x14ac:dyDescent="0.25">
      <c r="A13" s="16" t="s">
        <v>6</v>
      </c>
      <c r="B13" s="20">
        <v>313074</v>
      </c>
      <c r="C13" s="21">
        <v>37562276.200000003</v>
      </c>
      <c r="D13" s="21">
        <v>119.98</v>
      </c>
      <c r="E13" s="21">
        <v>112.91</v>
      </c>
    </row>
    <row r="14" spans="1:12" x14ac:dyDescent="0.25">
      <c r="A14" s="16" t="s">
        <v>7</v>
      </c>
      <c r="B14" s="20">
        <v>72673</v>
      </c>
      <c r="C14" s="21">
        <v>9335894.6400000006</v>
      </c>
      <c r="D14" s="21">
        <v>128.46</v>
      </c>
      <c r="E14" s="21">
        <v>118.97</v>
      </c>
    </row>
    <row r="15" spans="1:12" x14ac:dyDescent="0.25">
      <c r="A15" s="16" t="s">
        <v>8</v>
      </c>
      <c r="B15" s="20">
        <v>0</v>
      </c>
      <c r="C15" s="21">
        <v>0</v>
      </c>
      <c r="D15" s="21">
        <v>0</v>
      </c>
      <c r="E15" s="21" t="s">
        <v>430</v>
      </c>
    </row>
    <row r="16" spans="1:12" x14ac:dyDescent="0.25">
      <c r="A16" s="16"/>
      <c r="B16" s="20"/>
      <c r="C16" s="21"/>
      <c r="D16" s="21"/>
      <c r="E16" s="7"/>
    </row>
    <row r="17" spans="1:6" x14ac:dyDescent="0.25">
      <c r="A17" s="10" t="s">
        <v>433</v>
      </c>
      <c r="B17" s="23">
        <f>B18+B19+B20</f>
        <v>444188</v>
      </c>
      <c r="C17" s="24">
        <f>C18+C19+C20</f>
        <v>50751023.939999998</v>
      </c>
      <c r="D17" s="24">
        <f>C17/B17</f>
        <v>114.25572942087584</v>
      </c>
      <c r="E17" s="7"/>
    </row>
    <row r="18" spans="1:6" x14ac:dyDescent="0.25">
      <c r="A18" s="16" t="s">
        <v>5</v>
      </c>
      <c r="B18" s="20">
        <v>367225</v>
      </c>
      <c r="C18" s="21">
        <v>45011332.630000003</v>
      </c>
      <c r="D18" s="21">
        <v>122.57</v>
      </c>
      <c r="E18" s="21">
        <v>105.1</v>
      </c>
    </row>
    <row r="19" spans="1:6" x14ac:dyDescent="0.25">
      <c r="A19" s="16" t="s">
        <v>6</v>
      </c>
      <c r="B19" s="20">
        <v>76947</v>
      </c>
      <c r="C19" s="21">
        <v>5733239.0099999998</v>
      </c>
      <c r="D19" s="21">
        <v>74.510000000000005</v>
      </c>
      <c r="E19" s="21">
        <v>50.62</v>
      </c>
    </row>
    <row r="20" spans="1:6" x14ac:dyDescent="0.25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430</v>
      </c>
    </row>
    <row r="22" spans="1:6" x14ac:dyDescent="0.25">
      <c r="A22" s="16"/>
      <c r="B22" s="85"/>
      <c r="C22" s="86"/>
      <c r="D22" s="86"/>
      <c r="E22" s="74"/>
    </row>
    <row r="23" spans="1:6" x14ac:dyDescent="0.25">
      <c r="A23" s="10" t="s">
        <v>634</v>
      </c>
      <c r="B23" s="23">
        <v>0</v>
      </c>
      <c r="C23" s="24">
        <v>0</v>
      </c>
      <c r="D23" s="24">
        <v>0</v>
      </c>
      <c r="E23" s="20" t="s">
        <v>430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430</v>
      </c>
      <c r="F24" t="s">
        <v>430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430</v>
      </c>
      <c r="F25" t="s">
        <v>430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430</v>
      </c>
      <c r="F26" t="s">
        <v>430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430</v>
      </c>
      <c r="F27" t="s">
        <v>430</v>
      </c>
    </row>
    <row r="28" spans="1:6" ht="15.75" x14ac:dyDescent="0.25">
      <c r="A28" s="66" t="s">
        <v>10</v>
      </c>
      <c r="B28" s="67">
        <f>B4+B11+B17+B23</f>
        <v>4752786</v>
      </c>
      <c r="C28" s="68">
        <f>C4+C11+C17+C23</f>
        <v>2631623836.6400003</v>
      </c>
      <c r="D28" s="95"/>
      <c r="E28" s="95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9"/>
  <sheetViews>
    <sheetView workbookViewId="0">
      <selection activeCell="E29" sqref="E29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10" s="2" customFormat="1" ht="15.75" x14ac:dyDescent="0.25">
      <c r="A1" s="447" t="s">
        <v>691</v>
      </c>
      <c r="B1" s="447"/>
      <c r="C1" s="447"/>
      <c r="D1" s="447"/>
      <c r="E1" s="447"/>
      <c r="F1" s="447"/>
    </row>
    <row r="2" spans="1:10" x14ac:dyDescent="0.25">
      <c r="A2" s="39"/>
    </row>
    <row r="3" spans="1:10" s="42" customFormat="1" ht="47.25" x14ac:dyDescent="0.25">
      <c r="A3" s="87" t="s">
        <v>11</v>
      </c>
      <c r="B3" s="87" t="s">
        <v>601</v>
      </c>
      <c r="C3" s="87" t="s">
        <v>602</v>
      </c>
      <c r="D3" s="224" t="s">
        <v>603</v>
      </c>
      <c r="E3" s="224" t="s">
        <v>604</v>
      </c>
      <c r="F3" s="224" t="s">
        <v>605</v>
      </c>
    </row>
    <row r="4" spans="1:10" x14ac:dyDescent="0.25">
      <c r="A4" s="1" t="s">
        <v>5</v>
      </c>
      <c r="B4" s="316">
        <v>1938282</v>
      </c>
      <c r="C4" s="317">
        <v>2351469371.98</v>
      </c>
      <c r="D4" s="318" t="s">
        <v>681</v>
      </c>
      <c r="E4" s="317">
        <v>133015292.87</v>
      </c>
      <c r="F4" s="318" t="s">
        <v>682</v>
      </c>
    </row>
    <row r="5" spans="1:10" x14ac:dyDescent="0.25">
      <c r="A5" s="1" t="s">
        <v>6</v>
      </c>
      <c r="B5" s="316">
        <v>376723</v>
      </c>
      <c r="C5" s="317">
        <v>290901804.5</v>
      </c>
      <c r="D5" s="318" t="s">
        <v>685</v>
      </c>
      <c r="E5" s="317">
        <v>16059617.24</v>
      </c>
      <c r="F5" s="318" t="s">
        <v>686</v>
      </c>
    </row>
    <row r="6" spans="1:10" ht="15" customHeight="1" x14ac:dyDescent="0.25">
      <c r="A6" s="1" t="s">
        <v>45</v>
      </c>
      <c r="B6" s="316">
        <v>172422</v>
      </c>
      <c r="C6" s="317">
        <v>126995298.27</v>
      </c>
      <c r="D6" s="318" t="s">
        <v>687</v>
      </c>
      <c r="E6" s="317">
        <v>6550668.5899999999</v>
      </c>
      <c r="F6" s="318" t="s">
        <v>688</v>
      </c>
    </row>
    <row r="7" spans="1:10" x14ac:dyDescent="0.25">
      <c r="A7" s="1" t="s">
        <v>599</v>
      </c>
      <c r="B7" s="316">
        <v>12278</v>
      </c>
      <c r="C7" s="317">
        <v>5209264.41</v>
      </c>
      <c r="D7" s="318" t="s">
        <v>683</v>
      </c>
      <c r="E7" s="317">
        <v>310358.25</v>
      </c>
      <c r="F7" s="318" t="s">
        <v>684</v>
      </c>
    </row>
    <row r="8" spans="1:10" ht="15" customHeight="1" x14ac:dyDescent="0.25">
      <c r="A8" s="1" t="s">
        <v>8</v>
      </c>
      <c r="B8" s="316">
        <v>29086</v>
      </c>
      <c r="C8" s="317">
        <v>13273441.779999999</v>
      </c>
      <c r="D8" s="318" t="s">
        <v>689</v>
      </c>
      <c r="E8" s="317">
        <v>289407.34999999998</v>
      </c>
      <c r="F8" s="318" t="s">
        <v>690</v>
      </c>
    </row>
    <row r="9" spans="1:10" ht="15.75" x14ac:dyDescent="0.25">
      <c r="A9" s="66" t="s">
        <v>10</v>
      </c>
      <c r="B9" s="324">
        <f>SUM(B4:B8)</f>
        <v>2528791</v>
      </c>
      <c r="C9" s="323">
        <f>SUM(C4:C8)</f>
        <v>2787849180.9400001</v>
      </c>
      <c r="D9" s="333"/>
      <c r="E9" s="365">
        <f>SUM(E4:E8)</f>
        <v>156225344.30000001</v>
      </c>
      <c r="F9" s="311"/>
    </row>
    <row r="10" spans="1:10" ht="15" customHeight="1" x14ac:dyDescent="0.25"/>
    <row r="11" spans="1:10" ht="15.75" x14ac:dyDescent="0.25">
      <c r="A11" s="447" t="s">
        <v>678</v>
      </c>
      <c r="B11" s="447"/>
      <c r="C11" s="447"/>
      <c r="D11" s="447"/>
      <c r="E11" s="447"/>
      <c r="F11" s="447"/>
    </row>
    <row r="12" spans="1:10" x14ac:dyDescent="0.25">
      <c r="A12" s="39"/>
    </row>
    <row r="13" spans="1:10" ht="47.25" x14ac:dyDescent="0.25">
      <c r="A13" s="87" t="s">
        <v>11</v>
      </c>
      <c r="B13" s="87" t="s">
        <v>601</v>
      </c>
      <c r="C13" s="87" t="s">
        <v>602</v>
      </c>
      <c r="D13" s="224" t="s">
        <v>603</v>
      </c>
      <c r="E13" s="224" t="s">
        <v>604</v>
      </c>
      <c r="F13" s="224" t="s">
        <v>605</v>
      </c>
      <c r="J13" s="9"/>
    </row>
    <row r="14" spans="1:10" x14ac:dyDescent="0.25">
      <c r="A14" s="1" t="s">
        <v>5</v>
      </c>
      <c r="B14" s="316">
        <v>1926721</v>
      </c>
      <c r="C14" s="317">
        <v>2338467846.71</v>
      </c>
      <c r="D14" s="318" t="s">
        <v>668</v>
      </c>
      <c r="E14" s="317">
        <v>132261187.45</v>
      </c>
      <c r="F14" s="318" t="s">
        <v>669</v>
      </c>
    </row>
    <row r="15" spans="1:10" x14ac:dyDescent="0.25">
      <c r="A15" s="1" t="s">
        <v>6</v>
      </c>
      <c r="B15" s="316">
        <v>383725</v>
      </c>
      <c r="C15" s="317">
        <v>294944363.81999999</v>
      </c>
      <c r="D15" s="318" t="s">
        <v>672</v>
      </c>
      <c r="E15" s="317">
        <v>16262071.43</v>
      </c>
      <c r="F15" s="318" t="s">
        <v>673</v>
      </c>
    </row>
    <row r="16" spans="1:10" x14ac:dyDescent="0.25">
      <c r="A16" s="1" t="s">
        <v>45</v>
      </c>
      <c r="B16" s="316">
        <v>174084</v>
      </c>
      <c r="C16" s="317">
        <v>128710312.34</v>
      </c>
      <c r="D16" s="318" t="s">
        <v>674</v>
      </c>
      <c r="E16" s="317">
        <v>6599354.3700000001</v>
      </c>
      <c r="F16" s="318" t="s">
        <v>675</v>
      </c>
    </row>
    <row r="17" spans="1:6" x14ac:dyDescent="0.25">
      <c r="A17" s="1" t="s">
        <v>599</v>
      </c>
      <c r="B17" s="316">
        <v>12413</v>
      </c>
      <c r="C17" s="317">
        <v>5267422.92</v>
      </c>
      <c r="D17" s="318" t="s">
        <v>670</v>
      </c>
      <c r="E17" s="317">
        <v>313762.71000000002</v>
      </c>
      <c r="F17" s="318" t="s">
        <v>671</v>
      </c>
    </row>
    <row r="18" spans="1:6" x14ac:dyDescent="0.25">
      <c r="A18" s="1" t="s">
        <v>8</v>
      </c>
      <c r="B18" s="316">
        <v>28889</v>
      </c>
      <c r="C18" s="317">
        <v>13178342.369999999</v>
      </c>
      <c r="D18" s="318" t="s">
        <v>676</v>
      </c>
      <c r="E18" s="317">
        <v>287337.07</v>
      </c>
      <c r="F18" s="318" t="s">
        <v>677</v>
      </c>
    </row>
    <row r="19" spans="1:6" ht="15.75" x14ac:dyDescent="0.25">
      <c r="A19" s="66" t="s">
        <v>10</v>
      </c>
      <c r="B19" s="324">
        <f>SUM(B14:B18)</f>
        <v>2525832</v>
      </c>
      <c r="C19" s="323">
        <f>SUM(C14:C18)</f>
        <v>2780568288.1600003</v>
      </c>
      <c r="D19" s="333"/>
      <c r="E19" s="323">
        <f>SUM(E14:E18)</f>
        <v>155723713.03</v>
      </c>
      <c r="F19" s="311"/>
    </row>
    <row r="21" spans="1:6" ht="15.75" x14ac:dyDescent="0.25">
      <c r="A21" s="447" t="s">
        <v>667</v>
      </c>
      <c r="B21" s="447"/>
      <c r="C21" s="447"/>
      <c r="D21" s="447"/>
      <c r="E21" s="447"/>
      <c r="F21" s="447"/>
    </row>
    <row r="22" spans="1:6" x14ac:dyDescent="0.25">
      <c r="A22" s="39"/>
    </row>
    <row r="23" spans="1:6" ht="47.25" x14ac:dyDescent="0.25">
      <c r="A23" s="87" t="s">
        <v>11</v>
      </c>
      <c r="B23" s="87" t="s">
        <v>601</v>
      </c>
      <c r="C23" s="87" t="s">
        <v>602</v>
      </c>
      <c r="D23" s="224" t="s">
        <v>603</v>
      </c>
      <c r="E23" s="224" t="s">
        <v>604</v>
      </c>
      <c r="F23" s="224" t="s">
        <v>605</v>
      </c>
    </row>
    <row r="24" spans="1:6" x14ac:dyDescent="0.25">
      <c r="A24" s="1" t="s">
        <v>5</v>
      </c>
      <c r="B24" s="316">
        <v>1930282</v>
      </c>
      <c r="C24" s="317">
        <v>2339645865.29</v>
      </c>
      <c r="D24" s="318" t="s">
        <v>657</v>
      </c>
      <c r="E24" s="317">
        <v>132446063.09</v>
      </c>
      <c r="F24" s="318" t="s">
        <v>658</v>
      </c>
    </row>
    <row r="25" spans="1:6" x14ac:dyDescent="0.25">
      <c r="A25" s="1" t="s">
        <v>6</v>
      </c>
      <c r="B25" s="316">
        <v>383491</v>
      </c>
      <c r="C25" s="317">
        <v>294822206.11000001</v>
      </c>
      <c r="D25" s="318" t="s">
        <v>661</v>
      </c>
      <c r="E25" s="317">
        <v>16267322.529999999</v>
      </c>
      <c r="F25" s="318" t="s">
        <v>662</v>
      </c>
    </row>
    <row r="26" spans="1:6" x14ac:dyDescent="0.25">
      <c r="A26" s="1" t="s">
        <v>45</v>
      </c>
      <c r="B26" s="316">
        <v>174605</v>
      </c>
      <c r="C26" s="317">
        <v>129084383.98</v>
      </c>
      <c r="D26" s="318" t="s">
        <v>663</v>
      </c>
      <c r="E26" s="317">
        <v>6618524.8200000003</v>
      </c>
      <c r="F26" s="318" t="s">
        <v>664</v>
      </c>
    </row>
    <row r="27" spans="1:6" x14ac:dyDescent="0.25">
      <c r="A27" s="1" t="s">
        <v>599</v>
      </c>
      <c r="B27" s="316">
        <v>12604</v>
      </c>
      <c r="C27" s="317">
        <v>5360274.75</v>
      </c>
      <c r="D27" s="318" t="s">
        <v>659</v>
      </c>
      <c r="E27" s="317">
        <v>318863.05</v>
      </c>
      <c r="F27" s="318" t="s">
        <v>660</v>
      </c>
    </row>
    <row r="28" spans="1:6" x14ac:dyDescent="0.25">
      <c r="A28" s="1" t="s">
        <v>8</v>
      </c>
      <c r="B28" s="316">
        <v>28713</v>
      </c>
      <c r="C28" s="317">
        <v>13103855.710000001</v>
      </c>
      <c r="D28" s="318" t="s">
        <v>665</v>
      </c>
      <c r="E28" s="317">
        <v>286609.83</v>
      </c>
      <c r="F28" s="318" t="s">
        <v>666</v>
      </c>
    </row>
    <row r="29" spans="1:6" ht="15.75" x14ac:dyDescent="0.25">
      <c r="A29" s="66" t="s">
        <v>10</v>
      </c>
      <c r="B29" s="324">
        <f>SUM(B24:B28)</f>
        <v>2529695</v>
      </c>
      <c r="C29" s="323">
        <f>SUM(C24:C28)</f>
        <v>2782016585.8400002</v>
      </c>
      <c r="D29" s="333"/>
      <c r="E29" s="323">
        <f>SUM(E24:E28)</f>
        <v>155937383.32000002</v>
      </c>
      <c r="F29" s="311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workbookViewId="0">
      <selection activeCell="K44" sqref="K44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3" ht="15.75" x14ac:dyDescent="0.25">
      <c r="A1" s="447" t="s">
        <v>693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</row>
    <row r="2" spans="1:13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3" ht="15.75" x14ac:dyDescent="0.25">
      <c r="A3" s="451" t="s">
        <v>18</v>
      </c>
      <c r="B3" s="484" t="s">
        <v>5</v>
      </c>
      <c r="C3" s="484"/>
      <c r="D3" s="484"/>
      <c r="E3" s="484" t="s">
        <v>6</v>
      </c>
      <c r="F3" s="484"/>
      <c r="G3" s="62"/>
      <c r="H3" s="484" t="s">
        <v>19</v>
      </c>
      <c r="I3" s="484"/>
      <c r="J3" s="484"/>
      <c r="K3" s="484" t="s">
        <v>20</v>
      </c>
      <c r="L3" s="484"/>
      <c r="M3" s="484"/>
    </row>
    <row r="4" spans="1:13" ht="15.75" x14ac:dyDescent="0.25">
      <c r="A4" s="483"/>
      <c r="B4" s="62" t="s">
        <v>1</v>
      </c>
      <c r="C4" s="69" t="s">
        <v>21</v>
      </c>
      <c r="D4" s="69" t="s">
        <v>432</v>
      </c>
      <c r="E4" s="62" t="s">
        <v>1</v>
      </c>
      <c r="F4" s="69" t="s">
        <v>21</v>
      </c>
      <c r="G4" s="69" t="s">
        <v>432</v>
      </c>
      <c r="H4" s="62" t="s">
        <v>1</v>
      </c>
      <c r="I4" s="69" t="s">
        <v>21</v>
      </c>
      <c r="J4" s="69" t="s">
        <v>432</v>
      </c>
      <c r="K4" s="62" t="s">
        <v>1</v>
      </c>
      <c r="L4" s="69" t="s">
        <v>21</v>
      </c>
      <c r="M4" s="69" t="s">
        <v>432</v>
      </c>
    </row>
    <row r="5" spans="1:13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3" x14ac:dyDescent="0.25">
      <c r="A6" s="16" t="s">
        <v>435</v>
      </c>
      <c r="B6" s="26">
        <v>340185</v>
      </c>
      <c r="C6" s="54">
        <v>360.01</v>
      </c>
      <c r="D6" s="212">
        <v>410.9</v>
      </c>
      <c r="E6" s="174">
        <v>334355</v>
      </c>
      <c r="F6" s="212">
        <v>376.26</v>
      </c>
      <c r="G6" s="212">
        <v>414.81</v>
      </c>
      <c r="H6" s="174">
        <v>92377</v>
      </c>
      <c r="I6" s="212">
        <v>392.91</v>
      </c>
      <c r="J6" s="212">
        <v>394.1</v>
      </c>
      <c r="K6" s="174">
        <v>3121</v>
      </c>
      <c r="L6" s="212">
        <v>249.17</v>
      </c>
      <c r="M6" s="212">
        <v>200</v>
      </c>
    </row>
    <row r="7" spans="1:13" x14ac:dyDescent="0.25">
      <c r="A7" s="16" t="s">
        <v>436</v>
      </c>
      <c r="B7" s="26">
        <v>864746</v>
      </c>
      <c r="C7" s="54">
        <v>703.6</v>
      </c>
      <c r="D7" s="212">
        <v>672.95</v>
      </c>
      <c r="E7" s="174">
        <v>265831</v>
      </c>
      <c r="F7" s="212">
        <v>718.48</v>
      </c>
      <c r="G7" s="212">
        <v>710.52</v>
      </c>
      <c r="H7" s="174">
        <v>94724</v>
      </c>
      <c r="I7" s="212">
        <v>690.58</v>
      </c>
      <c r="J7" s="212">
        <v>670.79</v>
      </c>
      <c r="K7" s="174">
        <v>41335</v>
      </c>
      <c r="L7" s="212">
        <v>837.08</v>
      </c>
      <c r="M7" s="212">
        <v>846</v>
      </c>
    </row>
    <row r="8" spans="1:13" x14ac:dyDescent="0.25">
      <c r="A8" s="16" t="s">
        <v>437</v>
      </c>
      <c r="B8" s="26">
        <v>588502</v>
      </c>
      <c r="C8" s="54">
        <v>1214.79</v>
      </c>
      <c r="D8" s="212">
        <v>1200.26</v>
      </c>
      <c r="E8" s="174">
        <v>53012</v>
      </c>
      <c r="F8" s="212">
        <v>1153.25</v>
      </c>
      <c r="G8" s="212">
        <v>1128.1300000000001</v>
      </c>
      <c r="H8" s="174">
        <v>15363</v>
      </c>
      <c r="I8" s="212">
        <v>1172.8</v>
      </c>
      <c r="J8" s="212">
        <v>1132.8</v>
      </c>
      <c r="K8" s="174">
        <v>1</v>
      </c>
      <c r="L8" s="212">
        <v>1216.25</v>
      </c>
      <c r="M8" s="212">
        <v>1216.25</v>
      </c>
    </row>
    <row r="9" spans="1:13" x14ac:dyDescent="0.25">
      <c r="A9" s="16" t="s">
        <v>438</v>
      </c>
      <c r="B9" s="26">
        <v>124324</v>
      </c>
      <c r="C9" s="54">
        <v>1673.97</v>
      </c>
      <c r="D9" s="212">
        <v>1632.69</v>
      </c>
      <c r="E9" s="174">
        <v>3695</v>
      </c>
      <c r="F9" s="212">
        <v>1668.54</v>
      </c>
      <c r="G9" s="212">
        <v>1629.1</v>
      </c>
      <c r="H9" s="174">
        <v>2403</v>
      </c>
      <c r="I9" s="212">
        <v>1683.07</v>
      </c>
      <c r="J9" s="212">
        <v>1648.12</v>
      </c>
      <c r="K9" s="174">
        <v>18</v>
      </c>
      <c r="L9" s="212">
        <v>1680.23</v>
      </c>
      <c r="M9" s="212">
        <v>1680.23</v>
      </c>
    </row>
    <row r="10" spans="1:13" x14ac:dyDescent="0.25">
      <c r="A10" s="16" t="s">
        <v>439</v>
      </c>
      <c r="B10" s="26">
        <v>31195</v>
      </c>
      <c r="C10" s="54">
        <v>2186.11</v>
      </c>
      <c r="D10" s="212">
        <v>2147.0500000000002</v>
      </c>
      <c r="E10" s="174">
        <v>657</v>
      </c>
      <c r="F10" s="212">
        <v>2191.08</v>
      </c>
      <c r="G10" s="212">
        <v>2160.98</v>
      </c>
      <c r="H10" s="174">
        <v>389</v>
      </c>
      <c r="I10" s="212">
        <v>2186.0100000000002</v>
      </c>
      <c r="J10" s="212">
        <v>2158.11</v>
      </c>
      <c r="K10" s="174">
        <v>0</v>
      </c>
      <c r="L10" s="212">
        <v>0</v>
      </c>
      <c r="M10" s="212" t="s">
        <v>430</v>
      </c>
    </row>
    <row r="11" spans="1:13" x14ac:dyDescent="0.25">
      <c r="A11" s="16" t="s">
        <v>440</v>
      </c>
      <c r="B11" s="26">
        <v>16143</v>
      </c>
      <c r="C11" s="54">
        <v>3014.54</v>
      </c>
      <c r="D11" s="212">
        <v>2843.29</v>
      </c>
      <c r="E11" s="174">
        <v>391</v>
      </c>
      <c r="F11" s="212">
        <v>2886.39</v>
      </c>
      <c r="G11" s="212">
        <v>2797.99</v>
      </c>
      <c r="H11" s="174">
        <v>149</v>
      </c>
      <c r="I11" s="212">
        <v>3031.32</v>
      </c>
      <c r="J11" s="212">
        <v>2822.52</v>
      </c>
      <c r="K11" s="174">
        <v>0</v>
      </c>
      <c r="L11" s="212">
        <v>0</v>
      </c>
      <c r="M11" s="212" t="s">
        <v>430</v>
      </c>
    </row>
    <row r="12" spans="1:13" ht="15.75" x14ac:dyDescent="0.25">
      <c r="A12" s="70" t="s">
        <v>26</v>
      </c>
      <c r="B12" s="53">
        <f>SUM(B6:B11)</f>
        <v>1965095</v>
      </c>
      <c r="C12" s="71"/>
      <c r="D12" s="71"/>
      <c r="E12" s="53">
        <f>SUM(E6:E11)</f>
        <v>657941</v>
      </c>
      <c r="F12" s="71"/>
      <c r="G12" s="71"/>
      <c r="H12" s="53">
        <f>SUM(H6:H11)</f>
        <v>205405</v>
      </c>
      <c r="I12" s="71"/>
      <c r="J12" s="71"/>
      <c r="K12" s="53">
        <f>SUM(K6:K11)</f>
        <v>44475</v>
      </c>
      <c r="L12" s="71"/>
      <c r="M12" s="71"/>
    </row>
    <row r="13" spans="1:13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3" x14ac:dyDescent="0.25">
      <c r="A14" s="16" t="s">
        <v>441</v>
      </c>
      <c r="B14" s="26">
        <v>98886</v>
      </c>
      <c r="C14" s="173">
        <v>71.73</v>
      </c>
      <c r="D14" s="173">
        <v>76.44</v>
      </c>
      <c r="E14" s="26">
        <v>134745</v>
      </c>
      <c r="F14" s="173">
        <v>65.040000000000006</v>
      </c>
      <c r="G14" s="173">
        <v>69.73</v>
      </c>
      <c r="H14" s="26">
        <v>27511</v>
      </c>
      <c r="I14" s="173">
        <v>58.04</v>
      </c>
      <c r="J14" s="173">
        <v>60.13</v>
      </c>
      <c r="K14" s="173">
        <v>0</v>
      </c>
      <c r="L14" s="173">
        <v>0</v>
      </c>
      <c r="M14" s="173" t="s">
        <v>430</v>
      </c>
    </row>
    <row r="15" spans="1:13" x14ac:dyDescent="0.25">
      <c r="A15" s="16" t="s">
        <v>442</v>
      </c>
      <c r="B15" s="26">
        <v>489612</v>
      </c>
      <c r="C15" s="173">
        <v>159.69999999999999</v>
      </c>
      <c r="D15" s="173">
        <v>167.36</v>
      </c>
      <c r="E15" s="26">
        <v>151612</v>
      </c>
      <c r="F15" s="173">
        <v>144.43</v>
      </c>
      <c r="G15" s="173">
        <v>143.03</v>
      </c>
      <c r="H15" s="26">
        <v>34985</v>
      </c>
      <c r="I15" s="173">
        <v>144.59</v>
      </c>
      <c r="J15" s="173">
        <v>143.22999999999999</v>
      </c>
      <c r="K15" s="173">
        <v>0</v>
      </c>
      <c r="L15" s="173">
        <v>0</v>
      </c>
      <c r="M15" s="173" t="s">
        <v>430</v>
      </c>
    </row>
    <row r="16" spans="1:13" x14ac:dyDescent="0.25">
      <c r="A16" s="16" t="s">
        <v>443</v>
      </c>
      <c r="B16" s="26">
        <v>320056</v>
      </c>
      <c r="C16" s="173">
        <v>235.16</v>
      </c>
      <c r="D16" s="173">
        <v>228.19</v>
      </c>
      <c r="E16" s="26">
        <v>21880</v>
      </c>
      <c r="F16" s="173">
        <v>232.84</v>
      </c>
      <c r="G16" s="173">
        <v>225.12</v>
      </c>
      <c r="H16" s="26">
        <v>8188</v>
      </c>
      <c r="I16" s="173">
        <v>233.26</v>
      </c>
      <c r="J16" s="173">
        <v>229.25</v>
      </c>
      <c r="K16" s="173">
        <v>0</v>
      </c>
      <c r="L16" s="173">
        <v>0</v>
      </c>
      <c r="M16" s="173" t="s">
        <v>430</v>
      </c>
    </row>
    <row r="17" spans="1:13" x14ac:dyDescent="0.25">
      <c r="A17" s="16" t="s">
        <v>444</v>
      </c>
      <c r="B17" s="26">
        <v>68993</v>
      </c>
      <c r="C17" s="173">
        <v>341.94</v>
      </c>
      <c r="D17" s="173">
        <v>339.67</v>
      </c>
      <c r="E17" s="26">
        <v>3580</v>
      </c>
      <c r="F17" s="173">
        <v>335.76</v>
      </c>
      <c r="G17" s="173">
        <v>326.94</v>
      </c>
      <c r="H17" s="26">
        <v>1395</v>
      </c>
      <c r="I17" s="173">
        <v>341.31</v>
      </c>
      <c r="J17" s="173">
        <v>338.03</v>
      </c>
      <c r="K17" s="173">
        <v>0</v>
      </c>
      <c r="L17" s="173">
        <v>0</v>
      </c>
      <c r="M17" s="173" t="s">
        <v>430</v>
      </c>
    </row>
    <row r="18" spans="1:13" x14ac:dyDescent="0.25">
      <c r="A18" s="16" t="s">
        <v>445</v>
      </c>
      <c r="B18" s="26">
        <v>22261</v>
      </c>
      <c r="C18" s="173">
        <v>443.73</v>
      </c>
      <c r="D18" s="173">
        <v>440.57</v>
      </c>
      <c r="E18" s="26">
        <v>945</v>
      </c>
      <c r="F18" s="173">
        <v>439.23</v>
      </c>
      <c r="G18" s="173">
        <v>439.38</v>
      </c>
      <c r="H18" s="26">
        <v>401</v>
      </c>
      <c r="I18" s="173">
        <v>440.79</v>
      </c>
      <c r="J18" s="173">
        <v>437.01</v>
      </c>
      <c r="K18" s="173">
        <v>0</v>
      </c>
      <c r="L18" s="173">
        <v>0</v>
      </c>
      <c r="M18" s="173" t="s">
        <v>430</v>
      </c>
    </row>
    <row r="19" spans="1:13" x14ac:dyDescent="0.25">
      <c r="A19" s="75" t="s">
        <v>446</v>
      </c>
      <c r="B19" s="26">
        <v>14511</v>
      </c>
      <c r="C19" s="173">
        <v>597.79</v>
      </c>
      <c r="D19" s="173">
        <v>562.01</v>
      </c>
      <c r="E19" s="26">
        <v>305</v>
      </c>
      <c r="F19" s="173">
        <v>591.5</v>
      </c>
      <c r="G19" s="173">
        <v>552.63</v>
      </c>
      <c r="H19" s="26">
        <v>189</v>
      </c>
      <c r="I19" s="173">
        <v>599.51</v>
      </c>
      <c r="J19" s="173">
        <v>569.12</v>
      </c>
      <c r="K19" s="173">
        <v>0</v>
      </c>
      <c r="L19" s="173">
        <v>0</v>
      </c>
      <c r="M19" s="173" t="s">
        <v>430</v>
      </c>
    </row>
    <row r="20" spans="1:13" x14ac:dyDescent="0.25">
      <c r="A20" s="16" t="s">
        <v>447</v>
      </c>
      <c r="B20" s="26">
        <v>321</v>
      </c>
      <c r="C20" s="173">
        <v>1172.97</v>
      </c>
      <c r="D20" s="173">
        <v>1138.69</v>
      </c>
      <c r="E20" s="26">
        <v>7</v>
      </c>
      <c r="F20" s="173">
        <v>1192.05</v>
      </c>
      <c r="G20" s="173">
        <v>1220.6500000000001</v>
      </c>
      <c r="H20" s="26">
        <v>4</v>
      </c>
      <c r="I20" s="173">
        <v>1123.1300000000001</v>
      </c>
      <c r="J20" s="173">
        <v>1058.3699999999999</v>
      </c>
      <c r="K20" s="173">
        <v>0</v>
      </c>
      <c r="L20" s="173">
        <v>0</v>
      </c>
      <c r="M20" s="173" t="s">
        <v>430</v>
      </c>
    </row>
    <row r="21" spans="1:13" x14ac:dyDescent="0.25">
      <c r="A21" s="16" t="s">
        <v>448</v>
      </c>
      <c r="B21" s="26">
        <v>10</v>
      </c>
      <c r="C21" s="173">
        <v>1583.67</v>
      </c>
      <c r="D21" s="173">
        <v>1576.62</v>
      </c>
      <c r="E21" s="26">
        <v>0</v>
      </c>
      <c r="F21" s="173">
        <v>0</v>
      </c>
      <c r="G21" s="173" t="s">
        <v>430</v>
      </c>
      <c r="H21" s="26">
        <v>0</v>
      </c>
      <c r="I21" s="173">
        <v>0</v>
      </c>
      <c r="J21" s="173" t="s">
        <v>430</v>
      </c>
      <c r="K21" s="173">
        <v>0</v>
      </c>
      <c r="L21" s="173">
        <v>0</v>
      </c>
      <c r="M21" s="173" t="s">
        <v>430</v>
      </c>
    </row>
    <row r="22" spans="1:13" x14ac:dyDescent="0.25">
      <c r="A22" s="16" t="s">
        <v>449</v>
      </c>
      <c r="B22" s="26">
        <v>0</v>
      </c>
      <c r="C22" s="173">
        <v>0</v>
      </c>
      <c r="D22" s="173" t="s">
        <v>430</v>
      </c>
      <c r="E22" s="26">
        <v>0</v>
      </c>
      <c r="F22" s="173">
        <v>0</v>
      </c>
      <c r="G22" s="173" t="s">
        <v>430</v>
      </c>
      <c r="H22" s="26">
        <v>0</v>
      </c>
      <c r="I22" s="173">
        <v>0</v>
      </c>
      <c r="J22" s="173" t="s">
        <v>430</v>
      </c>
      <c r="K22" s="173">
        <v>0</v>
      </c>
      <c r="L22" s="173">
        <v>0</v>
      </c>
      <c r="M22" s="173" t="s">
        <v>430</v>
      </c>
    </row>
    <row r="23" spans="1:13" x14ac:dyDescent="0.25">
      <c r="A23" s="16" t="s">
        <v>440</v>
      </c>
      <c r="B23" s="26">
        <v>0</v>
      </c>
      <c r="C23" s="173">
        <v>0</v>
      </c>
      <c r="D23" s="173" t="s">
        <v>430</v>
      </c>
      <c r="E23" s="26">
        <v>0</v>
      </c>
      <c r="F23" s="173">
        <v>0</v>
      </c>
      <c r="G23" s="173" t="s">
        <v>430</v>
      </c>
      <c r="H23" s="26">
        <v>0</v>
      </c>
      <c r="I23" s="173">
        <v>0</v>
      </c>
      <c r="J23" s="173" t="s">
        <v>430</v>
      </c>
      <c r="K23" s="173">
        <v>0</v>
      </c>
      <c r="L23" s="173">
        <v>0</v>
      </c>
      <c r="M23" s="173" t="s">
        <v>430</v>
      </c>
    </row>
    <row r="24" spans="1:13" ht="15.75" x14ac:dyDescent="0.25">
      <c r="A24" s="70" t="s">
        <v>28</v>
      </c>
      <c r="B24" s="53">
        <f>SUM(B14:B23)</f>
        <v>1014650</v>
      </c>
      <c r="C24" s="71"/>
      <c r="D24" s="71"/>
      <c r="E24" s="53">
        <f>SUM(E14:E23)</f>
        <v>313074</v>
      </c>
      <c r="F24" s="71"/>
      <c r="G24" s="71"/>
      <c r="H24" s="53">
        <f>SUM(H14:H23)</f>
        <v>72673</v>
      </c>
      <c r="I24" s="71"/>
      <c r="J24" s="71"/>
      <c r="K24" s="53">
        <f>SUM(K14:K23)</f>
        <v>0</v>
      </c>
      <c r="L24" s="71"/>
      <c r="M24" s="71"/>
    </row>
    <row r="25" spans="1:13" x14ac:dyDescent="0.25">
      <c r="A25" s="10" t="s">
        <v>433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25">
      <c r="A26" s="16" t="s">
        <v>441</v>
      </c>
      <c r="B26" s="26">
        <v>162598</v>
      </c>
      <c r="C26" s="212">
        <v>73.33</v>
      </c>
      <c r="D26" s="212">
        <v>75.19</v>
      </c>
      <c r="E26" s="26">
        <v>61252</v>
      </c>
      <c r="F26" s="54">
        <v>47.58</v>
      </c>
      <c r="G26" s="54">
        <v>44.76</v>
      </c>
      <c r="H26" s="26">
        <v>1</v>
      </c>
      <c r="I26" s="54">
        <v>80</v>
      </c>
      <c r="J26" s="54">
        <v>80</v>
      </c>
      <c r="K26" s="174">
        <v>0</v>
      </c>
      <c r="L26" s="212">
        <v>0</v>
      </c>
      <c r="M26" s="212" t="s">
        <v>430</v>
      </c>
    </row>
    <row r="27" spans="1:13" x14ac:dyDescent="0.25">
      <c r="A27" s="16" t="s">
        <v>442</v>
      </c>
      <c r="B27" s="26">
        <v>169801</v>
      </c>
      <c r="C27" s="212">
        <v>130.03</v>
      </c>
      <c r="D27" s="212">
        <v>121.86</v>
      </c>
      <c r="E27" s="26">
        <v>11152</v>
      </c>
      <c r="F27" s="54">
        <v>133.4</v>
      </c>
      <c r="G27" s="54">
        <v>135.28</v>
      </c>
      <c r="H27" s="26">
        <v>1</v>
      </c>
      <c r="I27" s="54">
        <v>192</v>
      </c>
      <c r="J27" s="54">
        <v>192</v>
      </c>
      <c r="K27" s="174">
        <v>0</v>
      </c>
      <c r="L27" s="212">
        <v>0</v>
      </c>
      <c r="M27" s="212" t="s">
        <v>430</v>
      </c>
    </row>
    <row r="28" spans="1:13" x14ac:dyDescent="0.25">
      <c r="A28" s="16" t="s">
        <v>443</v>
      </c>
      <c r="B28" s="26">
        <v>20341</v>
      </c>
      <c r="C28" s="212">
        <v>225.13</v>
      </c>
      <c r="D28" s="212">
        <v>212.91</v>
      </c>
      <c r="E28" s="26">
        <v>2688</v>
      </c>
      <c r="F28" s="54">
        <v>223.45</v>
      </c>
      <c r="G28" s="54">
        <v>213.1</v>
      </c>
      <c r="H28" s="26">
        <v>1</v>
      </c>
      <c r="I28" s="54">
        <v>263.38</v>
      </c>
      <c r="J28" s="54">
        <v>263.38</v>
      </c>
      <c r="K28" s="174">
        <v>0</v>
      </c>
      <c r="L28" s="212">
        <v>0</v>
      </c>
      <c r="M28" s="212" t="s">
        <v>430</v>
      </c>
    </row>
    <row r="29" spans="1:13" x14ac:dyDescent="0.25">
      <c r="A29" s="16" t="s">
        <v>444</v>
      </c>
      <c r="B29" s="26">
        <v>4459</v>
      </c>
      <c r="C29" s="212">
        <v>345.92</v>
      </c>
      <c r="D29" s="212">
        <v>348.32</v>
      </c>
      <c r="E29" s="26">
        <v>1141</v>
      </c>
      <c r="F29" s="54">
        <v>343</v>
      </c>
      <c r="G29" s="54">
        <v>343.29</v>
      </c>
      <c r="H29" s="26">
        <v>1</v>
      </c>
      <c r="I29" s="54">
        <v>375.36</v>
      </c>
      <c r="J29" s="54">
        <v>375.36</v>
      </c>
      <c r="K29" s="174">
        <v>0</v>
      </c>
      <c r="L29" s="212">
        <v>0</v>
      </c>
      <c r="M29" s="212" t="s">
        <v>430</v>
      </c>
    </row>
    <row r="30" spans="1:13" x14ac:dyDescent="0.25">
      <c r="A30" s="16" t="s">
        <v>445</v>
      </c>
      <c r="B30" s="26">
        <v>6747</v>
      </c>
      <c r="C30" s="212">
        <v>460.86</v>
      </c>
      <c r="D30" s="212">
        <v>469.2</v>
      </c>
      <c r="E30" s="26">
        <v>502</v>
      </c>
      <c r="F30" s="54">
        <v>453.14</v>
      </c>
      <c r="G30" s="54">
        <v>442.96</v>
      </c>
      <c r="H30" s="26">
        <v>11</v>
      </c>
      <c r="I30" s="54">
        <v>457.23</v>
      </c>
      <c r="J30" s="54">
        <v>448</v>
      </c>
      <c r="K30" s="174">
        <v>0</v>
      </c>
      <c r="L30" s="212">
        <v>0</v>
      </c>
      <c r="M30" s="212" t="s">
        <v>430</v>
      </c>
    </row>
    <row r="31" spans="1:13" x14ac:dyDescent="0.25">
      <c r="A31" s="75" t="s">
        <v>446</v>
      </c>
      <c r="B31" s="26">
        <v>3279</v>
      </c>
      <c r="C31" s="212">
        <v>542.22</v>
      </c>
      <c r="D31" s="212">
        <v>547.4</v>
      </c>
      <c r="E31" s="26">
        <v>212</v>
      </c>
      <c r="F31" s="54">
        <v>525.62</v>
      </c>
      <c r="G31" s="54">
        <v>506.24</v>
      </c>
      <c r="H31" s="26">
        <v>1</v>
      </c>
      <c r="I31" s="54">
        <v>512</v>
      </c>
      <c r="J31" s="54">
        <v>512</v>
      </c>
      <c r="K31" s="174">
        <v>0</v>
      </c>
      <c r="L31" s="212">
        <v>0</v>
      </c>
      <c r="M31" s="212" t="s">
        <v>430</v>
      </c>
    </row>
    <row r="32" spans="1:13" x14ac:dyDescent="0.25">
      <c r="A32" s="16" t="s">
        <v>447</v>
      </c>
      <c r="B32" s="26">
        <v>0</v>
      </c>
      <c r="C32" s="212">
        <v>0</v>
      </c>
      <c r="D32" s="212" t="s">
        <v>430</v>
      </c>
      <c r="E32" s="26">
        <v>0</v>
      </c>
      <c r="F32" s="54">
        <v>0</v>
      </c>
      <c r="G32" s="54" t="s">
        <v>430</v>
      </c>
      <c r="H32" s="26">
        <v>0</v>
      </c>
      <c r="I32" s="54">
        <v>0</v>
      </c>
      <c r="J32" s="54" t="s">
        <v>430</v>
      </c>
      <c r="K32" s="26">
        <v>0</v>
      </c>
      <c r="L32" s="54">
        <v>0</v>
      </c>
      <c r="M32" s="54" t="s">
        <v>430</v>
      </c>
    </row>
    <row r="33" spans="1:14" x14ac:dyDescent="0.25">
      <c r="A33" s="16" t="s">
        <v>448</v>
      </c>
      <c r="B33" s="26">
        <v>0</v>
      </c>
      <c r="C33" s="212">
        <v>0</v>
      </c>
      <c r="D33" s="212" t="s">
        <v>430</v>
      </c>
      <c r="E33" s="26">
        <v>0</v>
      </c>
      <c r="F33" s="54">
        <v>0</v>
      </c>
      <c r="G33" s="54" t="s">
        <v>430</v>
      </c>
      <c r="H33" s="26">
        <v>0</v>
      </c>
      <c r="I33" s="54">
        <v>0</v>
      </c>
      <c r="J33" s="54" t="s">
        <v>430</v>
      </c>
      <c r="K33" s="26">
        <v>0</v>
      </c>
      <c r="L33" s="54">
        <v>0</v>
      </c>
      <c r="M33" s="54" t="s">
        <v>430</v>
      </c>
    </row>
    <row r="34" spans="1:14" x14ac:dyDescent="0.25">
      <c r="A34" s="16" t="s">
        <v>449</v>
      </c>
      <c r="B34" s="26">
        <v>0</v>
      </c>
      <c r="C34" s="212">
        <v>0</v>
      </c>
      <c r="D34" s="212" t="s">
        <v>430</v>
      </c>
      <c r="E34" s="26">
        <v>0</v>
      </c>
      <c r="F34" s="54">
        <v>0</v>
      </c>
      <c r="G34" s="54" t="s">
        <v>430</v>
      </c>
      <c r="H34" s="26">
        <v>0</v>
      </c>
      <c r="I34" s="54">
        <v>0</v>
      </c>
      <c r="J34" s="54" t="s">
        <v>430</v>
      </c>
      <c r="K34" s="26">
        <v>0</v>
      </c>
      <c r="L34" s="54">
        <v>0</v>
      </c>
      <c r="M34" s="54" t="s">
        <v>430</v>
      </c>
    </row>
    <row r="35" spans="1:14" x14ac:dyDescent="0.25">
      <c r="A35" s="16" t="s">
        <v>440</v>
      </c>
      <c r="B35" s="26">
        <v>0</v>
      </c>
      <c r="C35" s="212">
        <v>0</v>
      </c>
      <c r="D35" s="212" t="s">
        <v>430</v>
      </c>
      <c r="E35" s="26">
        <v>0</v>
      </c>
      <c r="F35" s="54">
        <v>0</v>
      </c>
      <c r="G35" s="54" t="s">
        <v>430</v>
      </c>
      <c r="H35" s="26">
        <v>0</v>
      </c>
      <c r="I35" s="54">
        <v>0</v>
      </c>
      <c r="J35" s="54" t="s">
        <v>430</v>
      </c>
      <c r="K35" s="26">
        <v>0</v>
      </c>
      <c r="L35" s="54">
        <v>0</v>
      </c>
      <c r="M35" s="54" t="s">
        <v>430</v>
      </c>
    </row>
    <row r="36" spans="1:14" ht="15.75" x14ac:dyDescent="0.25">
      <c r="A36" s="70" t="s">
        <v>635</v>
      </c>
      <c r="B36" s="53">
        <f>SUM(B26:B35)</f>
        <v>367225</v>
      </c>
      <c r="C36" s="71"/>
      <c r="D36" s="71"/>
      <c r="E36" s="53">
        <f>SUM(E26:E35)</f>
        <v>76947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590</v>
      </c>
      <c r="B37" s="29"/>
      <c r="C37" s="225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435</v>
      </c>
      <c r="B38" s="26">
        <v>12142</v>
      </c>
      <c r="C38" s="212">
        <v>393.84</v>
      </c>
      <c r="D38" s="212">
        <v>393.81</v>
      </c>
      <c r="E38" s="26">
        <v>0</v>
      </c>
      <c r="F38" s="54">
        <v>0</v>
      </c>
      <c r="G38" s="54" t="s">
        <v>430</v>
      </c>
      <c r="H38" s="26">
        <v>0</v>
      </c>
      <c r="I38" s="54">
        <v>0</v>
      </c>
      <c r="J38" s="54" t="s">
        <v>430</v>
      </c>
      <c r="K38" s="26">
        <v>23143</v>
      </c>
      <c r="L38" s="54">
        <v>352.95</v>
      </c>
      <c r="M38" s="54">
        <v>418.95</v>
      </c>
    </row>
    <row r="39" spans="1:14" x14ac:dyDescent="0.25">
      <c r="A39" s="16" t="s">
        <v>436</v>
      </c>
      <c r="B39" s="174">
        <v>0</v>
      </c>
      <c r="C39" s="212">
        <v>0</v>
      </c>
      <c r="D39" s="212" t="s">
        <v>430</v>
      </c>
      <c r="E39" s="17">
        <v>0</v>
      </c>
      <c r="F39" s="18">
        <v>0</v>
      </c>
      <c r="G39" s="18" t="s">
        <v>430</v>
      </c>
      <c r="H39" s="17">
        <v>0</v>
      </c>
      <c r="I39" s="18">
        <v>0</v>
      </c>
      <c r="J39" s="18" t="s">
        <v>430</v>
      </c>
      <c r="K39" s="17">
        <v>0</v>
      </c>
      <c r="L39" s="18">
        <v>0</v>
      </c>
      <c r="M39" s="18" t="s">
        <v>430</v>
      </c>
    </row>
    <row r="40" spans="1:14" x14ac:dyDescent="0.25">
      <c r="A40" s="16" t="s">
        <v>437</v>
      </c>
      <c r="B40" s="174">
        <v>0</v>
      </c>
      <c r="C40" s="212">
        <v>0</v>
      </c>
      <c r="D40" s="212" t="s">
        <v>430</v>
      </c>
      <c r="E40" s="17">
        <v>0</v>
      </c>
      <c r="F40" s="18">
        <v>0</v>
      </c>
      <c r="G40" s="18" t="s">
        <v>430</v>
      </c>
      <c r="H40" s="17">
        <v>0</v>
      </c>
      <c r="I40" s="18">
        <v>0</v>
      </c>
      <c r="J40" s="18" t="s">
        <v>430</v>
      </c>
      <c r="K40" s="17">
        <v>0</v>
      </c>
      <c r="L40" s="18">
        <v>0</v>
      </c>
      <c r="M40" s="18" t="s">
        <v>430</v>
      </c>
    </row>
    <row r="41" spans="1:14" x14ac:dyDescent="0.25">
      <c r="A41" s="16" t="s">
        <v>438</v>
      </c>
      <c r="B41" s="174">
        <v>0</v>
      </c>
      <c r="C41" s="212">
        <v>0</v>
      </c>
      <c r="D41" s="212" t="s">
        <v>430</v>
      </c>
      <c r="E41" s="17">
        <v>0</v>
      </c>
      <c r="F41" s="18">
        <v>0</v>
      </c>
      <c r="G41" s="18" t="s">
        <v>430</v>
      </c>
      <c r="H41" s="17">
        <v>0</v>
      </c>
      <c r="I41" s="18">
        <v>0</v>
      </c>
      <c r="J41" s="18" t="s">
        <v>430</v>
      </c>
      <c r="K41" s="17">
        <v>0</v>
      </c>
      <c r="L41" s="18">
        <v>0</v>
      </c>
      <c r="M41" s="18" t="s">
        <v>430</v>
      </c>
    </row>
    <row r="42" spans="1:14" x14ac:dyDescent="0.25">
      <c r="A42" s="16" t="s">
        <v>439</v>
      </c>
      <c r="B42" s="174">
        <v>0</v>
      </c>
      <c r="C42" s="212">
        <v>0</v>
      </c>
      <c r="D42" s="212" t="s">
        <v>430</v>
      </c>
      <c r="E42" s="17">
        <v>0</v>
      </c>
      <c r="F42" s="18">
        <v>0</v>
      </c>
      <c r="G42" s="18" t="s">
        <v>430</v>
      </c>
      <c r="H42" s="17">
        <v>0</v>
      </c>
      <c r="I42" s="18">
        <v>0</v>
      </c>
      <c r="J42" s="18" t="s">
        <v>430</v>
      </c>
      <c r="K42" s="17">
        <v>0</v>
      </c>
      <c r="L42" s="18">
        <v>0</v>
      </c>
      <c r="M42" s="18" t="s">
        <v>430</v>
      </c>
    </row>
    <row r="43" spans="1:14" x14ac:dyDescent="0.25">
      <c r="A43" s="16" t="s">
        <v>440</v>
      </c>
      <c r="B43" s="174">
        <v>0</v>
      </c>
      <c r="C43" s="212">
        <v>0</v>
      </c>
      <c r="D43" s="212" t="s">
        <v>430</v>
      </c>
      <c r="E43" s="17">
        <v>0</v>
      </c>
      <c r="F43" s="18">
        <v>0</v>
      </c>
      <c r="G43" s="18" t="s">
        <v>430</v>
      </c>
      <c r="H43" s="17">
        <v>0</v>
      </c>
      <c r="I43" s="18">
        <v>0</v>
      </c>
      <c r="J43" s="18" t="s">
        <v>430</v>
      </c>
      <c r="K43" s="17">
        <v>0</v>
      </c>
      <c r="L43" s="18">
        <v>0</v>
      </c>
      <c r="M43" s="18" t="s">
        <v>430</v>
      </c>
    </row>
    <row r="44" spans="1:14" ht="15.75" x14ac:dyDescent="0.25">
      <c r="A44" s="70" t="s">
        <v>598</v>
      </c>
      <c r="B44" s="72">
        <f>SUM(B38:B43)</f>
        <v>12142</v>
      </c>
      <c r="C44" s="226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23143</v>
      </c>
      <c r="L44" s="71"/>
      <c r="M44" s="71"/>
    </row>
    <row r="45" spans="1:14" x14ac:dyDescent="0.25">
      <c r="A45" s="10" t="s">
        <v>597</v>
      </c>
      <c r="B45" s="29"/>
      <c r="C45" s="225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435</v>
      </c>
      <c r="B46" s="26">
        <v>0</v>
      </c>
      <c r="C46" s="212">
        <v>0</v>
      </c>
      <c r="D46" s="212" t="s">
        <v>430</v>
      </c>
      <c r="E46" s="26">
        <v>0</v>
      </c>
      <c r="F46" s="54">
        <v>0</v>
      </c>
      <c r="G46" s="54" t="s">
        <v>430</v>
      </c>
      <c r="H46" s="26">
        <v>0</v>
      </c>
      <c r="I46" s="54">
        <v>0</v>
      </c>
      <c r="J46" s="54" t="s">
        <v>430</v>
      </c>
      <c r="K46" s="26">
        <v>0</v>
      </c>
      <c r="L46" s="54">
        <v>0</v>
      </c>
      <c r="M46" s="54" t="s">
        <v>430</v>
      </c>
      <c r="N46" t="s">
        <v>430</v>
      </c>
    </row>
    <row r="47" spans="1:14" x14ac:dyDescent="0.25">
      <c r="A47" s="16" t="s">
        <v>436</v>
      </c>
      <c r="B47" s="174">
        <v>0</v>
      </c>
      <c r="C47" s="212">
        <v>0</v>
      </c>
      <c r="D47" s="212" t="s">
        <v>430</v>
      </c>
      <c r="E47" s="17">
        <v>0</v>
      </c>
      <c r="F47" s="18">
        <v>0</v>
      </c>
      <c r="G47" s="18" t="s">
        <v>430</v>
      </c>
      <c r="H47" s="17">
        <v>0</v>
      </c>
      <c r="I47" s="18">
        <v>0</v>
      </c>
      <c r="J47" s="18" t="s">
        <v>430</v>
      </c>
      <c r="K47" s="17">
        <v>0</v>
      </c>
      <c r="L47" s="18">
        <v>0</v>
      </c>
      <c r="M47" s="18" t="s">
        <v>430</v>
      </c>
      <c r="N47" t="s">
        <v>430</v>
      </c>
    </row>
    <row r="48" spans="1:14" x14ac:dyDescent="0.25">
      <c r="A48" s="16" t="s">
        <v>437</v>
      </c>
      <c r="B48" s="174">
        <v>0</v>
      </c>
      <c r="C48" s="212">
        <v>0</v>
      </c>
      <c r="D48" s="212" t="s">
        <v>430</v>
      </c>
      <c r="E48" s="17">
        <v>0</v>
      </c>
      <c r="F48" s="18">
        <v>0</v>
      </c>
      <c r="G48" s="18" t="s">
        <v>430</v>
      </c>
      <c r="H48" s="17">
        <v>0</v>
      </c>
      <c r="I48" s="18">
        <v>0</v>
      </c>
      <c r="J48" s="18" t="s">
        <v>430</v>
      </c>
      <c r="K48" s="17">
        <v>0</v>
      </c>
      <c r="L48" s="18">
        <v>0</v>
      </c>
      <c r="M48" s="18" t="s">
        <v>430</v>
      </c>
      <c r="N48" t="s">
        <v>430</v>
      </c>
    </row>
    <row r="49" spans="1:14" x14ac:dyDescent="0.25">
      <c r="A49" s="16" t="s">
        <v>438</v>
      </c>
      <c r="B49" s="174">
        <v>0</v>
      </c>
      <c r="C49" s="212">
        <v>0</v>
      </c>
      <c r="D49" s="212" t="s">
        <v>430</v>
      </c>
      <c r="E49" s="17">
        <v>0</v>
      </c>
      <c r="F49" s="18">
        <v>0</v>
      </c>
      <c r="G49" s="18" t="s">
        <v>430</v>
      </c>
      <c r="H49" s="17">
        <v>0</v>
      </c>
      <c r="I49" s="18">
        <v>0</v>
      </c>
      <c r="J49" s="18" t="s">
        <v>430</v>
      </c>
      <c r="K49" s="17">
        <v>0</v>
      </c>
      <c r="L49" s="18">
        <v>0</v>
      </c>
      <c r="M49" s="18" t="s">
        <v>430</v>
      </c>
      <c r="N49" t="s">
        <v>430</v>
      </c>
    </row>
    <row r="50" spans="1:14" x14ac:dyDescent="0.25">
      <c r="A50" s="16" t="s">
        <v>439</v>
      </c>
      <c r="B50" s="174">
        <v>0</v>
      </c>
      <c r="C50" s="212">
        <v>0</v>
      </c>
      <c r="D50" s="212" t="s">
        <v>430</v>
      </c>
      <c r="E50" s="17">
        <v>0</v>
      </c>
      <c r="F50" s="18">
        <v>0</v>
      </c>
      <c r="G50" s="18" t="s">
        <v>430</v>
      </c>
      <c r="H50" s="17">
        <v>0</v>
      </c>
      <c r="I50" s="18">
        <v>0</v>
      </c>
      <c r="J50" s="18" t="s">
        <v>430</v>
      </c>
      <c r="K50" s="17">
        <v>0</v>
      </c>
      <c r="L50" s="18">
        <v>0</v>
      </c>
      <c r="M50" s="18" t="s">
        <v>430</v>
      </c>
      <c r="N50" t="s">
        <v>430</v>
      </c>
    </row>
    <row r="51" spans="1:14" x14ac:dyDescent="0.25">
      <c r="A51" s="16" t="s">
        <v>440</v>
      </c>
      <c r="B51" s="174">
        <v>0</v>
      </c>
      <c r="C51" s="212">
        <v>0</v>
      </c>
      <c r="D51" s="212" t="s">
        <v>430</v>
      </c>
      <c r="E51" s="17">
        <v>0</v>
      </c>
      <c r="F51" s="18">
        <v>0</v>
      </c>
      <c r="G51" s="18" t="s">
        <v>430</v>
      </c>
      <c r="H51" s="17">
        <v>0</v>
      </c>
      <c r="I51" s="18">
        <v>0</v>
      </c>
      <c r="J51" s="18" t="s">
        <v>430</v>
      </c>
      <c r="K51" s="17">
        <v>0</v>
      </c>
      <c r="L51" s="18">
        <v>0</v>
      </c>
      <c r="M51" s="18" t="s">
        <v>430</v>
      </c>
      <c r="N51" t="s">
        <v>430</v>
      </c>
    </row>
    <row r="52" spans="1:14" ht="15.75" x14ac:dyDescent="0.25">
      <c r="A52" s="70" t="s">
        <v>29</v>
      </c>
      <c r="B52" s="72">
        <f>SUM(B46:B51)</f>
        <v>0</v>
      </c>
      <c r="C52" s="226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B53" s="8"/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3"/>
  <sheetViews>
    <sheetView zoomScaleNormal="100" workbookViewId="0">
      <selection activeCell="C33" sqref="C33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447" t="s">
        <v>699</v>
      </c>
      <c r="B1" s="447"/>
      <c r="C1" s="447"/>
      <c r="D1" s="447"/>
      <c r="E1" s="447"/>
      <c r="F1" s="447"/>
      <c r="G1" s="447"/>
    </row>
    <row r="2" spans="1:11" x14ac:dyDescent="0.25">
      <c r="A2" s="39"/>
    </row>
    <row r="3" spans="1:11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434</v>
      </c>
      <c r="G3" s="60" t="s">
        <v>39</v>
      </c>
    </row>
    <row r="4" spans="1:11" x14ac:dyDescent="0.25">
      <c r="A4" s="319">
        <v>1</v>
      </c>
      <c r="B4" s="312">
        <v>10</v>
      </c>
      <c r="C4" s="313">
        <v>3</v>
      </c>
      <c r="D4" s="313">
        <v>13</v>
      </c>
      <c r="E4" s="312">
        <v>11</v>
      </c>
      <c r="F4" s="313">
        <v>6</v>
      </c>
      <c r="G4" s="313">
        <v>0</v>
      </c>
    </row>
    <row r="5" spans="1:11" x14ac:dyDescent="0.25">
      <c r="A5" s="319">
        <v>2</v>
      </c>
      <c r="B5" s="312">
        <v>9</v>
      </c>
      <c r="C5" s="313">
        <v>7</v>
      </c>
      <c r="D5" s="313">
        <v>28</v>
      </c>
      <c r="E5" s="312">
        <v>19</v>
      </c>
      <c r="F5" s="313">
        <v>16</v>
      </c>
      <c r="G5" s="313">
        <v>0</v>
      </c>
    </row>
    <row r="6" spans="1:11" x14ac:dyDescent="0.25">
      <c r="A6" s="319">
        <v>3</v>
      </c>
      <c r="B6" s="312">
        <v>8</v>
      </c>
      <c r="C6" s="313">
        <v>133</v>
      </c>
      <c r="D6" s="313">
        <v>501</v>
      </c>
      <c r="E6" s="312">
        <v>301</v>
      </c>
      <c r="F6" s="313">
        <v>262</v>
      </c>
      <c r="G6" s="313">
        <v>0</v>
      </c>
    </row>
    <row r="7" spans="1:11" x14ac:dyDescent="0.25">
      <c r="A7" s="319">
        <v>4</v>
      </c>
      <c r="B7" s="312">
        <v>7</v>
      </c>
      <c r="C7" s="313">
        <v>822</v>
      </c>
      <c r="D7" s="313">
        <v>2653</v>
      </c>
      <c r="E7" s="312">
        <v>1559</v>
      </c>
      <c r="F7" s="313">
        <v>1542</v>
      </c>
      <c r="G7" s="313">
        <v>0</v>
      </c>
    </row>
    <row r="8" spans="1:11" x14ac:dyDescent="0.25">
      <c r="A8" s="319">
        <v>5</v>
      </c>
      <c r="B8" s="312">
        <v>6</v>
      </c>
      <c r="C8" s="313">
        <v>10526</v>
      </c>
      <c r="D8" s="313">
        <v>23626</v>
      </c>
      <c r="E8" s="312">
        <v>19736</v>
      </c>
      <c r="F8" s="313">
        <v>19794</v>
      </c>
      <c r="G8" s="313">
        <v>0</v>
      </c>
    </row>
    <row r="9" spans="1:11" x14ac:dyDescent="0.25">
      <c r="A9" s="319">
        <v>6</v>
      </c>
      <c r="B9" s="312">
        <v>5</v>
      </c>
      <c r="C9" s="313">
        <v>24040</v>
      </c>
      <c r="D9" s="313">
        <v>53297</v>
      </c>
      <c r="E9" s="312">
        <v>41035</v>
      </c>
      <c r="F9" s="313">
        <v>25868</v>
      </c>
      <c r="G9" s="313">
        <v>0</v>
      </c>
    </row>
    <row r="10" spans="1:11" x14ac:dyDescent="0.25">
      <c r="A10" s="319">
        <v>7</v>
      </c>
      <c r="B10" s="312">
        <v>4</v>
      </c>
      <c r="C10" s="313">
        <v>86793</v>
      </c>
      <c r="D10" s="313">
        <v>178595</v>
      </c>
      <c r="E10" s="312">
        <v>132058</v>
      </c>
      <c r="F10" s="313">
        <v>36519</v>
      </c>
      <c r="G10" s="313">
        <v>0</v>
      </c>
    </row>
    <row r="11" spans="1:11" x14ac:dyDescent="0.25">
      <c r="A11" s="319">
        <v>8</v>
      </c>
      <c r="B11" s="312">
        <v>3</v>
      </c>
      <c r="C11" s="313">
        <v>404333</v>
      </c>
      <c r="D11" s="313">
        <v>532711</v>
      </c>
      <c r="E11" s="312">
        <v>356661</v>
      </c>
      <c r="F11" s="313">
        <v>323627</v>
      </c>
      <c r="G11" s="313">
        <v>0</v>
      </c>
    </row>
    <row r="12" spans="1:11" x14ac:dyDescent="0.25">
      <c r="A12" s="319">
        <v>9</v>
      </c>
      <c r="B12" s="312">
        <v>2</v>
      </c>
      <c r="C12" s="313">
        <v>1000214</v>
      </c>
      <c r="D12" s="313">
        <v>1117454</v>
      </c>
      <c r="E12" s="312">
        <v>847548</v>
      </c>
      <c r="F12" s="313">
        <v>35426</v>
      </c>
      <c r="G12" s="313">
        <v>0</v>
      </c>
    </row>
    <row r="13" spans="1:11" x14ac:dyDescent="0.25">
      <c r="A13" s="319">
        <v>10</v>
      </c>
      <c r="B13" s="312">
        <v>1</v>
      </c>
      <c r="C13" s="313">
        <v>1001920</v>
      </c>
      <c r="D13" s="313">
        <v>999323</v>
      </c>
      <c r="E13" s="312">
        <v>1469</v>
      </c>
      <c r="F13" s="313">
        <v>1128</v>
      </c>
      <c r="G13" s="313">
        <v>0</v>
      </c>
    </row>
    <row r="14" spans="1:11" s="2" customFormat="1" ht="15.75" x14ac:dyDescent="0.25">
      <c r="A14" s="201"/>
      <c r="B14" s="314" t="s">
        <v>431</v>
      </c>
      <c r="C14" s="315">
        <f>SUM(C4:C13)</f>
        <v>2528791</v>
      </c>
      <c r="D14" s="315">
        <f>SUM(D4:D13)</f>
        <v>2908201</v>
      </c>
      <c r="E14" s="339">
        <f>SUM(E4:E13)</f>
        <v>1400397</v>
      </c>
      <c r="F14" s="315">
        <f>SUM(F4:F13)</f>
        <v>444188</v>
      </c>
      <c r="G14" s="315"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134"/>
      <c r="E16" s="134"/>
      <c r="G16" s="172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03"/>
      <c r="F18" s="203"/>
      <c r="G18"/>
      <c r="H18"/>
    </row>
    <row r="19" spans="1:8" x14ac:dyDescent="0.25">
      <c r="A19" s="235">
        <v>1</v>
      </c>
      <c r="B19" s="173">
        <v>5</v>
      </c>
      <c r="C19" s="174">
        <v>23</v>
      </c>
      <c r="D19" s="82"/>
      <c r="E19" s="210"/>
      <c r="F19" s="203"/>
      <c r="G19" s="210"/>
    </row>
    <row r="20" spans="1:8" x14ac:dyDescent="0.25">
      <c r="A20" s="235">
        <v>2</v>
      </c>
      <c r="B20" s="173">
        <v>4</v>
      </c>
      <c r="C20" s="174">
        <v>1011</v>
      </c>
      <c r="D20" s="82"/>
      <c r="E20" s="210"/>
      <c r="F20" s="203"/>
      <c r="G20" s="210"/>
    </row>
    <row r="21" spans="1:8" x14ac:dyDescent="0.25">
      <c r="A21" s="235">
        <v>3</v>
      </c>
      <c r="B21" s="173">
        <v>3</v>
      </c>
      <c r="C21" s="174">
        <v>18244</v>
      </c>
      <c r="D21" s="82"/>
      <c r="E21" s="210"/>
      <c r="F21" s="210"/>
      <c r="G21" s="210"/>
    </row>
    <row r="22" spans="1:8" x14ac:dyDescent="0.25">
      <c r="A22" s="235">
        <v>4</v>
      </c>
      <c r="B22" s="173">
        <v>2</v>
      </c>
      <c r="C22" s="174">
        <v>342788</v>
      </c>
      <c r="D22" s="82"/>
      <c r="E22" s="210"/>
      <c r="F22" s="203"/>
      <c r="G22" s="210"/>
      <c r="H22" s="203"/>
    </row>
    <row r="23" spans="1:8" x14ac:dyDescent="0.25">
      <c r="A23" s="235">
        <v>5</v>
      </c>
      <c r="B23" s="173">
        <v>1</v>
      </c>
      <c r="C23" s="174">
        <v>2163734</v>
      </c>
      <c r="D23" s="8"/>
      <c r="E23" s="210"/>
      <c r="F23" s="210"/>
      <c r="G23" s="210"/>
      <c r="H23" s="210"/>
    </row>
    <row r="24" spans="1:8" ht="15.75" x14ac:dyDescent="0.25">
      <c r="A24" s="201"/>
      <c r="B24" s="314" t="s">
        <v>431</v>
      </c>
      <c r="C24" s="47">
        <f>SUM(C19:C23)</f>
        <v>2525800</v>
      </c>
      <c r="D24" s="171"/>
      <c r="E24" s="210"/>
      <c r="F24" s="211"/>
      <c r="G24" s="234"/>
    </row>
    <row r="25" spans="1:8" x14ac:dyDescent="0.25">
      <c r="D25" s="171"/>
      <c r="E25" s="8"/>
    </row>
    <row r="26" spans="1:8" ht="15.75" x14ac:dyDescent="0.25">
      <c r="A26" s="38" t="s">
        <v>610</v>
      </c>
      <c r="D26" s="171"/>
      <c r="E26" s="8"/>
    </row>
    <row r="27" spans="1:8" x14ac:dyDescent="0.25">
      <c r="E27" s="8"/>
      <c r="F27" s="8"/>
    </row>
    <row r="28" spans="1:8" ht="15.75" x14ac:dyDescent="0.25">
      <c r="A28" s="60" t="s">
        <v>17</v>
      </c>
      <c r="B28" s="61" t="s">
        <v>41</v>
      </c>
      <c r="C28" s="60" t="s">
        <v>36</v>
      </c>
    </row>
    <row r="29" spans="1:8" x14ac:dyDescent="0.25">
      <c r="A29" s="85">
        <v>1</v>
      </c>
      <c r="B29" s="109">
        <v>4</v>
      </c>
      <c r="C29" s="109">
        <v>10</v>
      </c>
      <c r="E29" s="8"/>
    </row>
    <row r="30" spans="1:8" x14ac:dyDescent="0.25">
      <c r="A30" s="85">
        <v>2</v>
      </c>
      <c r="B30" s="109">
        <v>3</v>
      </c>
      <c r="C30" s="109">
        <v>466</v>
      </c>
    </row>
    <row r="31" spans="1:8" x14ac:dyDescent="0.25">
      <c r="A31" s="85">
        <v>3</v>
      </c>
      <c r="B31" s="109">
        <v>2</v>
      </c>
      <c r="C31" s="109">
        <v>77079</v>
      </c>
    </row>
    <row r="32" spans="1:8" x14ac:dyDescent="0.25">
      <c r="A32" s="85">
        <v>4</v>
      </c>
      <c r="B32" s="6">
        <v>1</v>
      </c>
      <c r="C32" s="6">
        <v>1244801</v>
      </c>
    </row>
    <row r="33" spans="1:3" ht="15.75" x14ac:dyDescent="0.25">
      <c r="A33" s="201"/>
      <c r="B33" s="47" t="s">
        <v>431</v>
      </c>
      <c r="C33" s="47">
        <f>SUM(C29:C32)</f>
        <v>1322356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topLeftCell="A38" workbookViewId="0">
      <selection activeCell="G56" sqref="G56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47" t="s">
        <v>701</v>
      </c>
      <c r="B1" s="447"/>
      <c r="C1" s="447"/>
      <c r="D1" s="447"/>
      <c r="E1" s="447"/>
      <c r="F1" s="447"/>
      <c r="G1" s="447"/>
      <c r="H1" s="447"/>
    </row>
    <row r="2" spans="1:8" x14ac:dyDescent="0.25">
      <c r="A2" s="39"/>
    </row>
    <row r="3" spans="1:8" s="38" customFormat="1" ht="31.5" x14ac:dyDescent="0.25">
      <c r="A3" s="180" t="s">
        <v>52</v>
      </c>
      <c r="B3" s="180" t="s">
        <v>30</v>
      </c>
      <c r="C3" s="180" t="s">
        <v>54</v>
      </c>
      <c r="D3" s="180" t="s">
        <v>5</v>
      </c>
      <c r="E3" s="180" t="s">
        <v>6</v>
      </c>
      <c r="F3" s="180" t="s">
        <v>45</v>
      </c>
      <c r="G3" s="87" t="s">
        <v>53</v>
      </c>
      <c r="H3" s="87" t="s">
        <v>33</v>
      </c>
    </row>
    <row r="4" spans="1:8" x14ac:dyDescent="0.25">
      <c r="A4" s="35">
        <v>1</v>
      </c>
      <c r="B4" s="7" t="s">
        <v>34</v>
      </c>
      <c r="C4" s="6">
        <v>80462</v>
      </c>
      <c r="D4" s="6">
        <v>54880</v>
      </c>
      <c r="E4" s="6">
        <v>16539</v>
      </c>
      <c r="F4" s="6">
        <v>6754</v>
      </c>
      <c r="G4" s="6">
        <v>2289</v>
      </c>
      <c r="H4" s="6">
        <v>0</v>
      </c>
    </row>
    <row r="5" spans="1:8" x14ac:dyDescent="0.25">
      <c r="A5" s="35">
        <v>2</v>
      </c>
      <c r="B5" s="7" t="s">
        <v>208</v>
      </c>
      <c r="C5" s="6">
        <v>38288</v>
      </c>
      <c r="D5" s="6">
        <v>27373</v>
      </c>
      <c r="E5" s="6">
        <v>7735</v>
      </c>
      <c r="F5" s="6">
        <v>2494</v>
      </c>
      <c r="G5" s="6">
        <v>686</v>
      </c>
      <c r="H5" s="6">
        <v>0</v>
      </c>
    </row>
    <row r="6" spans="1:8" x14ac:dyDescent="0.25">
      <c r="A6" s="35">
        <v>3</v>
      </c>
      <c r="B6" s="7" t="s">
        <v>209</v>
      </c>
      <c r="C6" s="6">
        <v>35533</v>
      </c>
      <c r="D6" s="6">
        <v>26545</v>
      </c>
      <c r="E6" s="6">
        <v>6658</v>
      </c>
      <c r="F6" s="6">
        <v>1851</v>
      </c>
      <c r="G6" s="6">
        <v>479</v>
      </c>
      <c r="H6" s="6">
        <v>0</v>
      </c>
    </row>
    <row r="7" spans="1:8" x14ac:dyDescent="0.25">
      <c r="A7" s="35">
        <v>4</v>
      </c>
      <c r="B7" s="7" t="s">
        <v>210</v>
      </c>
      <c r="C7" s="6">
        <v>32369</v>
      </c>
      <c r="D7" s="6">
        <v>22375</v>
      </c>
      <c r="E7" s="6">
        <v>6477</v>
      </c>
      <c r="F7" s="6">
        <v>2712</v>
      </c>
      <c r="G7" s="6">
        <v>805</v>
      </c>
      <c r="H7" s="6">
        <v>0</v>
      </c>
    </row>
    <row r="8" spans="1:8" x14ac:dyDescent="0.25">
      <c r="A8" s="35">
        <v>5</v>
      </c>
      <c r="B8" s="7" t="s">
        <v>211</v>
      </c>
      <c r="C8" s="6">
        <v>1746639</v>
      </c>
      <c r="D8" s="6">
        <v>1246244</v>
      </c>
      <c r="E8" s="6">
        <v>401234</v>
      </c>
      <c r="F8" s="6">
        <v>79004</v>
      </c>
      <c r="G8" s="6">
        <v>20157</v>
      </c>
      <c r="H8" s="6">
        <v>0</v>
      </c>
    </row>
    <row r="9" spans="1:8" x14ac:dyDescent="0.25">
      <c r="A9" s="35">
        <v>6</v>
      </c>
      <c r="B9" s="7" t="s">
        <v>212</v>
      </c>
      <c r="C9" s="6">
        <v>133030</v>
      </c>
      <c r="D9" s="6">
        <v>93432</v>
      </c>
      <c r="E9" s="6">
        <v>28786</v>
      </c>
      <c r="F9" s="6">
        <v>8463</v>
      </c>
      <c r="G9" s="6">
        <v>2349</v>
      </c>
      <c r="H9" s="6">
        <v>0</v>
      </c>
    </row>
    <row r="10" spans="1:8" x14ac:dyDescent="0.25">
      <c r="A10" s="35">
        <v>7</v>
      </c>
      <c r="B10" s="7" t="s">
        <v>213</v>
      </c>
      <c r="C10" s="6">
        <v>44240</v>
      </c>
      <c r="D10" s="6">
        <v>30632</v>
      </c>
      <c r="E10" s="6">
        <v>10265</v>
      </c>
      <c r="F10" s="6">
        <v>2640</v>
      </c>
      <c r="G10" s="6">
        <v>703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12807</v>
      </c>
      <c r="D11" s="6">
        <v>9289</v>
      </c>
      <c r="E11" s="6">
        <v>2338</v>
      </c>
      <c r="F11" s="6">
        <v>984</v>
      </c>
      <c r="G11" s="6">
        <v>196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41334</v>
      </c>
      <c r="D12" s="6">
        <v>28754</v>
      </c>
      <c r="E12" s="6">
        <v>8737</v>
      </c>
      <c r="F12" s="6">
        <v>3022</v>
      </c>
      <c r="G12" s="6">
        <v>821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70077</v>
      </c>
      <c r="D13" s="6">
        <v>50508</v>
      </c>
      <c r="E13" s="6">
        <v>14881</v>
      </c>
      <c r="F13" s="6">
        <v>4054</v>
      </c>
      <c r="G13" s="6">
        <v>634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58420</v>
      </c>
      <c r="D14" s="6">
        <v>42076</v>
      </c>
      <c r="E14" s="6">
        <v>10715</v>
      </c>
      <c r="F14" s="6">
        <v>4458</v>
      </c>
      <c r="G14" s="6">
        <v>1171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86870</v>
      </c>
      <c r="D15" s="6">
        <v>59014</v>
      </c>
      <c r="E15" s="6">
        <v>21807</v>
      </c>
      <c r="F15" s="6">
        <v>4725</v>
      </c>
      <c r="G15" s="6">
        <v>1324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6756</v>
      </c>
      <c r="D16" s="6">
        <v>4880</v>
      </c>
      <c r="E16" s="6">
        <v>1289</v>
      </c>
      <c r="F16" s="6">
        <v>447</v>
      </c>
      <c r="G16" s="6">
        <v>140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13177</v>
      </c>
      <c r="D17" s="6">
        <v>9831</v>
      </c>
      <c r="E17" s="6">
        <v>2317</v>
      </c>
      <c r="F17" s="6">
        <v>821</v>
      </c>
      <c r="G17" s="6">
        <v>208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53383</v>
      </c>
      <c r="D18" s="6">
        <v>37616</v>
      </c>
      <c r="E18" s="6">
        <v>10650</v>
      </c>
      <c r="F18" s="6">
        <v>3925</v>
      </c>
      <c r="G18" s="6">
        <v>1192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58630</v>
      </c>
      <c r="D19" s="6">
        <v>40726</v>
      </c>
      <c r="E19" s="6">
        <v>12480</v>
      </c>
      <c r="F19" s="6">
        <v>4500</v>
      </c>
      <c r="G19" s="6">
        <v>924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116282</v>
      </c>
      <c r="D20" s="6">
        <v>82506</v>
      </c>
      <c r="E20" s="6">
        <v>22441</v>
      </c>
      <c r="F20" s="6">
        <v>9763</v>
      </c>
      <c r="G20" s="6">
        <v>1572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17613</v>
      </c>
      <c r="D21" s="6">
        <v>13075</v>
      </c>
      <c r="E21" s="6">
        <v>2823</v>
      </c>
      <c r="F21" s="6">
        <v>1393</v>
      </c>
      <c r="G21" s="6">
        <v>322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467423</v>
      </c>
      <c r="D22" s="6">
        <v>330214</v>
      </c>
      <c r="E22" s="6">
        <v>105419</v>
      </c>
      <c r="F22" s="6">
        <v>25256</v>
      </c>
      <c r="G22" s="6">
        <v>6534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75151</v>
      </c>
      <c r="D23" s="6">
        <v>54311</v>
      </c>
      <c r="E23" s="6">
        <v>14702</v>
      </c>
      <c r="F23" s="6">
        <v>4994</v>
      </c>
      <c r="G23" s="6">
        <v>1144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60042</v>
      </c>
      <c r="D24" s="6">
        <v>41655</v>
      </c>
      <c r="E24" s="6">
        <v>13087</v>
      </c>
      <c r="F24" s="6">
        <v>4395</v>
      </c>
      <c r="G24" s="6">
        <v>905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47457</v>
      </c>
      <c r="D25" s="6">
        <v>32557</v>
      </c>
      <c r="E25" s="6">
        <v>9366</v>
      </c>
      <c r="F25" s="6">
        <v>4642</v>
      </c>
      <c r="G25" s="6">
        <v>892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19191</v>
      </c>
      <c r="D26" s="6">
        <v>13528</v>
      </c>
      <c r="E26" s="6">
        <v>3888</v>
      </c>
      <c r="F26" s="6">
        <v>1367</v>
      </c>
      <c r="G26" s="6">
        <v>408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43237</v>
      </c>
      <c r="D27" s="6">
        <v>30752</v>
      </c>
      <c r="E27" s="6">
        <v>8943</v>
      </c>
      <c r="F27" s="6">
        <v>3031</v>
      </c>
      <c r="G27" s="6">
        <v>511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14836</v>
      </c>
      <c r="D28" s="6">
        <v>10819</v>
      </c>
      <c r="E28" s="6">
        <v>2997</v>
      </c>
      <c r="F28" s="6">
        <v>813</v>
      </c>
      <c r="G28" s="6">
        <v>207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28400</v>
      </c>
      <c r="D29" s="6">
        <v>20211</v>
      </c>
      <c r="E29" s="6">
        <v>5445</v>
      </c>
      <c r="F29" s="6">
        <v>2211</v>
      </c>
      <c r="G29" s="6">
        <v>533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63742</v>
      </c>
      <c r="D30" s="6">
        <v>45032</v>
      </c>
      <c r="E30" s="6">
        <v>14324</v>
      </c>
      <c r="F30" s="6">
        <v>3580</v>
      </c>
      <c r="G30" s="6">
        <v>806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58688</v>
      </c>
      <c r="D31" s="6">
        <v>40995</v>
      </c>
      <c r="E31" s="6">
        <v>12928</v>
      </c>
      <c r="F31" s="6">
        <v>3640</v>
      </c>
      <c r="G31" s="6">
        <v>1125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41062</v>
      </c>
      <c r="D32" s="6">
        <v>29515</v>
      </c>
      <c r="E32" s="6">
        <v>8900</v>
      </c>
      <c r="F32" s="6">
        <v>2199</v>
      </c>
      <c r="G32" s="6">
        <v>448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31370</v>
      </c>
      <c r="D33" s="6">
        <v>23078</v>
      </c>
      <c r="E33" s="6">
        <v>5539</v>
      </c>
      <c r="F33" s="6">
        <v>2234</v>
      </c>
      <c r="G33" s="6">
        <v>519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117935</v>
      </c>
      <c r="D34" s="6">
        <v>83967</v>
      </c>
      <c r="E34" s="6">
        <v>23570</v>
      </c>
      <c r="F34" s="6">
        <v>8804</v>
      </c>
      <c r="G34" s="6">
        <v>1594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32560</v>
      </c>
      <c r="D35" s="6">
        <v>23913</v>
      </c>
      <c r="E35" s="6">
        <v>5953</v>
      </c>
      <c r="F35" s="6">
        <v>2322</v>
      </c>
      <c r="G35" s="6">
        <v>372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39781</v>
      </c>
      <c r="D36" s="6">
        <v>27951</v>
      </c>
      <c r="E36" s="6">
        <v>8247</v>
      </c>
      <c r="F36" s="6">
        <v>3031</v>
      </c>
      <c r="G36" s="6">
        <v>552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9411</v>
      </c>
      <c r="D37" s="6">
        <v>6799</v>
      </c>
      <c r="E37" s="6">
        <v>1785</v>
      </c>
      <c r="F37" s="6">
        <v>674</v>
      </c>
      <c r="G37" s="6">
        <v>153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86529</v>
      </c>
      <c r="D38" s="6">
        <v>59709</v>
      </c>
      <c r="E38" s="6">
        <v>20391</v>
      </c>
      <c r="F38" s="6">
        <v>5451</v>
      </c>
      <c r="G38" s="6">
        <v>978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63929</v>
      </c>
      <c r="D39" s="6">
        <v>45897</v>
      </c>
      <c r="E39" s="6">
        <v>12463</v>
      </c>
      <c r="F39" s="6">
        <v>4335</v>
      </c>
      <c r="G39" s="6">
        <v>1234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39162</v>
      </c>
      <c r="D40" s="6">
        <v>26659</v>
      </c>
      <c r="E40" s="6">
        <v>7706</v>
      </c>
      <c r="F40" s="6">
        <v>3563</v>
      </c>
      <c r="G40" s="6">
        <v>1234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53550</v>
      </c>
      <c r="D41" s="6">
        <v>36743</v>
      </c>
      <c r="E41" s="6">
        <v>10518</v>
      </c>
      <c r="F41" s="6">
        <v>5231</v>
      </c>
      <c r="G41" s="6">
        <v>1058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47245</v>
      </c>
      <c r="D42" s="6">
        <v>32860</v>
      </c>
      <c r="E42" s="6">
        <v>9657</v>
      </c>
      <c r="F42" s="6">
        <v>3875</v>
      </c>
      <c r="G42" s="6">
        <v>853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27822</v>
      </c>
      <c r="D43" s="6">
        <v>19994</v>
      </c>
      <c r="E43" s="6">
        <v>4932</v>
      </c>
      <c r="F43" s="6">
        <v>2299</v>
      </c>
      <c r="G43" s="6">
        <v>597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30124</v>
      </c>
      <c r="D44" s="6">
        <v>20946</v>
      </c>
      <c r="E44" s="6">
        <v>6220</v>
      </c>
      <c r="F44" s="6">
        <v>2482</v>
      </c>
      <c r="G44" s="6">
        <v>476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41138</v>
      </c>
      <c r="D45" s="6">
        <v>27928</v>
      </c>
      <c r="E45" s="6">
        <v>7422</v>
      </c>
      <c r="F45" s="6">
        <v>4152</v>
      </c>
      <c r="G45" s="6">
        <v>1636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16401</v>
      </c>
      <c r="D46" s="6">
        <v>12176</v>
      </c>
      <c r="E46" s="6">
        <v>3235</v>
      </c>
      <c r="F46" s="6">
        <v>828</v>
      </c>
      <c r="G46" s="6">
        <v>162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71481</v>
      </c>
      <c r="D47" s="6">
        <v>50402</v>
      </c>
      <c r="E47" s="6">
        <v>14644</v>
      </c>
      <c r="F47" s="6">
        <v>4907</v>
      </c>
      <c r="G47" s="6">
        <v>1528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59197</v>
      </c>
      <c r="D48" s="6">
        <v>41372</v>
      </c>
      <c r="E48" s="6">
        <v>12044</v>
      </c>
      <c r="F48" s="6">
        <v>4818</v>
      </c>
      <c r="G48" s="6">
        <v>963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65673</v>
      </c>
      <c r="D49" s="6">
        <v>44946</v>
      </c>
      <c r="E49" s="6">
        <v>14884</v>
      </c>
      <c r="F49" s="6">
        <v>4838</v>
      </c>
      <c r="G49" s="6">
        <v>1005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19449</v>
      </c>
      <c r="D50" s="6">
        <v>14181</v>
      </c>
      <c r="E50" s="6">
        <v>3612</v>
      </c>
      <c r="F50" s="6">
        <v>1315</v>
      </c>
      <c r="G50" s="6">
        <v>341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15095</v>
      </c>
      <c r="D51" s="6">
        <v>10392</v>
      </c>
      <c r="E51" s="6">
        <v>3721</v>
      </c>
      <c r="F51" s="6">
        <v>758</v>
      </c>
      <c r="G51" s="6">
        <v>224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36101</v>
      </c>
      <c r="D52" s="6">
        <v>25041</v>
      </c>
      <c r="E52" s="6">
        <v>8238</v>
      </c>
      <c r="F52" s="6">
        <v>2251</v>
      </c>
      <c r="G52" s="6">
        <v>571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59282</v>
      </c>
      <c r="D53" s="6">
        <v>41810</v>
      </c>
      <c r="E53" s="6">
        <v>13001</v>
      </c>
      <c r="F53" s="6">
        <v>3743</v>
      </c>
      <c r="G53" s="6">
        <v>728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21692</v>
      </c>
      <c r="D54" s="6">
        <v>15191</v>
      </c>
      <c r="E54" s="6">
        <v>5174</v>
      </c>
      <c r="F54" s="6">
        <v>1072</v>
      </c>
      <c r="G54" s="6">
        <v>255</v>
      </c>
      <c r="H54" s="6">
        <v>0</v>
      </c>
    </row>
    <row r="55" spans="1:9" x14ac:dyDescent="0.25">
      <c r="A55" s="35">
        <v>52</v>
      </c>
      <c r="B55" s="12" t="s">
        <v>430</v>
      </c>
      <c r="C55" s="6">
        <v>202720</v>
      </c>
      <c r="D55" s="6">
        <v>137812</v>
      </c>
      <c r="E55" s="6">
        <v>56835</v>
      </c>
      <c r="F55" s="6">
        <v>6973</v>
      </c>
      <c r="G55" s="6">
        <v>1100</v>
      </c>
      <c r="H55" s="6">
        <v>0</v>
      </c>
    </row>
    <row r="56" spans="1:9" s="2" customFormat="1" ht="15.75" x14ac:dyDescent="0.25">
      <c r="A56" s="45"/>
      <c r="B56" s="135" t="s">
        <v>10</v>
      </c>
      <c r="C56" s="47">
        <f>SUM(C4:C55)</f>
        <v>4752786</v>
      </c>
      <c r="D56" s="47">
        <f>SUM(D4:D55)</f>
        <v>3359112</v>
      </c>
      <c r="E56" s="47">
        <f>SUM(E4:E55)</f>
        <v>1047962</v>
      </c>
      <c r="F56" s="47">
        <f>SUM(F4:F55)</f>
        <v>278094</v>
      </c>
      <c r="G56" s="47">
        <f>SUM(G4:G55)</f>
        <v>67618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U87"/>
  <sheetViews>
    <sheetView topLeftCell="A48" workbookViewId="0">
      <selection activeCell="B76" sqref="B76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4.28515625" bestFit="1" customWidth="1"/>
    <col min="16" max="16" width="10" customWidth="1"/>
    <col min="17" max="17" width="9.85546875" customWidth="1"/>
    <col min="20" max="20" width="15.42578125" bestFit="1" customWidth="1"/>
  </cols>
  <sheetData>
    <row r="1" spans="1:21" ht="15.75" x14ac:dyDescent="0.25">
      <c r="A1" s="432" t="s">
        <v>711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</row>
    <row r="2" spans="1:21" ht="15.75" thickBot="1" x14ac:dyDescent="0.3">
      <c r="L2" s="8"/>
    </row>
    <row r="3" spans="1:21" x14ac:dyDescent="0.25">
      <c r="A3" s="433" t="s">
        <v>18</v>
      </c>
      <c r="B3" s="435" t="s">
        <v>5</v>
      </c>
      <c r="C3" s="436"/>
      <c r="D3" s="436"/>
      <c r="E3" s="437"/>
      <c r="F3" s="435" t="s">
        <v>6</v>
      </c>
      <c r="G3" s="436"/>
      <c r="H3" s="436"/>
      <c r="I3" s="437"/>
      <c r="J3" s="435" t="s">
        <v>19</v>
      </c>
      <c r="K3" s="436"/>
      <c r="L3" s="436"/>
      <c r="M3" s="437"/>
      <c r="N3" s="435" t="s">
        <v>20</v>
      </c>
      <c r="O3" s="436"/>
      <c r="P3" s="436"/>
      <c r="Q3" s="438"/>
    </row>
    <row r="4" spans="1:21" ht="15.75" thickBot="1" x14ac:dyDescent="0.3">
      <c r="A4" s="434"/>
      <c r="B4" s="231" t="s">
        <v>1</v>
      </c>
      <c r="C4" s="232" t="s">
        <v>50</v>
      </c>
      <c r="D4" s="232" t="s">
        <v>21</v>
      </c>
      <c r="E4" s="232" t="s">
        <v>432</v>
      </c>
      <c r="F4" s="231" t="s">
        <v>1</v>
      </c>
      <c r="G4" s="232" t="s">
        <v>50</v>
      </c>
      <c r="H4" s="232" t="s">
        <v>21</v>
      </c>
      <c r="I4" s="232" t="s">
        <v>432</v>
      </c>
      <c r="J4" s="231" t="s">
        <v>1</v>
      </c>
      <c r="K4" s="232" t="s">
        <v>50</v>
      </c>
      <c r="L4" s="232" t="s">
        <v>21</v>
      </c>
      <c r="M4" s="232" t="s">
        <v>432</v>
      </c>
      <c r="N4" s="232" t="s">
        <v>1</v>
      </c>
      <c r="O4" s="232" t="s">
        <v>50</v>
      </c>
      <c r="P4" s="232" t="s">
        <v>21</v>
      </c>
      <c r="Q4" s="233" t="s">
        <v>432</v>
      </c>
    </row>
    <row r="5" spans="1:21" x14ac:dyDescent="0.25">
      <c r="A5" s="227" t="s">
        <v>607</v>
      </c>
      <c r="B5" s="351">
        <v>1036509</v>
      </c>
      <c r="C5" s="352">
        <v>1303744672.3199999</v>
      </c>
      <c r="D5" s="352">
        <v>1257.82</v>
      </c>
      <c r="E5" s="352">
        <v>1217.46</v>
      </c>
      <c r="F5" s="351">
        <v>34254</v>
      </c>
      <c r="G5" s="352">
        <v>17551414.609999999</v>
      </c>
      <c r="H5" s="352">
        <v>512.39</v>
      </c>
      <c r="I5" s="352">
        <v>420.06</v>
      </c>
      <c r="J5" s="351">
        <v>104329</v>
      </c>
      <c r="K5" s="352">
        <v>78332152.819999993</v>
      </c>
      <c r="L5" s="352">
        <v>750.82</v>
      </c>
      <c r="M5" s="352">
        <v>638.73</v>
      </c>
      <c r="N5" s="351">
        <v>11982</v>
      </c>
      <c r="O5" s="352">
        <v>5470248.21</v>
      </c>
      <c r="P5" s="353">
        <v>456.54</v>
      </c>
      <c r="Q5" s="354">
        <v>418.95</v>
      </c>
      <c r="S5" s="8"/>
      <c r="T5" s="9"/>
    </row>
    <row r="6" spans="1:21" ht="15.75" thickBot="1" x14ac:dyDescent="0.3">
      <c r="A6" s="295" t="s">
        <v>608</v>
      </c>
      <c r="B6" s="355">
        <v>914051</v>
      </c>
      <c r="C6" s="356">
        <v>919608312.95000005</v>
      </c>
      <c r="D6" s="357">
        <v>1006.08</v>
      </c>
      <c r="E6" s="357">
        <v>882.78</v>
      </c>
      <c r="F6" s="355">
        <v>342469</v>
      </c>
      <c r="G6" s="356">
        <v>257290772.65000001</v>
      </c>
      <c r="H6" s="357">
        <v>751.28</v>
      </c>
      <c r="I6" s="357">
        <v>658.11</v>
      </c>
      <c r="J6" s="355">
        <v>68093</v>
      </c>
      <c r="K6" s="356">
        <v>42112476.859999999</v>
      </c>
      <c r="L6" s="357">
        <v>618.46</v>
      </c>
      <c r="M6" s="357">
        <v>520.92999999999995</v>
      </c>
      <c r="N6" s="355">
        <v>17104</v>
      </c>
      <c r="O6" s="356">
        <v>7513786.2199999997</v>
      </c>
      <c r="P6" s="356">
        <v>439.3</v>
      </c>
      <c r="Q6" s="358">
        <v>418.95</v>
      </c>
      <c r="S6" s="8"/>
      <c r="T6" s="9"/>
      <c r="U6" s="8"/>
    </row>
    <row r="7" spans="1:21" ht="16.5" thickBot="1" x14ac:dyDescent="0.3">
      <c r="A7" s="296" t="s">
        <v>527</v>
      </c>
      <c r="B7" s="335">
        <v>1950560</v>
      </c>
      <c r="C7" s="297">
        <v>2223352985.27</v>
      </c>
      <c r="D7" s="294">
        <v>1139.8499999999999</v>
      </c>
      <c r="E7" s="294">
        <v>1066.8800000000001</v>
      </c>
      <c r="F7" s="237">
        <v>376723</v>
      </c>
      <c r="G7" s="297">
        <v>274842187.25999999</v>
      </c>
      <c r="H7" s="321">
        <v>729.56</v>
      </c>
      <c r="I7" s="292">
        <v>629.75</v>
      </c>
      <c r="J7" s="237">
        <v>172422</v>
      </c>
      <c r="K7" s="297">
        <v>120444629.68000001</v>
      </c>
      <c r="L7" s="294">
        <v>698.55</v>
      </c>
      <c r="M7" s="321">
        <v>583.03</v>
      </c>
      <c r="N7" s="237">
        <v>29086</v>
      </c>
      <c r="O7" s="297">
        <v>12984034.43</v>
      </c>
      <c r="P7" s="294">
        <v>446.4</v>
      </c>
      <c r="Q7" s="250">
        <v>418.95</v>
      </c>
      <c r="S7" s="8"/>
      <c r="T7" s="9"/>
    </row>
    <row r="8" spans="1:21" x14ac:dyDescent="0.25">
      <c r="D8" s="9"/>
      <c r="H8" s="9"/>
      <c r="I8" s="9"/>
      <c r="M8" s="9"/>
      <c r="P8" s="9"/>
      <c r="Q8" s="9"/>
    </row>
    <row r="9" spans="1:21" ht="15.75" x14ac:dyDescent="0.25">
      <c r="A9" s="432" t="s">
        <v>708</v>
      </c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2"/>
      <c r="T9" s="8"/>
    </row>
    <row r="10" spans="1:21" ht="16.5" thickBot="1" x14ac:dyDescent="0.3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6"/>
    </row>
    <row r="11" spans="1:21" x14ac:dyDescent="0.25">
      <c r="A11" s="433" t="s">
        <v>18</v>
      </c>
      <c r="B11" s="435" t="s">
        <v>5</v>
      </c>
      <c r="C11" s="436"/>
      <c r="D11" s="436"/>
      <c r="E11" s="437"/>
      <c r="F11" s="435" t="s">
        <v>6</v>
      </c>
      <c r="G11" s="436"/>
      <c r="H11" s="436"/>
      <c r="I11" s="437"/>
      <c r="J11" s="435" t="s">
        <v>19</v>
      </c>
      <c r="K11" s="436"/>
      <c r="L11" s="436"/>
      <c r="M11" s="437"/>
      <c r="N11" s="435" t="s">
        <v>20</v>
      </c>
      <c r="O11" s="436"/>
      <c r="P11" s="436"/>
      <c r="Q11" s="438"/>
    </row>
    <row r="12" spans="1:21" ht="15.75" thickBot="1" x14ac:dyDescent="0.3">
      <c r="A12" s="439"/>
      <c r="B12" s="153" t="s">
        <v>1</v>
      </c>
      <c r="C12" s="154" t="s">
        <v>50</v>
      </c>
      <c r="D12" s="154" t="s">
        <v>21</v>
      </c>
      <c r="E12" s="154" t="s">
        <v>432</v>
      </c>
      <c r="F12" s="153" t="s">
        <v>1</v>
      </c>
      <c r="G12" s="154" t="s">
        <v>50</v>
      </c>
      <c r="H12" s="154" t="s">
        <v>21</v>
      </c>
      <c r="I12" s="154" t="s">
        <v>432</v>
      </c>
      <c r="J12" s="153" t="s">
        <v>1</v>
      </c>
      <c r="K12" s="154" t="s">
        <v>50</v>
      </c>
      <c r="L12" s="154" t="s">
        <v>21</v>
      </c>
      <c r="M12" s="154" t="s">
        <v>432</v>
      </c>
      <c r="N12" s="153" t="s">
        <v>1</v>
      </c>
      <c r="O12" s="154" t="s">
        <v>50</v>
      </c>
      <c r="P12" s="154" t="s">
        <v>21</v>
      </c>
      <c r="Q12" s="155" t="s">
        <v>432</v>
      </c>
    </row>
    <row r="13" spans="1:21" x14ac:dyDescent="0.25">
      <c r="A13" s="148" t="s">
        <v>450</v>
      </c>
      <c r="B13" s="149">
        <v>21147</v>
      </c>
      <c r="C13" s="150">
        <v>1202498.99</v>
      </c>
      <c r="D13" s="150">
        <v>56.86</v>
      </c>
      <c r="E13" s="150">
        <v>56.82</v>
      </c>
      <c r="F13" s="149">
        <v>5782</v>
      </c>
      <c r="G13" s="150">
        <v>369226.53</v>
      </c>
      <c r="H13" s="150">
        <v>63.86</v>
      </c>
      <c r="I13" s="150">
        <v>68.739999999999995</v>
      </c>
      <c r="J13" s="149">
        <v>1031</v>
      </c>
      <c r="K13" s="150">
        <v>61856.42</v>
      </c>
      <c r="L13" s="150">
        <v>60</v>
      </c>
      <c r="M13" s="150">
        <v>62.18</v>
      </c>
      <c r="N13" s="149">
        <v>904</v>
      </c>
      <c r="O13" s="150">
        <v>72639.67</v>
      </c>
      <c r="P13" s="151">
        <v>80.349999999999994</v>
      </c>
      <c r="Q13" s="152">
        <v>80.95</v>
      </c>
    </row>
    <row r="14" spans="1:21" x14ac:dyDescent="0.25">
      <c r="A14" s="141" t="s">
        <v>451</v>
      </c>
      <c r="B14" s="99">
        <v>17481</v>
      </c>
      <c r="C14" s="100">
        <v>2552865.15</v>
      </c>
      <c r="D14" s="100">
        <v>146.04</v>
      </c>
      <c r="E14" s="100">
        <v>144.09</v>
      </c>
      <c r="F14" s="99">
        <v>10179</v>
      </c>
      <c r="G14" s="100">
        <v>1580425.71</v>
      </c>
      <c r="H14" s="100">
        <v>155.26</v>
      </c>
      <c r="I14" s="100">
        <v>150.30000000000001</v>
      </c>
      <c r="J14" s="99">
        <v>906</v>
      </c>
      <c r="K14" s="100">
        <v>131987.53</v>
      </c>
      <c r="L14" s="100">
        <v>145.68</v>
      </c>
      <c r="M14" s="100">
        <v>142.22999999999999</v>
      </c>
      <c r="N14" s="99">
        <v>2276</v>
      </c>
      <c r="O14" s="100">
        <v>363171.54</v>
      </c>
      <c r="P14" s="98">
        <v>159.57</v>
      </c>
      <c r="Q14" s="142">
        <v>168.27</v>
      </c>
      <c r="S14" s="8"/>
    </row>
    <row r="15" spans="1:21" x14ac:dyDescent="0.25">
      <c r="A15" s="141" t="s">
        <v>452</v>
      </c>
      <c r="B15" s="99">
        <v>11738</v>
      </c>
      <c r="C15" s="100">
        <v>2914564.69</v>
      </c>
      <c r="D15" s="100">
        <v>248.3</v>
      </c>
      <c r="E15" s="100">
        <v>247.66</v>
      </c>
      <c r="F15" s="99">
        <v>14867</v>
      </c>
      <c r="G15" s="100">
        <v>3510915.31</v>
      </c>
      <c r="H15" s="100">
        <v>236.15</v>
      </c>
      <c r="I15" s="100">
        <v>229.04</v>
      </c>
      <c r="J15" s="99">
        <v>3013</v>
      </c>
      <c r="K15" s="100">
        <v>796708.62</v>
      </c>
      <c r="L15" s="100">
        <v>264.42</v>
      </c>
      <c r="M15" s="100">
        <v>269.54000000000002</v>
      </c>
      <c r="N15" s="99">
        <v>2595</v>
      </c>
      <c r="O15" s="100">
        <v>643770.44999999995</v>
      </c>
      <c r="P15" s="98">
        <v>248.08</v>
      </c>
      <c r="Q15" s="142">
        <v>245.95</v>
      </c>
    </row>
    <row r="16" spans="1:21" x14ac:dyDescent="0.25">
      <c r="A16" s="141" t="s">
        <v>453</v>
      </c>
      <c r="B16" s="99">
        <v>49135</v>
      </c>
      <c r="C16" s="100">
        <v>18505456.48</v>
      </c>
      <c r="D16" s="100">
        <v>376.62</v>
      </c>
      <c r="E16" s="100">
        <v>387</v>
      </c>
      <c r="F16" s="99">
        <v>21649</v>
      </c>
      <c r="G16" s="100">
        <v>8255526.3799999999</v>
      </c>
      <c r="H16" s="100">
        <v>381.34</v>
      </c>
      <c r="I16" s="100">
        <v>393.81</v>
      </c>
      <c r="J16" s="99">
        <v>27741</v>
      </c>
      <c r="K16" s="100">
        <v>10435347.789999999</v>
      </c>
      <c r="L16" s="100">
        <v>376.17</v>
      </c>
      <c r="M16" s="100">
        <v>393.81</v>
      </c>
      <c r="N16" s="99">
        <v>2232</v>
      </c>
      <c r="O16" s="100">
        <v>774757.89</v>
      </c>
      <c r="P16" s="98">
        <v>347.11</v>
      </c>
      <c r="Q16" s="142">
        <v>348.95</v>
      </c>
    </row>
    <row r="17" spans="1:20" x14ac:dyDescent="0.25">
      <c r="A17" s="141" t="s">
        <v>454</v>
      </c>
      <c r="B17" s="99">
        <v>109849</v>
      </c>
      <c r="C17" s="100">
        <v>50198708.710000001</v>
      </c>
      <c r="D17" s="100">
        <v>456.98</v>
      </c>
      <c r="E17" s="100">
        <v>462.24</v>
      </c>
      <c r="F17" s="99">
        <v>67003</v>
      </c>
      <c r="G17" s="100">
        <v>29478587.07</v>
      </c>
      <c r="H17" s="100">
        <v>439.96</v>
      </c>
      <c r="I17" s="100">
        <v>425.56</v>
      </c>
      <c r="J17" s="99">
        <v>29882</v>
      </c>
      <c r="K17" s="100">
        <v>13530717.9</v>
      </c>
      <c r="L17" s="100">
        <v>452.8</v>
      </c>
      <c r="M17" s="100">
        <v>456.78</v>
      </c>
      <c r="N17" s="99">
        <v>15070</v>
      </c>
      <c r="O17" s="100">
        <v>6313230.3200000003</v>
      </c>
      <c r="P17" s="98">
        <v>418.93</v>
      </c>
      <c r="Q17" s="142">
        <v>418.95</v>
      </c>
      <c r="S17" s="8"/>
    </row>
    <row r="18" spans="1:20" x14ac:dyDescent="0.25">
      <c r="A18" s="141" t="s">
        <v>455</v>
      </c>
      <c r="B18" s="99">
        <v>171056</v>
      </c>
      <c r="C18" s="100">
        <v>94426410.859999999</v>
      </c>
      <c r="D18" s="100">
        <v>552.02</v>
      </c>
      <c r="E18" s="100">
        <v>553.47</v>
      </c>
      <c r="F18" s="99">
        <v>58357</v>
      </c>
      <c r="G18" s="100">
        <v>31559288.879999999</v>
      </c>
      <c r="H18" s="100">
        <v>540.79999999999995</v>
      </c>
      <c r="I18" s="100">
        <v>537.29</v>
      </c>
      <c r="J18" s="99">
        <v>28196</v>
      </c>
      <c r="K18" s="100">
        <v>15462569.189999999</v>
      </c>
      <c r="L18" s="100">
        <v>548.4</v>
      </c>
      <c r="M18" s="100">
        <v>545.54</v>
      </c>
      <c r="N18" s="99">
        <v>3</v>
      </c>
      <c r="O18" s="100">
        <v>1680.06</v>
      </c>
      <c r="P18" s="98">
        <v>560.02</v>
      </c>
      <c r="Q18" s="142">
        <v>560.02</v>
      </c>
    </row>
    <row r="19" spans="1:20" x14ac:dyDescent="0.25">
      <c r="A19" s="141" t="s">
        <v>456</v>
      </c>
      <c r="B19" s="99">
        <v>162178</v>
      </c>
      <c r="C19" s="100">
        <v>104836312.36</v>
      </c>
      <c r="D19" s="100">
        <v>646.42999999999995</v>
      </c>
      <c r="E19" s="100">
        <v>643.98</v>
      </c>
      <c r="F19" s="99">
        <v>33841</v>
      </c>
      <c r="G19" s="100">
        <v>21943376.809999999</v>
      </c>
      <c r="H19" s="100">
        <v>648.42999999999995</v>
      </c>
      <c r="I19" s="100">
        <v>647.16999999999996</v>
      </c>
      <c r="J19" s="99">
        <v>18723</v>
      </c>
      <c r="K19" s="100">
        <v>12029354.07</v>
      </c>
      <c r="L19" s="100">
        <v>642.49</v>
      </c>
      <c r="M19" s="100">
        <v>639.32000000000005</v>
      </c>
      <c r="N19" s="99">
        <v>14</v>
      </c>
      <c r="O19" s="100">
        <v>8665.2999999999993</v>
      </c>
      <c r="P19" s="98">
        <v>618.95000000000005</v>
      </c>
      <c r="Q19" s="142">
        <v>618.95000000000005</v>
      </c>
      <c r="T19" s="8"/>
    </row>
    <row r="20" spans="1:20" x14ac:dyDescent="0.25">
      <c r="A20" s="141" t="s">
        <v>457</v>
      </c>
      <c r="B20" s="99">
        <v>128513</v>
      </c>
      <c r="C20" s="100">
        <v>96135542.620000005</v>
      </c>
      <c r="D20" s="100">
        <v>748.06</v>
      </c>
      <c r="E20" s="100">
        <v>746.97</v>
      </c>
      <c r="F20" s="99">
        <v>29667</v>
      </c>
      <c r="G20" s="100">
        <v>22232315.34</v>
      </c>
      <c r="H20" s="100">
        <v>749.4</v>
      </c>
      <c r="I20" s="100">
        <v>748.41</v>
      </c>
      <c r="J20" s="99">
        <v>15689</v>
      </c>
      <c r="K20" s="100">
        <v>11949326.25</v>
      </c>
      <c r="L20" s="100">
        <v>761.64</v>
      </c>
      <c r="M20" s="100">
        <v>768.35</v>
      </c>
      <c r="N20" s="99">
        <v>5452</v>
      </c>
      <c r="O20" s="100">
        <v>4335648.4800000004</v>
      </c>
      <c r="P20" s="98">
        <v>795.24</v>
      </c>
      <c r="Q20" s="142">
        <v>795.24</v>
      </c>
    </row>
    <row r="21" spans="1:20" x14ac:dyDescent="0.25">
      <c r="A21" s="141" t="s">
        <v>458</v>
      </c>
      <c r="B21" s="99">
        <v>109861</v>
      </c>
      <c r="C21" s="100">
        <v>93329173.799999997</v>
      </c>
      <c r="D21" s="100">
        <v>849.52</v>
      </c>
      <c r="E21" s="100">
        <v>849.33</v>
      </c>
      <c r="F21" s="99">
        <v>26666</v>
      </c>
      <c r="G21" s="100">
        <v>22640615.73</v>
      </c>
      <c r="H21" s="100">
        <v>849.04</v>
      </c>
      <c r="I21" s="100">
        <v>846.31</v>
      </c>
      <c r="J21" s="99">
        <v>9315</v>
      </c>
      <c r="K21" s="100">
        <v>7892327.1200000001</v>
      </c>
      <c r="L21" s="100">
        <v>847.27</v>
      </c>
      <c r="M21" s="100">
        <v>843.58</v>
      </c>
      <c r="N21" s="99">
        <v>518</v>
      </c>
      <c r="O21" s="100">
        <v>437138.68</v>
      </c>
      <c r="P21" s="98">
        <v>843.9</v>
      </c>
      <c r="Q21" s="142">
        <v>846</v>
      </c>
      <c r="S21" s="8"/>
    </row>
    <row r="22" spans="1:20" x14ac:dyDescent="0.25">
      <c r="A22" s="141" t="s">
        <v>459</v>
      </c>
      <c r="B22" s="99">
        <v>117716</v>
      </c>
      <c r="C22" s="100">
        <v>111814996.47</v>
      </c>
      <c r="D22" s="100">
        <v>949.87</v>
      </c>
      <c r="E22" s="100">
        <v>949.33</v>
      </c>
      <c r="F22" s="99">
        <v>27266</v>
      </c>
      <c r="G22" s="100">
        <v>25880789.550000001</v>
      </c>
      <c r="H22" s="100">
        <v>949.2</v>
      </c>
      <c r="I22" s="100">
        <v>948.11</v>
      </c>
      <c r="J22" s="99">
        <v>7779</v>
      </c>
      <c r="K22" s="100">
        <v>7378986.5599999996</v>
      </c>
      <c r="L22" s="100">
        <v>948.58</v>
      </c>
      <c r="M22" s="100">
        <v>948.02</v>
      </c>
      <c r="N22" s="99">
        <v>1</v>
      </c>
      <c r="O22" s="100">
        <v>922.26</v>
      </c>
      <c r="P22" s="98">
        <v>922.26</v>
      </c>
      <c r="Q22" s="142">
        <v>922.26</v>
      </c>
    </row>
    <row r="23" spans="1:20" x14ac:dyDescent="0.25">
      <c r="A23" s="141" t="s">
        <v>437</v>
      </c>
      <c r="B23" s="99">
        <v>581283</v>
      </c>
      <c r="C23" s="100">
        <v>727272759.23000002</v>
      </c>
      <c r="D23" s="100">
        <v>1251.1500000000001</v>
      </c>
      <c r="E23" s="100">
        <v>1255.57</v>
      </c>
      <c r="F23" s="99">
        <v>65641</v>
      </c>
      <c r="G23" s="100">
        <v>78802465.579999998</v>
      </c>
      <c r="H23" s="100">
        <v>1200.51</v>
      </c>
      <c r="I23" s="100">
        <v>1185.3800000000001</v>
      </c>
      <c r="J23" s="99">
        <v>23599</v>
      </c>
      <c r="K23" s="100">
        <v>28818091.300000001</v>
      </c>
      <c r="L23" s="100">
        <v>1221.1600000000001</v>
      </c>
      <c r="M23" s="100">
        <v>1239.01</v>
      </c>
      <c r="N23" s="99">
        <v>6</v>
      </c>
      <c r="O23" s="100">
        <v>7206.29</v>
      </c>
      <c r="P23" s="98">
        <v>1201.05</v>
      </c>
      <c r="Q23" s="142">
        <v>1214.19</v>
      </c>
    </row>
    <row r="24" spans="1:20" x14ac:dyDescent="0.25">
      <c r="A24" s="141" t="s">
        <v>438</v>
      </c>
      <c r="B24" s="99">
        <v>320837</v>
      </c>
      <c r="C24" s="100">
        <v>544166980.36000001</v>
      </c>
      <c r="D24" s="100">
        <v>1696.09</v>
      </c>
      <c r="E24" s="100">
        <v>1671.52</v>
      </c>
      <c r="F24" s="99">
        <v>12844</v>
      </c>
      <c r="G24" s="100">
        <v>21597856.609999999</v>
      </c>
      <c r="H24" s="100">
        <v>1681.55</v>
      </c>
      <c r="I24" s="100">
        <v>1656.95</v>
      </c>
      <c r="J24" s="99">
        <v>5257</v>
      </c>
      <c r="K24" s="100">
        <v>8888662.3000000007</v>
      </c>
      <c r="L24" s="100">
        <v>1690.82</v>
      </c>
      <c r="M24" s="100">
        <v>1671.04</v>
      </c>
      <c r="N24" s="99">
        <v>15</v>
      </c>
      <c r="O24" s="100">
        <v>25203.49</v>
      </c>
      <c r="P24" s="98">
        <v>1680.23</v>
      </c>
      <c r="Q24" s="142">
        <v>1680.23</v>
      </c>
    </row>
    <row r="25" spans="1:20" x14ac:dyDescent="0.25">
      <c r="A25" s="141" t="s">
        <v>439</v>
      </c>
      <c r="B25" s="99">
        <v>94157</v>
      </c>
      <c r="C25" s="100">
        <v>208294073.69999999</v>
      </c>
      <c r="D25" s="100">
        <v>2212.1999999999998</v>
      </c>
      <c r="E25" s="100">
        <v>2192.7600000000002</v>
      </c>
      <c r="F25" s="99">
        <v>2241</v>
      </c>
      <c r="G25" s="100">
        <v>4901776.76</v>
      </c>
      <c r="H25" s="100">
        <v>2187.3200000000002</v>
      </c>
      <c r="I25" s="100">
        <v>2163.92</v>
      </c>
      <c r="J25" s="99">
        <v>959</v>
      </c>
      <c r="K25" s="100">
        <v>2099089.2999999998</v>
      </c>
      <c r="L25" s="100">
        <v>2188.83</v>
      </c>
      <c r="M25" s="100">
        <v>2160.12</v>
      </c>
      <c r="N25" s="99">
        <v>0</v>
      </c>
      <c r="O25" s="100">
        <v>0</v>
      </c>
      <c r="P25" s="98">
        <v>0</v>
      </c>
      <c r="Q25" s="142" t="s">
        <v>430</v>
      </c>
    </row>
    <row r="26" spans="1:20" x14ac:dyDescent="0.25">
      <c r="A26" s="141" t="s">
        <v>486</v>
      </c>
      <c r="B26" s="99">
        <v>34962</v>
      </c>
      <c r="C26" s="100">
        <v>94658920.969999999</v>
      </c>
      <c r="D26" s="100">
        <v>2707.48</v>
      </c>
      <c r="E26" s="100">
        <v>2688.55</v>
      </c>
      <c r="F26" s="99">
        <v>505</v>
      </c>
      <c r="G26" s="100">
        <v>1364341.72</v>
      </c>
      <c r="H26" s="100">
        <v>2701.67</v>
      </c>
      <c r="I26" s="100">
        <v>2690.23</v>
      </c>
      <c r="J26" s="99">
        <v>227</v>
      </c>
      <c r="K26" s="100">
        <v>615939.42000000004</v>
      </c>
      <c r="L26" s="100">
        <v>2713.39</v>
      </c>
      <c r="M26" s="100">
        <v>2694.39</v>
      </c>
      <c r="N26" s="99">
        <v>0</v>
      </c>
      <c r="O26" s="100">
        <v>0</v>
      </c>
      <c r="P26" s="98">
        <v>0</v>
      </c>
      <c r="Q26" s="142" t="s">
        <v>430</v>
      </c>
    </row>
    <row r="27" spans="1:20" x14ac:dyDescent="0.25">
      <c r="A27" s="141" t="s">
        <v>487</v>
      </c>
      <c r="B27" s="99">
        <v>12542</v>
      </c>
      <c r="C27" s="100">
        <v>40271922.270000003</v>
      </c>
      <c r="D27" s="100">
        <v>3210.96</v>
      </c>
      <c r="E27" s="100">
        <v>3195</v>
      </c>
      <c r="F27" s="99">
        <v>164</v>
      </c>
      <c r="G27" s="100">
        <v>519742.28</v>
      </c>
      <c r="H27" s="100">
        <v>3169.16</v>
      </c>
      <c r="I27" s="100">
        <v>3146.1</v>
      </c>
      <c r="J27" s="99">
        <v>78</v>
      </c>
      <c r="K27" s="100">
        <v>247834.6</v>
      </c>
      <c r="L27" s="100">
        <v>3177.37</v>
      </c>
      <c r="M27" s="100">
        <v>3168.3</v>
      </c>
      <c r="N27" s="99">
        <v>0</v>
      </c>
      <c r="O27" s="100">
        <v>0</v>
      </c>
      <c r="P27" s="98">
        <v>0</v>
      </c>
      <c r="Q27" s="142" t="s">
        <v>430</v>
      </c>
    </row>
    <row r="28" spans="1:20" x14ac:dyDescent="0.25">
      <c r="A28" s="141" t="s">
        <v>488</v>
      </c>
      <c r="B28" s="99">
        <v>4587</v>
      </c>
      <c r="C28" s="100">
        <v>17025857.5</v>
      </c>
      <c r="D28" s="100">
        <v>3711.76</v>
      </c>
      <c r="E28" s="100">
        <v>3697.56</v>
      </c>
      <c r="F28" s="99">
        <v>32</v>
      </c>
      <c r="G28" s="100">
        <v>118322.73</v>
      </c>
      <c r="H28" s="100">
        <v>3697.59</v>
      </c>
      <c r="I28" s="100">
        <v>3705.83</v>
      </c>
      <c r="J28" s="99">
        <v>18</v>
      </c>
      <c r="K28" s="100">
        <v>65093.2</v>
      </c>
      <c r="L28" s="100">
        <v>3616.29</v>
      </c>
      <c r="M28" s="100">
        <v>3558.32</v>
      </c>
      <c r="N28" s="99">
        <v>0</v>
      </c>
      <c r="O28" s="100">
        <v>0</v>
      </c>
      <c r="P28" s="98">
        <v>0</v>
      </c>
      <c r="Q28" s="142" t="s">
        <v>430</v>
      </c>
    </row>
    <row r="29" spans="1:20" ht="15.75" thickBot="1" x14ac:dyDescent="0.3">
      <c r="A29" s="143" t="s">
        <v>489</v>
      </c>
      <c r="B29" s="144">
        <v>3518</v>
      </c>
      <c r="C29" s="145">
        <v>15745941.109999999</v>
      </c>
      <c r="D29" s="145">
        <v>4475.82</v>
      </c>
      <c r="E29" s="145">
        <v>4335</v>
      </c>
      <c r="F29" s="144">
        <v>19</v>
      </c>
      <c r="G29" s="145">
        <v>86614.27</v>
      </c>
      <c r="H29" s="145">
        <v>4558.6499999999996</v>
      </c>
      <c r="I29" s="145">
        <v>4340.79</v>
      </c>
      <c r="J29" s="144">
        <v>9</v>
      </c>
      <c r="K29" s="145">
        <v>40738.11</v>
      </c>
      <c r="L29" s="145">
        <v>4526.46</v>
      </c>
      <c r="M29" s="145">
        <v>4533.75</v>
      </c>
      <c r="N29" s="144">
        <v>0</v>
      </c>
      <c r="O29" s="145">
        <v>0</v>
      </c>
      <c r="P29" s="146">
        <v>0</v>
      </c>
      <c r="Q29" s="147" t="s">
        <v>430</v>
      </c>
    </row>
    <row r="30" spans="1:20" ht="16.5" thickBot="1" x14ac:dyDescent="0.3">
      <c r="A30" s="137" t="s">
        <v>527</v>
      </c>
      <c r="B30" s="290">
        <v>1950560</v>
      </c>
      <c r="C30" s="291">
        <v>2223352985.27</v>
      </c>
      <c r="D30" s="294">
        <v>1139.8499999999999</v>
      </c>
      <c r="E30" s="294">
        <v>1066.8800000000001</v>
      </c>
      <c r="F30" s="293">
        <v>376723</v>
      </c>
      <c r="G30" s="294">
        <v>274842187.25999999</v>
      </c>
      <c r="H30" s="321">
        <v>729.56</v>
      </c>
      <c r="I30" s="292">
        <v>629.75</v>
      </c>
      <c r="J30" s="293">
        <v>172422</v>
      </c>
      <c r="K30" s="294">
        <v>120444629.68000001</v>
      </c>
      <c r="L30" s="294">
        <v>698.55</v>
      </c>
      <c r="M30" s="321">
        <v>583.03</v>
      </c>
      <c r="N30" s="293">
        <v>29086</v>
      </c>
      <c r="O30" s="294">
        <v>12984034.43</v>
      </c>
      <c r="P30" s="294">
        <v>446.4</v>
      </c>
      <c r="Q30" s="250">
        <v>418.95</v>
      </c>
      <c r="S30" s="8"/>
      <c r="T30" s="9"/>
    </row>
    <row r="32" spans="1:20" ht="15.75" x14ac:dyDescent="0.25">
      <c r="A32" s="432" t="s">
        <v>709</v>
      </c>
      <c r="B32" s="432"/>
      <c r="C32" s="432"/>
      <c r="D32" s="432"/>
      <c r="E32" s="432"/>
      <c r="F32" s="432"/>
      <c r="G32" s="432"/>
      <c r="H32" s="432"/>
      <c r="I32" s="432"/>
      <c r="J32" s="432"/>
      <c r="K32" s="432"/>
      <c r="L32" s="432"/>
      <c r="M32" s="432"/>
      <c r="N32" s="432"/>
      <c r="O32" s="432"/>
      <c r="P32" s="432"/>
      <c r="Q32" s="432"/>
    </row>
    <row r="33" spans="1:19" ht="16.5" thickBot="1" x14ac:dyDescent="0.3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6"/>
    </row>
    <row r="34" spans="1:19" x14ac:dyDescent="0.25">
      <c r="A34" s="433" t="s">
        <v>18</v>
      </c>
      <c r="B34" s="435" t="s">
        <v>5</v>
      </c>
      <c r="C34" s="436"/>
      <c r="D34" s="436"/>
      <c r="E34" s="437"/>
      <c r="F34" s="435" t="s">
        <v>6</v>
      </c>
      <c r="G34" s="436"/>
      <c r="H34" s="436"/>
      <c r="I34" s="437"/>
      <c r="J34" s="435" t="s">
        <v>19</v>
      </c>
      <c r="K34" s="436"/>
      <c r="L34" s="436"/>
      <c r="M34" s="437"/>
      <c r="N34" s="435" t="s">
        <v>20</v>
      </c>
      <c r="O34" s="436"/>
      <c r="P34" s="436"/>
      <c r="Q34" s="438"/>
    </row>
    <row r="35" spans="1:19" ht="15.75" thickBot="1" x14ac:dyDescent="0.3">
      <c r="A35" s="439"/>
      <c r="B35" s="153" t="s">
        <v>1</v>
      </c>
      <c r="C35" s="154" t="s">
        <v>50</v>
      </c>
      <c r="D35" s="154" t="s">
        <v>21</v>
      </c>
      <c r="E35" s="154" t="s">
        <v>432</v>
      </c>
      <c r="F35" s="153" t="s">
        <v>1</v>
      </c>
      <c r="G35" s="154" t="s">
        <v>50</v>
      </c>
      <c r="H35" s="154" t="s">
        <v>21</v>
      </c>
      <c r="I35" s="154" t="s">
        <v>432</v>
      </c>
      <c r="J35" s="153" t="s">
        <v>1</v>
      </c>
      <c r="K35" s="154" t="s">
        <v>50</v>
      </c>
      <c r="L35" s="154" t="s">
        <v>21</v>
      </c>
      <c r="M35" s="154" t="s">
        <v>432</v>
      </c>
      <c r="N35" s="153" t="s">
        <v>1</v>
      </c>
      <c r="O35" s="154" t="s">
        <v>50</v>
      </c>
      <c r="P35" s="154" t="s">
        <v>21</v>
      </c>
      <c r="Q35" s="155" t="s">
        <v>432</v>
      </c>
    </row>
    <row r="36" spans="1:19" x14ac:dyDescent="0.25">
      <c r="A36" s="148" t="s">
        <v>450</v>
      </c>
      <c r="B36" s="149">
        <v>11862</v>
      </c>
      <c r="C36" s="150">
        <v>660319.28</v>
      </c>
      <c r="D36" s="150">
        <v>55.67</v>
      </c>
      <c r="E36" s="150">
        <v>54.68</v>
      </c>
      <c r="F36" s="149">
        <v>850</v>
      </c>
      <c r="G36" s="150">
        <v>53881.88</v>
      </c>
      <c r="H36" s="150">
        <v>63.39</v>
      </c>
      <c r="I36" s="150">
        <v>69.13</v>
      </c>
      <c r="J36" s="149">
        <v>633</v>
      </c>
      <c r="K36" s="150">
        <v>38048.050000000003</v>
      </c>
      <c r="L36" s="150">
        <v>60.11</v>
      </c>
      <c r="M36" s="150">
        <v>62.1</v>
      </c>
      <c r="N36" s="149">
        <v>408</v>
      </c>
      <c r="O36" s="150">
        <v>32386.43</v>
      </c>
      <c r="P36" s="151">
        <v>79.38</v>
      </c>
      <c r="Q36" s="152">
        <v>80.95</v>
      </c>
    </row>
    <row r="37" spans="1:19" x14ac:dyDescent="0.25">
      <c r="A37" s="141" t="s">
        <v>451</v>
      </c>
      <c r="B37" s="99">
        <v>7865</v>
      </c>
      <c r="C37" s="100">
        <v>1136715.1599999999</v>
      </c>
      <c r="D37" s="100">
        <v>144.53</v>
      </c>
      <c r="E37" s="100">
        <v>141.88</v>
      </c>
      <c r="F37" s="99">
        <v>3392</v>
      </c>
      <c r="G37" s="100">
        <v>544569.27</v>
      </c>
      <c r="H37" s="100">
        <v>160.55000000000001</v>
      </c>
      <c r="I37" s="100">
        <v>155.32</v>
      </c>
      <c r="J37" s="99">
        <v>559</v>
      </c>
      <c r="K37" s="100">
        <v>81417.77</v>
      </c>
      <c r="L37" s="100">
        <v>145.65</v>
      </c>
      <c r="M37" s="100">
        <v>141.9</v>
      </c>
      <c r="N37" s="99">
        <v>747</v>
      </c>
      <c r="O37" s="100">
        <v>121310.43</v>
      </c>
      <c r="P37" s="98">
        <v>162.4</v>
      </c>
      <c r="Q37" s="142">
        <v>168.27</v>
      </c>
    </row>
    <row r="38" spans="1:19" x14ac:dyDescent="0.25">
      <c r="A38" s="141" t="s">
        <v>452</v>
      </c>
      <c r="B38" s="99">
        <v>5036</v>
      </c>
      <c r="C38" s="100">
        <v>1251728.19</v>
      </c>
      <c r="D38" s="100">
        <v>248.56</v>
      </c>
      <c r="E38" s="100">
        <v>247.88</v>
      </c>
      <c r="F38" s="99">
        <v>5771</v>
      </c>
      <c r="G38" s="100">
        <v>1328009.28</v>
      </c>
      <c r="H38" s="100">
        <v>230.12</v>
      </c>
      <c r="I38" s="100">
        <v>221.41</v>
      </c>
      <c r="J38" s="99">
        <v>1265</v>
      </c>
      <c r="K38" s="100">
        <v>333190.8</v>
      </c>
      <c r="L38" s="100">
        <v>263.39</v>
      </c>
      <c r="M38" s="100">
        <v>267.77</v>
      </c>
      <c r="N38" s="99">
        <v>761</v>
      </c>
      <c r="O38" s="100">
        <v>189895.85</v>
      </c>
      <c r="P38" s="98">
        <v>249.53</v>
      </c>
      <c r="Q38" s="142">
        <v>251.37</v>
      </c>
    </row>
    <row r="39" spans="1:19" x14ac:dyDescent="0.25">
      <c r="A39" s="141" t="s">
        <v>453</v>
      </c>
      <c r="B39" s="99">
        <v>13093</v>
      </c>
      <c r="C39" s="100">
        <v>4885395.0199999996</v>
      </c>
      <c r="D39" s="100">
        <v>373.13</v>
      </c>
      <c r="E39" s="100">
        <v>382.61</v>
      </c>
      <c r="F39" s="99">
        <v>3201</v>
      </c>
      <c r="G39" s="100">
        <v>1216533.8799999999</v>
      </c>
      <c r="H39" s="100">
        <v>380.05</v>
      </c>
      <c r="I39" s="100">
        <v>393.81</v>
      </c>
      <c r="J39" s="99">
        <v>13008</v>
      </c>
      <c r="K39" s="100">
        <v>4905581.63</v>
      </c>
      <c r="L39" s="100">
        <v>377.12</v>
      </c>
      <c r="M39" s="100">
        <v>393.81</v>
      </c>
      <c r="N39" s="99">
        <v>782</v>
      </c>
      <c r="O39" s="100">
        <v>273485.77</v>
      </c>
      <c r="P39" s="98">
        <v>349.73</v>
      </c>
      <c r="Q39" s="142">
        <v>348.95</v>
      </c>
    </row>
    <row r="40" spans="1:19" x14ac:dyDescent="0.25">
      <c r="A40" s="141" t="s">
        <v>454</v>
      </c>
      <c r="B40" s="99">
        <v>32870</v>
      </c>
      <c r="C40" s="100">
        <v>15021091.949999999</v>
      </c>
      <c r="D40" s="100">
        <v>456.98</v>
      </c>
      <c r="E40" s="100">
        <v>461.7</v>
      </c>
      <c r="F40" s="99">
        <v>10071</v>
      </c>
      <c r="G40" s="100">
        <v>4400369</v>
      </c>
      <c r="H40" s="100">
        <v>436.93</v>
      </c>
      <c r="I40" s="100">
        <v>422.56</v>
      </c>
      <c r="J40" s="99">
        <v>15662</v>
      </c>
      <c r="K40" s="100">
        <v>7108935.3700000001</v>
      </c>
      <c r="L40" s="100">
        <v>453.9</v>
      </c>
      <c r="M40" s="100">
        <v>459.66</v>
      </c>
      <c r="N40" s="99">
        <v>6768</v>
      </c>
      <c r="O40" s="100">
        <v>2835311.78</v>
      </c>
      <c r="P40" s="98">
        <v>418.93</v>
      </c>
      <c r="Q40" s="142">
        <v>418.95</v>
      </c>
    </row>
    <row r="41" spans="1:19" x14ac:dyDescent="0.25">
      <c r="A41" s="141" t="s">
        <v>455</v>
      </c>
      <c r="B41" s="99">
        <v>57353</v>
      </c>
      <c r="C41" s="100">
        <v>31731231.800000001</v>
      </c>
      <c r="D41" s="100">
        <v>553.26</v>
      </c>
      <c r="E41" s="100">
        <v>555.69000000000005</v>
      </c>
      <c r="F41" s="99">
        <v>3018</v>
      </c>
      <c r="G41" s="100">
        <v>1621338.79</v>
      </c>
      <c r="H41" s="100">
        <v>537.22</v>
      </c>
      <c r="I41" s="100">
        <v>531.96</v>
      </c>
      <c r="J41" s="99">
        <v>15141</v>
      </c>
      <c r="K41" s="100">
        <v>8325502.0899999999</v>
      </c>
      <c r="L41" s="100">
        <v>549.86</v>
      </c>
      <c r="M41" s="100">
        <v>548.24</v>
      </c>
      <c r="N41" s="99">
        <v>2</v>
      </c>
      <c r="O41" s="100">
        <v>1120.04</v>
      </c>
      <c r="P41" s="98">
        <v>560.02</v>
      </c>
      <c r="Q41" s="142">
        <v>560.02</v>
      </c>
    </row>
    <row r="42" spans="1:19" x14ac:dyDescent="0.25">
      <c r="A42" s="141" t="s">
        <v>456</v>
      </c>
      <c r="B42" s="99">
        <v>64965</v>
      </c>
      <c r="C42" s="100">
        <v>42119279.490000002</v>
      </c>
      <c r="D42" s="100">
        <v>648.34</v>
      </c>
      <c r="E42" s="100">
        <v>647.21</v>
      </c>
      <c r="F42" s="99">
        <v>1426</v>
      </c>
      <c r="G42" s="100">
        <v>921465.25</v>
      </c>
      <c r="H42" s="100">
        <v>646.19000000000005</v>
      </c>
      <c r="I42" s="100">
        <v>643.5</v>
      </c>
      <c r="J42" s="99">
        <v>12490</v>
      </c>
      <c r="K42" s="100">
        <v>8042253.6399999997</v>
      </c>
      <c r="L42" s="100">
        <v>643.9</v>
      </c>
      <c r="M42" s="100">
        <v>640.94000000000005</v>
      </c>
      <c r="N42" s="99">
        <v>14</v>
      </c>
      <c r="O42" s="100">
        <v>8665.2999999999993</v>
      </c>
      <c r="P42" s="98">
        <v>618.95000000000005</v>
      </c>
      <c r="Q42" s="142">
        <v>618.95000000000005</v>
      </c>
    </row>
    <row r="43" spans="1:19" x14ac:dyDescent="0.25">
      <c r="A43" s="141" t="s">
        <v>457</v>
      </c>
      <c r="B43" s="99">
        <v>64203</v>
      </c>
      <c r="C43" s="100">
        <v>48104962.25</v>
      </c>
      <c r="D43" s="100">
        <v>749.26</v>
      </c>
      <c r="E43" s="100">
        <v>748.62</v>
      </c>
      <c r="F43" s="99">
        <v>1015</v>
      </c>
      <c r="G43" s="100">
        <v>757454.74</v>
      </c>
      <c r="H43" s="100">
        <v>746.26</v>
      </c>
      <c r="I43" s="100">
        <v>745.64</v>
      </c>
      <c r="J43" s="99">
        <v>10413</v>
      </c>
      <c r="K43" s="100">
        <v>7899879.8499999996</v>
      </c>
      <c r="L43" s="100">
        <v>758.66</v>
      </c>
      <c r="M43" s="100">
        <v>761.33</v>
      </c>
      <c r="N43" s="99">
        <v>2275</v>
      </c>
      <c r="O43" s="100">
        <v>1809171</v>
      </c>
      <c r="P43" s="98">
        <v>795.24</v>
      </c>
      <c r="Q43" s="142">
        <v>795.24</v>
      </c>
    </row>
    <row r="44" spans="1:19" x14ac:dyDescent="0.25">
      <c r="A44" s="141" t="s">
        <v>458</v>
      </c>
      <c r="B44" s="99">
        <v>57990</v>
      </c>
      <c r="C44" s="100">
        <v>49274580.420000002</v>
      </c>
      <c r="D44" s="100">
        <v>849.71</v>
      </c>
      <c r="E44" s="100">
        <v>849.7</v>
      </c>
      <c r="F44" s="99">
        <v>965</v>
      </c>
      <c r="G44" s="100">
        <v>820255.6</v>
      </c>
      <c r="H44" s="100">
        <v>850.01</v>
      </c>
      <c r="I44" s="100">
        <v>848.52</v>
      </c>
      <c r="J44" s="99">
        <v>7277</v>
      </c>
      <c r="K44" s="100">
        <v>6171193.96</v>
      </c>
      <c r="L44" s="100">
        <v>848.04</v>
      </c>
      <c r="M44" s="100">
        <v>844.54</v>
      </c>
      <c r="N44" s="99">
        <v>211</v>
      </c>
      <c r="O44" s="100">
        <v>177947.68</v>
      </c>
      <c r="P44" s="98">
        <v>843.35</v>
      </c>
      <c r="Q44" s="142">
        <v>846</v>
      </c>
    </row>
    <row r="45" spans="1:19" x14ac:dyDescent="0.25">
      <c r="A45" s="141" t="s">
        <v>459</v>
      </c>
      <c r="B45" s="99">
        <v>63620</v>
      </c>
      <c r="C45" s="100">
        <v>60450114.049999997</v>
      </c>
      <c r="D45" s="100">
        <v>950.17</v>
      </c>
      <c r="E45" s="100">
        <v>949.6</v>
      </c>
      <c r="F45" s="99">
        <v>892</v>
      </c>
      <c r="G45" s="100">
        <v>846106.28</v>
      </c>
      <c r="H45" s="100">
        <v>948.55</v>
      </c>
      <c r="I45" s="100">
        <v>947.43</v>
      </c>
      <c r="J45" s="99">
        <v>6449</v>
      </c>
      <c r="K45" s="100">
        <v>6120627.0700000003</v>
      </c>
      <c r="L45" s="100">
        <v>949.08</v>
      </c>
      <c r="M45" s="100">
        <v>948.39</v>
      </c>
      <c r="N45" s="99">
        <v>1</v>
      </c>
      <c r="O45" s="100">
        <v>922.26</v>
      </c>
      <c r="P45" s="98">
        <v>922.26</v>
      </c>
      <c r="Q45" s="142">
        <v>922.26</v>
      </c>
      <c r="S45" s="8"/>
    </row>
    <row r="46" spans="1:19" x14ac:dyDescent="0.25">
      <c r="A46" s="141" t="s">
        <v>437</v>
      </c>
      <c r="B46" s="99">
        <v>343046</v>
      </c>
      <c r="C46" s="100">
        <v>430625449</v>
      </c>
      <c r="D46" s="100">
        <v>1255.3</v>
      </c>
      <c r="E46" s="100">
        <v>1261.98</v>
      </c>
      <c r="F46" s="99">
        <v>2727</v>
      </c>
      <c r="G46" s="100">
        <v>3311573.57</v>
      </c>
      <c r="H46" s="100">
        <v>1214.3699999999999</v>
      </c>
      <c r="I46" s="100">
        <v>1218.97</v>
      </c>
      <c r="J46" s="99">
        <v>16202</v>
      </c>
      <c r="K46" s="100">
        <v>19690924.239999998</v>
      </c>
      <c r="L46" s="100">
        <v>1215.3399999999999</v>
      </c>
      <c r="M46" s="100">
        <v>1215.43</v>
      </c>
      <c r="N46" s="99">
        <v>4</v>
      </c>
      <c r="O46" s="100">
        <v>4909.58</v>
      </c>
      <c r="P46" s="98">
        <v>1227.4000000000001</v>
      </c>
      <c r="Q46" s="142">
        <v>1215.22</v>
      </c>
    </row>
    <row r="47" spans="1:19" x14ac:dyDescent="0.25">
      <c r="A47" s="141" t="s">
        <v>438</v>
      </c>
      <c r="B47" s="99">
        <v>212531</v>
      </c>
      <c r="C47" s="100">
        <v>360917547.13</v>
      </c>
      <c r="D47" s="100">
        <v>1698.19</v>
      </c>
      <c r="E47" s="100">
        <v>1674.55</v>
      </c>
      <c r="F47" s="99">
        <v>710</v>
      </c>
      <c r="G47" s="100">
        <v>1206555.31</v>
      </c>
      <c r="H47" s="100">
        <v>1699.37</v>
      </c>
      <c r="I47" s="100">
        <v>1675.38</v>
      </c>
      <c r="J47" s="99">
        <v>4149</v>
      </c>
      <c r="K47" s="100">
        <v>7033442.0899999999</v>
      </c>
      <c r="L47" s="100">
        <v>1695.21</v>
      </c>
      <c r="M47" s="100">
        <v>1676.81</v>
      </c>
      <c r="N47" s="99">
        <v>9</v>
      </c>
      <c r="O47" s="100">
        <v>15122.09</v>
      </c>
      <c r="P47" s="98">
        <v>1680.23</v>
      </c>
      <c r="Q47" s="142">
        <v>1680.23</v>
      </c>
    </row>
    <row r="48" spans="1:19" x14ac:dyDescent="0.25">
      <c r="A48" s="141" t="s">
        <v>439</v>
      </c>
      <c r="B48" s="99">
        <v>63016</v>
      </c>
      <c r="C48" s="100">
        <v>139453688.16999999</v>
      </c>
      <c r="D48" s="100">
        <v>2212.9899999999998</v>
      </c>
      <c r="E48" s="100">
        <v>2193.09</v>
      </c>
      <c r="F48" s="99">
        <v>155</v>
      </c>
      <c r="G48" s="100">
        <v>340128.35</v>
      </c>
      <c r="H48" s="100">
        <v>2194.38</v>
      </c>
      <c r="I48" s="100">
        <v>2165.04</v>
      </c>
      <c r="J48" s="99">
        <v>791</v>
      </c>
      <c r="K48" s="100">
        <v>1734310.28</v>
      </c>
      <c r="L48" s="100">
        <v>2192.5500000000002</v>
      </c>
      <c r="M48" s="100">
        <v>2165</v>
      </c>
      <c r="N48" s="99">
        <v>0</v>
      </c>
      <c r="O48" s="100">
        <v>0</v>
      </c>
      <c r="P48" s="98">
        <v>0</v>
      </c>
      <c r="Q48" s="142" t="s">
        <v>430</v>
      </c>
    </row>
    <row r="49" spans="1:20" x14ac:dyDescent="0.25">
      <c r="A49" s="141" t="s">
        <v>486</v>
      </c>
      <c r="B49" s="99">
        <v>24269</v>
      </c>
      <c r="C49" s="100">
        <v>65767041.75</v>
      </c>
      <c r="D49" s="100">
        <v>2709.92</v>
      </c>
      <c r="E49" s="100">
        <v>2692.83</v>
      </c>
      <c r="F49" s="99">
        <v>39</v>
      </c>
      <c r="G49" s="100">
        <v>105244.58</v>
      </c>
      <c r="H49" s="100">
        <v>2698.58</v>
      </c>
      <c r="I49" s="100">
        <v>2673.04</v>
      </c>
      <c r="J49" s="99">
        <v>197</v>
      </c>
      <c r="K49" s="100">
        <v>534147.81999999995</v>
      </c>
      <c r="L49" s="100">
        <v>2711.41</v>
      </c>
      <c r="M49" s="100">
        <v>2690.76</v>
      </c>
      <c r="N49" s="99">
        <v>0</v>
      </c>
      <c r="O49" s="100">
        <v>0</v>
      </c>
      <c r="P49" s="98">
        <v>0</v>
      </c>
      <c r="Q49" s="142" t="s">
        <v>430</v>
      </c>
    </row>
    <row r="50" spans="1:20" x14ac:dyDescent="0.25">
      <c r="A50" s="141" t="s">
        <v>487</v>
      </c>
      <c r="B50" s="99">
        <v>8989</v>
      </c>
      <c r="C50" s="100">
        <v>28878230.199999999</v>
      </c>
      <c r="D50" s="100">
        <v>3212.62</v>
      </c>
      <c r="E50" s="100">
        <v>3197.2</v>
      </c>
      <c r="F50" s="99">
        <v>14</v>
      </c>
      <c r="G50" s="100">
        <v>44081.78</v>
      </c>
      <c r="H50" s="100">
        <v>3148.7</v>
      </c>
      <c r="I50" s="100">
        <v>3158.1</v>
      </c>
      <c r="J50" s="99">
        <v>70</v>
      </c>
      <c r="K50" s="100">
        <v>222383.14</v>
      </c>
      <c r="L50" s="100">
        <v>3176.9</v>
      </c>
      <c r="M50" s="100">
        <v>3168.3</v>
      </c>
      <c r="N50" s="99">
        <v>0</v>
      </c>
      <c r="O50" s="100">
        <v>0</v>
      </c>
      <c r="P50" s="98">
        <v>0</v>
      </c>
      <c r="Q50" s="142" t="s">
        <v>430</v>
      </c>
    </row>
    <row r="51" spans="1:20" x14ac:dyDescent="0.25">
      <c r="A51" s="141" t="s">
        <v>488</v>
      </c>
      <c r="B51" s="99">
        <v>3228</v>
      </c>
      <c r="C51" s="100">
        <v>11986908.619999999</v>
      </c>
      <c r="D51" s="100">
        <v>3713.42</v>
      </c>
      <c r="E51" s="100">
        <v>3700.33</v>
      </c>
      <c r="F51" s="99">
        <v>4</v>
      </c>
      <c r="G51" s="100">
        <v>14611.87</v>
      </c>
      <c r="H51" s="100">
        <v>3652.97</v>
      </c>
      <c r="I51" s="100">
        <v>3627.64</v>
      </c>
      <c r="J51" s="99">
        <v>16</v>
      </c>
      <c r="K51" s="100">
        <v>57683.95</v>
      </c>
      <c r="L51" s="100">
        <v>3605.25</v>
      </c>
      <c r="M51" s="100">
        <v>3558.32</v>
      </c>
      <c r="N51" s="99">
        <v>0</v>
      </c>
      <c r="O51" s="100">
        <v>0</v>
      </c>
      <c r="P51" s="98">
        <v>0</v>
      </c>
      <c r="Q51" s="142" t="s">
        <v>430</v>
      </c>
      <c r="S51" s="8"/>
    </row>
    <row r="52" spans="1:20" ht="15.75" thickBot="1" x14ac:dyDescent="0.3">
      <c r="A52" s="143" t="s">
        <v>489</v>
      </c>
      <c r="B52" s="144">
        <v>2573</v>
      </c>
      <c r="C52" s="145">
        <v>11480389.84</v>
      </c>
      <c r="D52" s="145">
        <v>4461.87</v>
      </c>
      <c r="E52" s="145">
        <v>4335</v>
      </c>
      <c r="F52" s="144">
        <v>4</v>
      </c>
      <c r="G52" s="145">
        <v>19235.18</v>
      </c>
      <c r="H52" s="145">
        <v>4808.8</v>
      </c>
      <c r="I52" s="145">
        <v>4472.41</v>
      </c>
      <c r="J52" s="144">
        <v>7</v>
      </c>
      <c r="K52" s="145">
        <v>32631.07</v>
      </c>
      <c r="L52" s="145">
        <v>4661.58</v>
      </c>
      <c r="M52" s="145">
        <v>4611.7</v>
      </c>
      <c r="N52" s="144">
        <v>0</v>
      </c>
      <c r="O52" s="145">
        <v>0</v>
      </c>
      <c r="P52" s="146">
        <v>0</v>
      </c>
      <c r="Q52" s="147" t="s">
        <v>430</v>
      </c>
    </row>
    <row r="53" spans="1:20" ht="16.5" thickBot="1" x14ac:dyDescent="0.3">
      <c r="A53" s="137" t="s">
        <v>527</v>
      </c>
      <c r="B53" s="138">
        <v>1036509</v>
      </c>
      <c r="C53" s="139">
        <v>1303744672.3199999</v>
      </c>
      <c r="D53" s="139">
        <v>1257.82</v>
      </c>
      <c r="E53" s="139">
        <v>1217.46</v>
      </c>
      <c r="F53" s="138">
        <v>34254</v>
      </c>
      <c r="G53" s="139">
        <v>17551414.609999999</v>
      </c>
      <c r="H53" s="139">
        <v>512.39</v>
      </c>
      <c r="I53" s="139">
        <v>420.06</v>
      </c>
      <c r="J53" s="138">
        <v>104329</v>
      </c>
      <c r="K53" s="139">
        <v>78332152.819999993</v>
      </c>
      <c r="L53" s="139">
        <v>750.82</v>
      </c>
      <c r="M53" s="139">
        <v>638.73</v>
      </c>
      <c r="N53" s="138">
        <v>11982</v>
      </c>
      <c r="O53" s="139">
        <v>5470248.21</v>
      </c>
      <c r="P53" s="140">
        <v>456.54</v>
      </c>
      <c r="Q53" s="250">
        <v>418.95</v>
      </c>
      <c r="S53" s="8"/>
      <c r="T53" s="9"/>
    </row>
    <row r="55" spans="1:20" ht="15.75" x14ac:dyDescent="0.25">
      <c r="A55" s="440" t="s">
        <v>710</v>
      </c>
      <c r="B55" s="440"/>
      <c r="C55" s="440"/>
      <c r="D55" s="440"/>
      <c r="E55" s="440"/>
      <c r="F55" s="440"/>
      <c r="G55" s="440"/>
      <c r="H55" s="440"/>
      <c r="I55" s="440"/>
      <c r="J55" s="440"/>
      <c r="K55" s="440"/>
      <c r="L55" s="440"/>
      <c r="M55" s="440"/>
      <c r="N55" s="440"/>
      <c r="O55" s="440"/>
      <c r="P55" s="440"/>
      <c r="Q55" s="440"/>
    </row>
    <row r="56" spans="1:20" ht="15.75" thickBot="1" x14ac:dyDescent="0.3"/>
    <row r="57" spans="1:20" x14ac:dyDescent="0.25">
      <c r="A57" s="441" t="s">
        <v>18</v>
      </c>
      <c r="B57" s="443" t="s">
        <v>5</v>
      </c>
      <c r="C57" s="444"/>
      <c r="D57" s="444"/>
      <c r="E57" s="445"/>
      <c r="F57" s="443" t="s">
        <v>6</v>
      </c>
      <c r="G57" s="444"/>
      <c r="H57" s="444"/>
      <c r="I57" s="445"/>
      <c r="J57" s="443" t="s">
        <v>19</v>
      </c>
      <c r="K57" s="444"/>
      <c r="L57" s="444"/>
      <c r="M57" s="445"/>
      <c r="N57" s="443" t="s">
        <v>20</v>
      </c>
      <c r="O57" s="444"/>
      <c r="P57" s="444"/>
      <c r="Q57" s="446"/>
    </row>
    <row r="58" spans="1:20" ht="15.75" thickBot="1" x14ac:dyDescent="0.3">
      <c r="A58" s="442"/>
      <c r="B58" s="156" t="s">
        <v>1</v>
      </c>
      <c r="C58" s="157" t="s">
        <v>50</v>
      </c>
      <c r="D58" s="157" t="s">
        <v>21</v>
      </c>
      <c r="E58" s="157" t="s">
        <v>432</v>
      </c>
      <c r="F58" s="156" t="s">
        <v>1</v>
      </c>
      <c r="G58" s="157" t="s">
        <v>50</v>
      </c>
      <c r="H58" s="157" t="s">
        <v>21</v>
      </c>
      <c r="I58" s="157" t="s">
        <v>432</v>
      </c>
      <c r="J58" s="156" t="s">
        <v>1</v>
      </c>
      <c r="K58" s="157" t="s">
        <v>50</v>
      </c>
      <c r="L58" s="157" t="s">
        <v>21</v>
      </c>
      <c r="M58" s="157" t="s">
        <v>432</v>
      </c>
      <c r="N58" s="156" t="s">
        <v>1</v>
      </c>
      <c r="O58" s="157" t="s">
        <v>50</v>
      </c>
      <c r="P58" s="157" t="s">
        <v>21</v>
      </c>
      <c r="Q58" s="158" t="s">
        <v>432</v>
      </c>
    </row>
    <row r="59" spans="1:20" x14ac:dyDescent="0.25">
      <c r="A59" s="298" t="s">
        <v>450</v>
      </c>
      <c r="B59" s="176">
        <v>9285</v>
      </c>
      <c r="C59" s="302">
        <v>542179.71</v>
      </c>
      <c r="D59" s="302">
        <v>58.39</v>
      </c>
      <c r="E59" s="302">
        <v>59.95</v>
      </c>
      <c r="F59" s="176">
        <v>4932</v>
      </c>
      <c r="G59" s="302">
        <v>315344.65000000002</v>
      </c>
      <c r="H59" s="302">
        <v>63.94</v>
      </c>
      <c r="I59" s="302">
        <v>68.7</v>
      </c>
      <c r="J59" s="176">
        <v>398</v>
      </c>
      <c r="K59" s="302">
        <v>23808.37</v>
      </c>
      <c r="L59" s="302">
        <v>59.82</v>
      </c>
      <c r="M59" s="302">
        <v>62.23</v>
      </c>
      <c r="N59" s="176">
        <v>496</v>
      </c>
      <c r="O59" s="302">
        <v>40253.24</v>
      </c>
      <c r="P59" s="302">
        <v>81.16</v>
      </c>
      <c r="Q59" s="304">
        <v>80.95</v>
      </c>
      <c r="S59" s="8"/>
      <c r="T59" s="8"/>
    </row>
    <row r="60" spans="1:20" x14ac:dyDescent="0.25">
      <c r="A60" s="299" t="s">
        <v>451</v>
      </c>
      <c r="B60" s="174">
        <v>9616</v>
      </c>
      <c r="C60" s="212">
        <v>1416149.99</v>
      </c>
      <c r="D60" s="212">
        <v>147.27000000000001</v>
      </c>
      <c r="E60" s="212">
        <v>145.59</v>
      </c>
      <c r="F60" s="174">
        <v>6787</v>
      </c>
      <c r="G60" s="212">
        <v>1035856.44</v>
      </c>
      <c r="H60" s="212">
        <v>152.62</v>
      </c>
      <c r="I60" s="212">
        <v>147.86000000000001</v>
      </c>
      <c r="J60" s="174">
        <v>347</v>
      </c>
      <c r="K60" s="212">
        <v>50569.760000000002</v>
      </c>
      <c r="L60" s="212">
        <v>145.72999999999999</v>
      </c>
      <c r="M60" s="212">
        <v>142.41</v>
      </c>
      <c r="N60" s="174">
        <v>1529</v>
      </c>
      <c r="O60" s="212">
        <v>241861.11</v>
      </c>
      <c r="P60" s="212">
        <v>158.18</v>
      </c>
      <c r="Q60" s="305">
        <v>166.31</v>
      </c>
    </row>
    <row r="61" spans="1:20" x14ac:dyDescent="0.25">
      <c r="A61" s="299" t="s">
        <v>452</v>
      </c>
      <c r="B61" s="174">
        <v>6702</v>
      </c>
      <c r="C61" s="212">
        <v>1662836.5</v>
      </c>
      <c r="D61" s="212">
        <v>248.11</v>
      </c>
      <c r="E61" s="212">
        <v>247.33</v>
      </c>
      <c r="F61" s="174">
        <v>9096</v>
      </c>
      <c r="G61" s="212">
        <v>2182906.0299999998</v>
      </c>
      <c r="H61" s="212">
        <v>239.99</v>
      </c>
      <c r="I61" s="212">
        <v>234.3</v>
      </c>
      <c r="J61" s="174">
        <v>1748</v>
      </c>
      <c r="K61" s="212">
        <v>463517.82</v>
      </c>
      <c r="L61" s="212">
        <v>265.17</v>
      </c>
      <c r="M61" s="212">
        <v>270.89999999999998</v>
      </c>
      <c r="N61" s="174">
        <v>1834</v>
      </c>
      <c r="O61" s="212">
        <v>453874.6</v>
      </c>
      <c r="P61" s="212">
        <v>247.48</v>
      </c>
      <c r="Q61" s="305">
        <v>240.09</v>
      </c>
    </row>
    <row r="62" spans="1:20" x14ac:dyDescent="0.25">
      <c r="A62" s="299" t="s">
        <v>453</v>
      </c>
      <c r="B62" s="174">
        <v>36042</v>
      </c>
      <c r="C62" s="212">
        <v>13620061.460000001</v>
      </c>
      <c r="D62" s="212">
        <v>377.89</v>
      </c>
      <c r="E62" s="212">
        <v>389.54</v>
      </c>
      <c r="F62" s="174">
        <v>18448</v>
      </c>
      <c r="G62" s="212">
        <v>7038992.5</v>
      </c>
      <c r="H62" s="212">
        <v>381.56</v>
      </c>
      <c r="I62" s="212">
        <v>393.81</v>
      </c>
      <c r="J62" s="174">
        <v>14733</v>
      </c>
      <c r="K62" s="212">
        <v>5529766.1600000001</v>
      </c>
      <c r="L62" s="212">
        <v>375.33</v>
      </c>
      <c r="M62" s="212">
        <v>393.81</v>
      </c>
      <c r="N62" s="174">
        <v>1450</v>
      </c>
      <c r="O62" s="212">
        <v>501272.12</v>
      </c>
      <c r="P62" s="212">
        <v>345.7</v>
      </c>
      <c r="Q62" s="305">
        <v>348.95</v>
      </c>
    </row>
    <row r="63" spans="1:20" x14ac:dyDescent="0.25">
      <c r="A63" s="299" t="s">
        <v>454</v>
      </c>
      <c r="B63" s="174">
        <v>76979</v>
      </c>
      <c r="C63" s="212">
        <v>35177616.759999998</v>
      </c>
      <c r="D63" s="212">
        <v>456.98</v>
      </c>
      <c r="E63" s="212">
        <v>462.39</v>
      </c>
      <c r="F63" s="174">
        <v>56932</v>
      </c>
      <c r="G63" s="212">
        <v>25078218.07</v>
      </c>
      <c r="H63" s="212">
        <v>440.49</v>
      </c>
      <c r="I63" s="212">
        <v>426.22</v>
      </c>
      <c r="J63" s="174">
        <v>14220</v>
      </c>
      <c r="K63" s="212">
        <v>6421782.5300000003</v>
      </c>
      <c r="L63" s="212">
        <v>451.6</v>
      </c>
      <c r="M63" s="212">
        <v>454.11</v>
      </c>
      <c r="N63" s="174">
        <v>8302</v>
      </c>
      <c r="O63" s="212">
        <v>3477918.54</v>
      </c>
      <c r="P63" s="212">
        <v>418.93</v>
      </c>
      <c r="Q63" s="305">
        <v>418.95</v>
      </c>
    </row>
    <row r="64" spans="1:20" x14ac:dyDescent="0.25">
      <c r="A64" s="299" t="s">
        <v>455</v>
      </c>
      <c r="B64" s="174">
        <v>113703</v>
      </c>
      <c r="C64" s="212">
        <v>62695179.060000002</v>
      </c>
      <c r="D64" s="212">
        <v>551.39</v>
      </c>
      <c r="E64" s="212">
        <v>552.42999999999995</v>
      </c>
      <c r="F64" s="174">
        <v>55339</v>
      </c>
      <c r="G64" s="212">
        <v>29937950.09</v>
      </c>
      <c r="H64" s="212">
        <v>540.99</v>
      </c>
      <c r="I64" s="212">
        <v>537.65</v>
      </c>
      <c r="J64" s="174">
        <v>13055</v>
      </c>
      <c r="K64" s="212">
        <v>7137067.0999999996</v>
      </c>
      <c r="L64" s="212">
        <v>546.69000000000005</v>
      </c>
      <c r="M64" s="212">
        <v>541.62</v>
      </c>
      <c r="N64" s="174">
        <v>1</v>
      </c>
      <c r="O64" s="212">
        <v>560.02</v>
      </c>
      <c r="P64" s="212">
        <v>560.02</v>
      </c>
      <c r="Q64" s="305">
        <v>560.02</v>
      </c>
    </row>
    <row r="65" spans="1:20" x14ac:dyDescent="0.25">
      <c r="A65" s="299" t="s">
        <v>456</v>
      </c>
      <c r="B65" s="174">
        <v>97213</v>
      </c>
      <c r="C65" s="212">
        <v>62717032.869999997</v>
      </c>
      <c r="D65" s="212">
        <v>645.15</v>
      </c>
      <c r="E65" s="212">
        <v>641.91</v>
      </c>
      <c r="F65" s="174">
        <v>32415</v>
      </c>
      <c r="G65" s="212">
        <v>21021911.559999999</v>
      </c>
      <c r="H65" s="212">
        <v>648.52</v>
      </c>
      <c r="I65" s="212">
        <v>647.39</v>
      </c>
      <c r="J65" s="174">
        <v>6233</v>
      </c>
      <c r="K65" s="212">
        <v>3987100.43</v>
      </c>
      <c r="L65" s="212">
        <v>639.67999999999995</v>
      </c>
      <c r="M65" s="212">
        <v>635.39</v>
      </c>
      <c r="N65" s="174">
        <v>0</v>
      </c>
      <c r="O65" s="212">
        <v>0</v>
      </c>
      <c r="P65" s="212">
        <v>0</v>
      </c>
      <c r="Q65" s="305" t="s">
        <v>430</v>
      </c>
    </row>
    <row r="66" spans="1:20" x14ac:dyDescent="0.25">
      <c r="A66" s="299" t="s">
        <v>457</v>
      </c>
      <c r="B66" s="174">
        <v>64310</v>
      </c>
      <c r="C66" s="212">
        <v>48030580.369999997</v>
      </c>
      <c r="D66" s="212">
        <v>746.86</v>
      </c>
      <c r="E66" s="212">
        <v>744.98</v>
      </c>
      <c r="F66" s="174">
        <v>28652</v>
      </c>
      <c r="G66" s="212">
        <v>21474860.600000001</v>
      </c>
      <c r="H66" s="212">
        <v>749.51</v>
      </c>
      <c r="I66" s="212">
        <v>748.55</v>
      </c>
      <c r="J66" s="174">
        <v>5276</v>
      </c>
      <c r="K66" s="212">
        <v>4049446.4</v>
      </c>
      <c r="L66" s="212">
        <v>767.52</v>
      </c>
      <c r="M66" s="212">
        <v>788.46</v>
      </c>
      <c r="N66" s="174">
        <v>3177</v>
      </c>
      <c r="O66" s="212">
        <v>2526477.48</v>
      </c>
      <c r="P66" s="212">
        <v>795.24</v>
      </c>
      <c r="Q66" s="305">
        <v>795.24</v>
      </c>
    </row>
    <row r="67" spans="1:20" x14ac:dyDescent="0.25">
      <c r="A67" s="299" t="s">
        <v>458</v>
      </c>
      <c r="B67" s="174">
        <v>51871</v>
      </c>
      <c r="C67" s="212">
        <v>44054593.380000003</v>
      </c>
      <c r="D67" s="212">
        <v>849.31</v>
      </c>
      <c r="E67" s="212">
        <v>848.84</v>
      </c>
      <c r="F67" s="174">
        <v>25701</v>
      </c>
      <c r="G67" s="212">
        <v>21820360.129999999</v>
      </c>
      <c r="H67" s="212">
        <v>849.01</v>
      </c>
      <c r="I67" s="212">
        <v>846.22</v>
      </c>
      <c r="J67" s="174">
        <v>2038</v>
      </c>
      <c r="K67" s="212">
        <v>1721133.16</v>
      </c>
      <c r="L67" s="212">
        <v>844.52</v>
      </c>
      <c r="M67" s="212">
        <v>840.66</v>
      </c>
      <c r="N67" s="174">
        <v>307</v>
      </c>
      <c r="O67" s="212">
        <v>259191</v>
      </c>
      <c r="P67" s="212">
        <v>844.27</v>
      </c>
      <c r="Q67" s="305">
        <v>846</v>
      </c>
    </row>
    <row r="68" spans="1:20" x14ac:dyDescent="0.25">
      <c r="A68" s="299" t="s">
        <v>459</v>
      </c>
      <c r="B68" s="174">
        <v>54096</v>
      </c>
      <c r="C68" s="212">
        <v>51364882.420000002</v>
      </c>
      <c r="D68" s="212">
        <v>949.51</v>
      </c>
      <c r="E68" s="212">
        <v>948.68</v>
      </c>
      <c r="F68" s="174">
        <v>26374</v>
      </c>
      <c r="G68" s="212">
        <v>25034683.27</v>
      </c>
      <c r="H68" s="212">
        <v>949.22</v>
      </c>
      <c r="I68" s="212">
        <v>948.13</v>
      </c>
      <c r="J68" s="174">
        <v>1330</v>
      </c>
      <c r="K68" s="212">
        <v>1258359.49</v>
      </c>
      <c r="L68" s="212">
        <v>946.13</v>
      </c>
      <c r="M68" s="212">
        <v>945.97</v>
      </c>
      <c r="N68" s="174">
        <v>0</v>
      </c>
      <c r="O68" s="212">
        <v>0</v>
      </c>
      <c r="P68" s="212">
        <v>0</v>
      </c>
      <c r="Q68" s="305" t="s">
        <v>430</v>
      </c>
    </row>
    <row r="69" spans="1:20" x14ac:dyDescent="0.25">
      <c r="A69" s="299" t="s">
        <v>437</v>
      </c>
      <c r="B69" s="174">
        <v>238237</v>
      </c>
      <c r="C69" s="212">
        <v>296647310.23000002</v>
      </c>
      <c r="D69" s="212">
        <v>1245.18</v>
      </c>
      <c r="E69" s="212">
        <v>1246.4100000000001</v>
      </c>
      <c r="F69" s="174">
        <v>62914</v>
      </c>
      <c r="G69" s="212">
        <v>75490892.010000005</v>
      </c>
      <c r="H69" s="212">
        <v>1199.9100000000001</v>
      </c>
      <c r="I69" s="212">
        <v>1184.53</v>
      </c>
      <c r="J69" s="174">
        <v>7397</v>
      </c>
      <c r="K69" s="212">
        <v>9127167.0600000005</v>
      </c>
      <c r="L69" s="212">
        <v>1233.9000000000001</v>
      </c>
      <c r="M69" s="212">
        <v>1239.81</v>
      </c>
      <c r="N69" s="174">
        <v>2</v>
      </c>
      <c r="O69" s="212">
        <v>2296.71</v>
      </c>
      <c r="P69" s="212">
        <v>1148.3599999999999</v>
      </c>
      <c r="Q69" s="305">
        <v>1148.3599999999999</v>
      </c>
    </row>
    <row r="70" spans="1:20" x14ac:dyDescent="0.25">
      <c r="A70" s="299" t="s">
        <v>438</v>
      </c>
      <c r="B70" s="174">
        <v>108306</v>
      </c>
      <c r="C70" s="212">
        <v>183249433.22999999</v>
      </c>
      <c r="D70" s="212">
        <v>1691.96</v>
      </c>
      <c r="E70" s="212">
        <v>1664.92</v>
      </c>
      <c r="F70" s="174">
        <v>12134</v>
      </c>
      <c r="G70" s="212">
        <v>20391301.300000001</v>
      </c>
      <c r="H70" s="212">
        <v>1680.51</v>
      </c>
      <c r="I70" s="212">
        <v>1655.25</v>
      </c>
      <c r="J70" s="174">
        <v>1108</v>
      </c>
      <c r="K70" s="212">
        <v>1855220.21</v>
      </c>
      <c r="L70" s="212">
        <v>1674.39</v>
      </c>
      <c r="M70" s="212">
        <v>1645.77</v>
      </c>
      <c r="N70" s="174">
        <v>6</v>
      </c>
      <c r="O70" s="212">
        <v>10081.4</v>
      </c>
      <c r="P70" s="212">
        <v>1680.23</v>
      </c>
      <c r="Q70" s="305">
        <v>1680.23</v>
      </c>
    </row>
    <row r="71" spans="1:20" x14ac:dyDescent="0.25">
      <c r="A71" s="299" t="s">
        <v>439</v>
      </c>
      <c r="B71" s="174">
        <v>31141</v>
      </c>
      <c r="C71" s="212">
        <v>68840385.530000001</v>
      </c>
      <c r="D71" s="212">
        <v>2210.6</v>
      </c>
      <c r="E71" s="212">
        <v>2191.92</v>
      </c>
      <c r="F71" s="174">
        <v>2086</v>
      </c>
      <c r="G71" s="212">
        <v>4561648.41</v>
      </c>
      <c r="H71" s="212">
        <v>2186.79</v>
      </c>
      <c r="I71" s="212">
        <v>2163.7800000000002</v>
      </c>
      <c r="J71" s="174">
        <v>168</v>
      </c>
      <c r="K71" s="212">
        <v>364779.02</v>
      </c>
      <c r="L71" s="212">
        <v>2171.3000000000002</v>
      </c>
      <c r="M71" s="212">
        <v>2144.64</v>
      </c>
      <c r="N71" s="174">
        <v>0</v>
      </c>
      <c r="O71" s="212">
        <v>0</v>
      </c>
      <c r="P71" s="212">
        <v>0</v>
      </c>
      <c r="Q71" s="305" t="s">
        <v>430</v>
      </c>
    </row>
    <row r="72" spans="1:20" x14ac:dyDescent="0.25">
      <c r="A72" s="299" t="s">
        <v>486</v>
      </c>
      <c r="B72" s="174">
        <v>10693</v>
      </c>
      <c r="C72" s="212">
        <v>28891879.219999999</v>
      </c>
      <c r="D72" s="212">
        <v>2701.94</v>
      </c>
      <c r="E72" s="212">
        <v>2680.63</v>
      </c>
      <c r="F72" s="174">
        <v>466</v>
      </c>
      <c r="G72" s="212">
        <v>1259097.1399999999</v>
      </c>
      <c r="H72" s="212">
        <v>2701.93</v>
      </c>
      <c r="I72" s="212">
        <v>2690.76</v>
      </c>
      <c r="J72" s="174">
        <v>30</v>
      </c>
      <c r="K72" s="212">
        <v>81791.600000000006</v>
      </c>
      <c r="L72" s="212">
        <v>2726.39</v>
      </c>
      <c r="M72" s="212">
        <v>2742.1</v>
      </c>
      <c r="N72" s="174">
        <v>0</v>
      </c>
      <c r="O72" s="212">
        <v>0</v>
      </c>
      <c r="P72" s="212">
        <v>0</v>
      </c>
      <c r="Q72" s="305" t="s">
        <v>430</v>
      </c>
    </row>
    <row r="73" spans="1:20" x14ac:dyDescent="0.25">
      <c r="A73" s="299" t="s">
        <v>487</v>
      </c>
      <c r="B73" s="174">
        <v>3553</v>
      </c>
      <c r="C73" s="212">
        <v>11393692.07</v>
      </c>
      <c r="D73" s="212">
        <v>3206.78</v>
      </c>
      <c r="E73" s="212">
        <v>3190.33</v>
      </c>
      <c r="F73" s="174">
        <v>150</v>
      </c>
      <c r="G73" s="212">
        <v>475660.5</v>
      </c>
      <c r="H73" s="212">
        <v>3171.07</v>
      </c>
      <c r="I73" s="212">
        <v>3141.94</v>
      </c>
      <c r="J73" s="174">
        <v>8</v>
      </c>
      <c r="K73" s="212">
        <v>25451.46</v>
      </c>
      <c r="L73" s="212">
        <v>3181.43</v>
      </c>
      <c r="M73" s="212">
        <v>3161.38</v>
      </c>
      <c r="N73" s="174">
        <v>0</v>
      </c>
      <c r="O73" s="212">
        <v>0</v>
      </c>
      <c r="P73" s="212">
        <v>0</v>
      </c>
      <c r="Q73" s="305" t="s">
        <v>430</v>
      </c>
    </row>
    <row r="74" spans="1:20" x14ac:dyDescent="0.25">
      <c r="A74" s="299" t="s">
        <v>488</v>
      </c>
      <c r="B74" s="174">
        <v>1359</v>
      </c>
      <c r="C74" s="212">
        <v>5038948.88</v>
      </c>
      <c r="D74" s="212">
        <v>3707.84</v>
      </c>
      <c r="E74" s="212">
        <v>3688.52</v>
      </c>
      <c r="F74" s="174">
        <v>28</v>
      </c>
      <c r="G74" s="212">
        <v>103710.86</v>
      </c>
      <c r="H74" s="212">
        <v>3703.96</v>
      </c>
      <c r="I74" s="212">
        <v>3727.07</v>
      </c>
      <c r="J74" s="174">
        <v>2</v>
      </c>
      <c r="K74" s="212">
        <v>7409.25</v>
      </c>
      <c r="L74" s="212">
        <v>3704.63</v>
      </c>
      <c r="M74" s="212">
        <v>3704.63</v>
      </c>
      <c r="N74" s="174">
        <v>0</v>
      </c>
      <c r="O74" s="212">
        <v>0</v>
      </c>
      <c r="P74" s="212">
        <v>0</v>
      </c>
      <c r="Q74" s="305" t="s">
        <v>430</v>
      </c>
    </row>
    <row r="75" spans="1:20" ht="15.75" thickBot="1" x14ac:dyDescent="0.3">
      <c r="A75" s="300" t="s">
        <v>489</v>
      </c>
      <c r="B75" s="209">
        <v>945</v>
      </c>
      <c r="C75" s="303">
        <v>4265551.2699999996</v>
      </c>
      <c r="D75" s="303">
        <v>4513.8100000000004</v>
      </c>
      <c r="E75" s="303">
        <v>4406.6499999999996</v>
      </c>
      <c r="F75" s="209">
        <v>15</v>
      </c>
      <c r="G75" s="303">
        <v>67379.09</v>
      </c>
      <c r="H75" s="303">
        <v>4491.9399999999996</v>
      </c>
      <c r="I75" s="303">
        <v>4335</v>
      </c>
      <c r="J75" s="209">
        <v>2</v>
      </c>
      <c r="K75" s="303">
        <v>8107.04</v>
      </c>
      <c r="L75" s="303">
        <v>4053.52</v>
      </c>
      <c r="M75" s="303">
        <v>4053.52</v>
      </c>
      <c r="N75" s="209">
        <v>0</v>
      </c>
      <c r="O75" s="303">
        <v>0</v>
      </c>
      <c r="P75" s="303">
        <v>0</v>
      </c>
      <c r="Q75" s="306" t="s">
        <v>430</v>
      </c>
    </row>
    <row r="76" spans="1:20" ht="16.5" thickBot="1" x14ac:dyDescent="0.3">
      <c r="A76" s="137" t="s">
        <v>527</v>
      </c>
      <c r="B76" s="293">
        <v>914051</v>
      </c>
      <c r="C76" s="294">
        <v>919608312.95000005</v>
      </c>
      <c r="D76" s="292">
        <v>1006.08</v>
      </c>
      <c r="E76" s="292">
        <v>882.78</v>
      </c>
      <c r="F76" s="293">
        <v>342469</v>
      </c>
      <c r="G76" s="294">
        <v>257290772.65000001</v>
      </c>
      <c r="H76" s="292">
        <v>751.28</v>
      </c>
      <c r="I76" s="292">
        <v>658.11</v>
      </c>
      <c r="J76" s="293">
        <v>68093</v>
      </c>
      <c r="K76" s="294">
        <v>42112476.859999999</v>
      </c>
      <c r="L76" s="292">
        <v>618.46</v>
      </c>
      <c r="M76" s="292">
        <v>520.92999999999995</v>
      </c>
      <c r="N76" s="293">
        <v>17104</v>
      </c>
      <c r="O76" s="294">
        <v>7513786.2199999997</v>
      </c>
      <c r="P76" s="294">
        <v>439.3</v>
      </c>
      <c r="Q76" s="320">
        <v>418.95</v>
      </c>
      <c r="S76" s="8"/>
      <c r="T76" s="9"/>
    </row>
    <row r="78" spans="1:20" x14ac:dyDescent="0.25">
      <c r="D78" s="8"/>
      <c r="F78" s="8"/>
    </row>
    <row r="79" spans="1:20" x14ac:dyDescent="0.25">
      <c r="B79" s="8"/>
      <c r="C79" s="8"/>
    </row>
    <row r="80" spans="1:20" x14ac:dyDescent="0.25">
      <c r="B80" s="8"/>
      <c r="C80" s="8"/>
      <c r="D80" s="8"/>
      <c r="F80" s="8"/>
      <c r="G80" s="8"/>
    </row>
    <row r="81" spans="2:6" x14ac:dyDescent="0.25">
      <c r="B81" s="8"/>
      <c r="C81" s="8"/>
      <c r="D81" s="8"/>
    </row>
    <row r="82" spans="2:6" x14ac:dyDescent="0.25">
      <c r="B82" s="8"/>
      <c r="C82" s="8"/>
      <c r="F82" s="8"/>
    </row>
    <row r="83" spans="2:6" x14ac:dyDescent="0.25">
      <c r="B83" s="8"/>
    </row>
    <row r="84" spans="2:6" x14ac:dyDescent="0.25">
      <c r="B84" s="8"/>
      <c r="C84" s="8"/>
    </row>
    <row r="86" spans="2:6" x14ac:dyDescent="0.25">
      <c r="B86" s="8"/>
    </row>
    <row r="87" spans="2:6" x14ac:dyDescent="0.25">
      <c r="B87" s="8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73"/>
  <sheetViews>
    <sheetView topLeftCell="A36" zoomScaleNormal="100" workbookViewId="0">
      <selection activeCell="G62" sqref="G62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47" t="s">
        <v>702</v>
      </c>
      <c r="B1" s="447"/>
      <c r="C1" s="447"/>
      <c r="D1" s="447"/>
      <c r="E1" s="447"/>
      <c r="F1" s="447"/>
      <c r="G1" s="447"/>
    </row>
    <row r="2" spans="1:7" ht="15.75" thickBot="1" x14ac:dyDescent="0.3">
      <c r="A2" s="39"/>
    </row>
    <row r="3" spans="1:7" s="42" customFormat="1" ht="16.5" thickBot="1" x14ac:dyDescent="0.3">
      <c r="A3" s="130" t="s">
        <v>17</v>
      </c>
      <c r="B3" s="117" t="s">
        <v>43</v>
      </c>
      <c r="C3" s="117" t="s">
        <v>44</v>
      </c>
      <c r="D3" s="117" t="s">
        <v>74</v>
      </c>
      <c r="E3" s="117" t="s">
        <v>70</v>
      </c>
      <c r="F3" s="117" t="s">
        <v>71</v>
      </c>
      <c r="G3" s="236" t="s">
        <v>72</v>
      </c>
    </row>
    <row r="4" spans="1:7" x14ac:dyDescent="0.25">
      <c r="A4" s="83">
        <v>1</v>
      </c>
      <c r="B4" s="322" t="s">
        <v>258</v>
      </c>
      <c r="C4" s="326" t="s">
        <v>416</v>
      </c>
      <c r="D4" s="192" t="s">
        <v>430</v>
      </c>
      <c r="E4" s="192" t="s">
        <v>430</v>
      </c>
      <c r="F4" s="192">
        <v>2</v>
      </c>
      <c r="G4" s="388">
        <v>16</v>
      </c>
    </row>
    <row r="5" spans="1:7" x14ac:dyDescent="0.25">
      <c r="A5" s="52">
        <v>2</v>
      </c>
      <c r="B5" s="78" t="s">
        <v>632</v>
      </c>
      <c r="C5" s="220" t="s">
        <v>631</v>
      </c>
      <c r="D5" s="17" t="s">
        <v>430</v>
      </c>
      <c r="E5" s="17">
        <v>1</v>
      </c>
      <c r="F5" s="17">
        <v>3</v>
      </c>
      <c r="G5" s="131">
        <v>8</v>
      </c>
    </row>
    <row r="6" spans="1:7" x14ac:dyDescent="0.25">
      <c r="A6" s="52">
        <v>3</v>
      </c>
      <c r="B6" s="78" t="s">
        <v>500</v>
      </c>
      <c r="C6" s="78" t="s">
        <v>558</v>
      </c>
      <c r="D6" s="17">
        <v>5</v>
      </c>
      <c r="E6" s="17">
        <v>14</v>
      </c>
      <c r="F6" s="17">
        <v>237</v>
      </c>
      <c r="G6" s="131">
        <v>1314</v>
      </c>
    </row>
    <row r="7" spans="1:7" x14ac:dyDescent="0.25">
      <c r="A7" s="52">
        <v>4</v>
      </c>
      <c r="B7" s="78" t="s">
        <v>259</v>
      </c>
      <c r="C7" s="78" t="s">
        <v>55</v>
      </c>
      <c r="D7" s="17" t="s">
        <v>430</v>
      </c>
      <c r="E7" s="17">
        <v>2</v>
      </c>
      <c r="F7" s="17">
        <v>15</v>
      </c>
      <c r="G7" s="131">
        <v>133</v>
      </c>
    </row>
    <row r="8" spans="1:7" x14ac:dyDescent="0.25">
      <c r="A8" s="52">
        <v>5</v>
      </c>
      <c r="B8" s="78" t="s">
        <v>261</v>
      </c>
      <c r="C8" s="78" t="s">
        <v>56</v>
      </c>
      <c r="D8" s="17">
        <v>1</v>
      </c>
      <c r="E8" s="17" t="s">
        <v>430</v>
      </c>
      <c r="F8" s="17" t="s">
        <v>430</v>
      </c>
      <c r="G8" s="131">
        <v>1</v>
      </c>
    </row>
    <row r="9" spans="1:7" x14ac:dyDescent="0.25">
      <c r="A9" s="52">
        <v>6</v>
      </c>
      <c r="B9" s="78" t="s">
        <v>349</v>
      </c>
      <c r="C9" s="78" t="s">
        <v>502</v>
      </c>
      <c r="D9" s="17" t="s">
        <v>430</v>
      </c>
      <c r="E9" s="17" t="s">
        <v>430</v>
      </c>
      <c r="F9" s="17">
        <v>1</v>
      </c>
      <c r="G9" s="131">
        <v>1</v>
      </c>
    </row>
    <row r="10" spans="1:7" x14ac:dyDescent="0.25">
      <c r="A10" s="52">
        <v>7</v>
      </c>
      <c r="B10" s="78" t="s">
        <v>262</v>
      </c>
      <c r="C10" s="78" t="s">
        <v>57</v>
      </c>
      <c r="D10" s="17" t="s">
        <v>430</v>
      </c>
      <c r="E10" s="17" t="s">
        <v>430</v>
      </c>
      <c r="F10" s="17">
        <v>2</v>
      </c>
      <c r="G10" s="131">
        <v>16</v>
      </c>
    </row>
    <row r="11" spans="1:7" x14ac:dyDescent="0.25">
      <c r="A11" s="52">
        <v>8</v>
      </c>
      <c r="B11" s="78" t="s">
        <v>263</v>
      </c>
      <c r="C11" s="78" t="s">
        <v>58</v>
      </c>
      <c r="D11" s="17" t="s">
        <v>430</v>
      </c>
      <c r="E11" s="17" t="s">
        <v>430</v>
      </c>
      <c r="F11" s="17" t="s">
        <v>430</v>
      </c>
      <c r="G11" s="131">
        <v>1</v>
      </c>
    </row>
    <row r="12" spans="1:7" x14ac:dyDescent="0.25">
      <c r="A12" s="52">
        <v>9</v>
      </c>
      <c r="B12" s="78" t="s">
        <v>404</v>
      </c>
      <c r="C12" s="78" t="s">
        <v>382</v>
      </c>
      <c r="D12" s="17" t="s">
        <v>430</v>
      </c>
      <c r="E12" s="17" t="s">
        <v>430</v>
      </c>
      <c r="F12" s="17" t="s">
        <v>430</v>
      </c>
      <c r="G12" s="131">
        <v>1</v>
      </c>
    </row>
    <row r="13" spans="1:7" x14ac:dyDescent="0.25">
      <c r="A13" s="52">
        <v>10</v>
      </c>
      <c r="B13" s="78" t="s">
        <v>264</v>
      </c>
      <c r="C13" s="78" t="s">
        <v>59</v>
      </c>
      <c r="D13" s="17" t="s">
        <v>430</v>
      </c>
      <c r="E13" s="17" t="s">
        <v>430</v>
      </c>
      <c r="F13" s="17">
        <v>1</v>
      </c>
      <c r="G13" s="131" t="s">
        <v>430</v>
      </c>
    </row>
    <row r="14" spans="1:7" x14ac:dyDescent="0.25">
      <c r="A14" s="52">
        <v>11</v>
      </c>
      <c r="B14" s="78" t="s">
        <v>265</v>
      </c>
      <c r="C14" s="78" t="s">
        <v>60</v>
      </c>
      <c r="D14" s="17">
        <v>1</v>
      </c>
      <c r="E14" s="17" t="s">
        <v>430</v>
      </c>
      <c r="F14" s="17">
        <v>1</v>
      </c>
      <c r="G14" s="131">
        <v>10</v>
      </c>
    </row>
    <row r="15" spans="1:7" x14ac:dyDescent="0.25">
      <c r="A15" s="52">
        <v>12</v>
      </c>
      <c r="B15" s="78" t="s">
        <v>266</v>
      </c>
      <c r="C15" s="78" t="s">
        <v>61</v>
      </c>
      <c r="D15" s="17" t="s">
        <v>430</v>
      </c>
      <c r="E15" s="17" t="s">
        <v>430</v>
      </c>
      <c r="F15" s="17">
        <v>2</v>
      </c>
      <c r="G15" s="131">
        <v>44</v>
      </c>
    </row>
    <row r="16" spans="1:7" x14ac:dyDescent="0.25">
      <c r="A16" s="52">
        <v>13</v>
      </c>
      <c r="B16" s="78" t="s">
        <v>408</v>
      </c>
      <c r="C16" s="78" t="s">
        <v>386</v>
      </c>
      <c r="D16" s="17" t="s">
        <v>430</v>
      </c>
      <c r="E16" s="17" t="s">
        <v>430</v>
      </c>
      <c r="F16" s="17" t="s">
        <v>430</v>
      </c>
      <c r="G16" s="131">
        <v>1</v>
      </c>
    </row>
    <row r="17" spans="1:7" x14ac:dyDescent="0.25">
      <c r="A17" s="52">
        <v>14</v>
      </c>
      <c r="B17" s="78" t="s">
        <v>267</v>
      </c>
      <c r="C17" s="78" t="s">
        <v>352</v>
      </c>
      <c r="D17" s="17">
        <v>5</v>
      </c>
      <c r="E17" s="17">
        <v>4</v>
      </c>
      <c r="F17" s="17">
        <v>29</v>
      </c>
      <c r="G17" s="131">
        <v>84</v>
      </c>
    </row>
    <row r="18" spans="1:7" x14ac:dyDescent="0.25">
      <c r="A18" s="52">
        <v>15</v>
      </c>
      <c r="B18" s="78" t="s">
        <v>268</v>
      </c>
      <c r="C18" s="78" t="s">
        <v>62</v>
      </c>
      <c r="D18" s="17" t="s">
        <v>430</v>
      </c>
      <c r="E18" s="17">
        <v>1</v>
      </c>
      <c r="F18" s="17">
        <v>81</v>
      </c>
      <c r="G18" s="131">
        <v>312</v>
      </c>
    </row>
    <row r="19" spans="1:7" x14ac:dyDescent="0.25">
      <c r="A19" s="52">
        <v>16</v>
      </c>
      <c r="B19" s="78" t="s">
        <v>269</v>
      </c>
      <c r="C19" s="78" t="s">
        <v>63</v>
      </c>
      <c r="D19" s="17" t="s">
        <v>430</v>
      </c>
      <c r="E19" s="17">
        <v>2</v>
      </c>
      <c r="F19" s="17">
        <v>40</v>
      </c>
      <c r="G19" s="131">
        <v>170</v>
      </c>
    </row>
    <row r="20" spans="1:7" x14ac:dyDescent="0.25">
      <c r="A20" s="52">
        <v>17</v>
      </c>
      <c r="B20" s="78" t="s">
        <v>270</v>
      </c>
      <c r="C20" s="78" t="s">
        <v>353</v>
      </c>
      <c r="D20" s="17" t="s">
        <v>430</v>
      </c>
      <c r="E20" s="17" t="s">
        <v>430</v>
      </c>
      <c r="F20" s="17">
        <v>1</v>
      </c>
      <c r="G20" s="131">
        <v>1</v>
      </c>
    </row>
    <row r="21" spans="1:7" x14ac:dyDescent="0.25">
      <c r="A21" s="52">
        <v>18</v>
      </c>
      <c r="B21" s="78" t="s">
        <v>272</v>
      </c>
      <c r="C21" s="78" t="s">
        <v>355</v>
      </c>
      <c r="D21" s="17" t="s">
        <v>430</v>
      </c>
      <c r="E21" s="17">
        <v>1</v>
      </c>
      <c r="F21" s="17">
        <v>2</v>
      </c>
      <c r="G21" s="131">
        <v>18</v>
      </c>
    </row>
    <row r="22" spans="1:7" x14ac:dyDescent="0.25">
      <c r="A22" s="52">
        <v>19</v>
      </c>
      <c r="B22" s="78" t="s">
        <v>390</v>
      </c>
      <c r="C22" s="78" t="s">
        <v>383</v>
      </c>
      <c r="D22" s="17" t="s">
        <v>430</v>
      </c>
      <c r="E22" s="17" t="s">
        <v>430</v>
      </c>
      <c r="F22" s="17">
        <v>4</v>
      </c>
      <c r="G22" s="131">
        <v>21</v>
      </c>
    </row>
    <row r="23" spans="1:7" x14ac:dyDescent="0.25">
      <c r="A23" s="52">
        <v>20</v>
      </c>
      <c r="B23" s="78" t="s">
        <v>567</v>
      </c>
      <c r="C23" s="78" t="s">
        <v>568</v>
      </c>
      <c r="D23" s="17">
        <v>1</v>
      </c>
      <c r="E23" s="17">
        <v>3</v>
      </c>
      <c r="F23" s="17">
        <v>79</v>
      </c>
      <c r="G23" s="131">
        <v>497</v>
      </c>
    </row>
    <row r="24" spans="1:7" x14ac:dyDescent="0.25">
      <c r="A24" s="52">
        <v>21</v>
      </c>
      <c r="B24" s="78" t="s">
        <v>273</v>
      </c>
      <c r="C24" s="78" t="s">
        <v>503</v>
      </c>
      <c r="D24" s="17" t="s">
        <v>430</v>
      </c>
      <c r="E24" s="17" t="s">
        <v>430</v>
      </c>
      <c r="F24" s="17" t="s">
        <v>430</v>
      </c>
      <c r="G24" s="131">
        <v>8</v>
      </c>
    </row>
    <row r="25" spans="1:7" x14ac:dyDescent="0.25">
      <c r="A25" s="52">
        <v>22</v>
      </c>
      <c r="B25" s="78" t="s">
        <v>274</v>
      </c>
      <c r="C25" s="78" t="s">
        <v>504</v>
      </c>
      <c r="D25" s="17" t="s">
        <v>430</v>
      </c>
      <c r="E25" s="17" t="s">
        <v>430</v>
      </c>
      <c r="F25" s="17">
        <v>1</v>
      </c>
      <c r="G25" s="131">
        <v>6</v>
      </c>
    </row>
    <row r="26" spans="1:7" x14ac:dyDescent="0.25">
      <c r="A26" s="52">
        <v>23</v>
      </c>
      <c r="B26" s="78" t="s">
        <v>636</v>
      </c>
      <c r="C26" s="78" t="s">
        <v>637</v>
      </c>
      <c r="D26" s="17" t="s">
        <v>430</v>
      </c>
      <c r="E26" s="17" t="s">
        <v>430</v>
      </c>
      <c r="F26" s="17">
        <v>3</v>
      </c>
      <c r="G26" s="131">
        <v>18</v>
      </c>
    </row>
    <row r="27" spans="1:7" x14ac:dyDescent="0.25">
      <c r="A27" s="52">
        <v>24</v>
      </c>
      <c r="B27" s="78" t="s">
        <v>275</v>
      </c>
      <c r="C27" s="78" t="s">
        <v>506</v>
      </c>
      <c r="D27" s="17" t="s">
        <v>430</v>
      </c>
      <c r="E27" s="17" t="s">
        <v>430</v>
      </c>
      <c r="F27" s="17">
        <v>15</v>
      </c>
      <c r="G27" s="131">
        <v>45</v>
      </c>
    </row>
    <row r="28" spans="1:7" x14ac:dyDescent="0.25">
      <c r="A28" s="52">
        <v>25</v>
      </c>
      <c r="B28" s="78" t="s">
        <v>276</v>
      </c>
      <c r="C28" s="78" t="s">
        <v>507</v>
      </c>
      <c r="D28" s="17" t="s">
        <v>430</v>
      </c>
      <c r="E28" s="17" t="s">
        <v>430</v>
      </c>
      <c r="F28" s="17">
        <v>11</v>
      </c>
      <c r="G28" s="131">
        <v>78</v>
      </c>
    </row>
    <row r="29" spans="1:7" x14ac:dyDescent="0.25">
      <c r="A29" s="52">
        <v>26</v>
      </c>
      <c r="B29" s="78" t="s">
        <v>277</v>
      </c>
      <c r="C29" s="78" t="s">
        <v>508</v>
      </c>
      <c r="D29" s="17" t="s">
        <v>430</v>
      </c>
      <c r="E29" s="17" t="s">
        <v>430</v>
      </c>
      <c r="F29" s="17">
        <v>3</v>
      </c>
      <c r="G29" s="131">
        <v>43</v>
      </c>
    </row>
    <row r="30" spans="1:7" x14ac:dyDescent="0.25">
      <c r="A30" s="52">
        <v>27</v>
      </c>
      <c r="B30" s="78" t="s">
        <v>278</v>
      </c>
      <c r="C30" s="78" t="s">
        <v>509</v>
      </c>
      <c r="D30" s="17" t="s">
        <v>430</v>
      </c>
      <c r="E30" s="17" t="s">
        <v>430</v>
      </c>
      <c r="F30" s="17" t="s">
        <v>430</v>
      </c>
      <c r="G30" s="131">
        <v>4</v>
      </c>
    </row>
    <row r="31" spans="1:7" x14ac:dyDescent="0.25">
      <c r="A31" s="52">
        <v>28</v>
      </c>
      <c r="B31" s="78" t="s">
        <v>279</v>
      </c>
      <c r="C31" s="78" t="s">
        <v>510</v>
      </c>
      <c r="D31" s="17">
        <v>1</v>
      </c>
      <c r="E31" s="17" t="s">
        <v>430</v>
      </c>
      <c r="F31" s="17">
        <v>2</v>
      </c>
      <c r="G31" s="131">
        <v>7</v>
      </c>
    </row>
    <row r="32" spans="1:7" x14ac:dyDescent="0.25">
      <c r="A32" s="52">
        <v>29</v>
      </c>
      <c r="B32" s="78" t="s">
        <v>280</v>
      </c>
      <c r="C32" s="78" t="s">
        <v>628</v>
      </c>
      <c r="D32" s="17">
        <v>4</v>
      </c>
      <c r="E32" s="17">
        <v>12</v>
      </c>
      <c r="F32" s="17">
        <v>215</v>
      </c>
      <c r="G32" s="131">
        <v>1116</v>
      </c>
    </row>
    <row r="33" spans="1:7" x14ac:dyDescent="0.25">
      <c r="A33" s="52">
        <v>30</v>
      </c>
      <c r="B33" s="78" t="s">
        <v>281</v>
      </c>
      <c r="C33" s="78" t="s">
        <v>511</v>
      </c>
      <c r="D33" s="17" t="s">
        <v>430</v>
      </c>
      <c r="E33" s="17" t="s">
        <v>430</v>
      </c>
      <c r="F33" s="17">
        <v>1</v>
      </c>
      <c r="G33" s="131">
        <v>13</v>
      </c>
    </row>
    <row r="34" spans="1:7" x14ac:dyDescent="0.25">
      <c r="A34" s="52">
        <v>31</v>
      </c>
      <c r="B34" s="78" t="s">
        <v>282</v>
      </c>
      <c r="C34" s="78" t="s">
        <v>512</v>
      </c>
      <c r="D34" s="17" t="s">
        <v>430</v>
      </c>
      <c r="E34" s="17" t="s">
        <v>430</v>
      </c>
      <c r="F34" s="17" t="s">
        <v>430</v>
      </c>
      <c r="G34" s="131">
        <v>1</v>
      </c>
    </row>
    <row r="35" spans="1:7" x14ac:dyDescent="0.25">
      <c r="A35" s="52">
        <v>32</v>
      </c>
      <c r="B35" s="78" t="s">
        <v>283</v>
      </c>
      <c r="C35" s="78" t="s">
        <v>513</v>
      </c>
      <c r="D35" s="17" t="s">
        <v>430</v>
      </c>
      <c r="E35" s="17" t="s">
        <v>430</v>
      </c>
      <c r="F35" s="17">
        <v>3</v>
      </c>
      <c r="G35" s="131">
        <v>15</v>
      </c>
    </row>
    <row r="36" spans="1:7" x14ac:dyDescent="0.25">
      <c r="A36" s="52">
        <v>33</v>
      </c>
      <c r="B36" s="78" t="s">
        <v>284</v>
      </c>
      <c r="C36" s="78" t="s">
        <v>514</v>
      </c>
      <c r="D36" s="17" t="s">
        <v>430</v>
      </c>
      <c r="E36" s="17" t="s">
        <v>430</v>
      </c>
      <c r="F36" s="17">
        <v>1</v>
      </c>
      <c r="G36" s="131">
        <v>2</v>
      </c>
    </row>
    <row r="37" spans="1:7" x14ac:dyDescent="0.25">
      <c r="A37" s="52">
        <v>34</v>
      </c>
      <c r="B37" s="78" t="s">
        <v>400</v>
      </c>
      <c r="C37" s="78" t="s">
        <v>323</v>
      </c>
      <c r="D37" s="17" t="s">
        <v>430</v>
      </c>
      <c r="E37" s="17" t="s">
        <v>430</v>
      </c>
      <c r="F37" s="17">
        <v>2</v>
      </c>
      <c r="G37" s="131" t="s">
        <v>430</v>
      </c>
    </row>
    <row r="38" spans="1:7" x14ac:dyDescent="0.25">
      <c r="A38" s="52">
        <v>35</v>
      </c>
      <c r="B38" s="78" t="s">
        <v>285</v>
      </c>
      <c r="C38" s="78" t="s">
        <v>515</v>
      </c>
      <c r="D38" s="17" t="s">
        <v>430</v>
      </c>
      <c r="E38" s="17" t="s">
        <v>430</v>
      </c>
      <c r="F38" s="17" t="s">
        <v>430</v>
      </c>
      <c r="G38" s="131">
        <v>2</v>
      </c>
    </row>
    <row r="39" spans="1:7" x14ac:dyDescent="0.25">
      <c r="A39" s="52">
        <v>36</v>
      </c>
      <c r="B39" s="78" t="s">
        <v>286</v>
      </c>
      <c r="C39" s="78" t="s">
        <v>516</v>
      </c>
      <c r="D39" s="17">
        <v>4</v>
      </c>
      <c r="E39" s="17">
        <v>4</v>
      </c>
      <c r="F39" s="17">
        <v>31</v>
      </c>
      <c r="G39" s="131">
        <v>70</v>
      </c>
    </row>
    <row r="40" spans="1:7" x14ac:dyDescent="0.25">
      <c r="A40" s="52">
        <v>37</v>
      </c>
      <c r="B40" s="78" t="s">
        <v>287</v>
      </c>
      <c r="C40" s="78" t="s">
        <v>517</v>
      </c>
      <c r="D40" s="17" t="s">
        <v>430</v>
      </c>
      <c r="E40" s="17" t="s">
        <v>430</v>
      </c>
      <c r="F40" s="17">
        <v>5</v>
      </c>
      <c r="G40" s="131">
        <v>57</v>
      </c>
    </row>
    <row r="41" spans="1:7" x14ac:dyDescent="0.25">
      <c r="A41" s="52">
        <v>38</v>
      </c>
      <c r="B41" s="78" t="s">
        <v>288</v>
      </c>
      <c r="C41" s="78" t="s">
        <v>518</v>
      </c>
      <c r="D41" s="17" t="s">
        <v>430</v>
      </c>
      <c r="E41" s="17" t="s">
        <v>430</v>
      </c>
      <c r="F41" s="17" t="s">
        <v>430</v>
      </c>
      <c r="G41" s="131">
        <v>4</v>
      </c>
    </row>
    <row r="42" spans="1:7" x14ac:dyDescent="0.25">
      <c r="A42" s="52">
        <v>39</v>
      </c>
      <c r="B42" s="78" t="s">
        <v>406</v>
      </c>
      <c r="C42" s="78" t="s">
        <v>519</v>
      </c>
      <c r="D42" s="17" t="s">
        <v>430</v>
      </c>
      <c r="E42" s="17" t="s">
        <v>430</v>
      </c>
      <c r="F42" s="17" t="s">
        <v>430</v>
      </c>
      <c r="G42" s="131">
        <v>2</v>
      </c>
    </row>
    <row r="43" spans="1:7" x14ac:dyDescent="0.25">
      <c r="A43" s="52">
        <v>40</v>
      </c>
      <c r="B43" s="78" t="s">
        <v>396</v>
      </c>
      <c r="C43" s="78" t="s">
        <v>557</v>
      </c>
      <c r="D43" s="17" t="s">
        <v>430</v>
      </c>
      <c r="E43" s="17" t="s">
        <v>430</v>
      </c>
      <c r="F43" s="17" t="s">
        <v>430</v>
      </c>
      <c r="G43" s="131">
        <v>1</v>
      </c>
    </row>
    <row r="44" spans="1:7" x14ac:dyDescent="0.25">
      <c r="A44" s="52">
        <v>41</v>
      </c>
      <c r="B44" s="78" t="s">
        <v>289</v>
      </c>
      <c r="C44" s="78" t="s">
        <v>625</v>
      </c>
      <c r="D44" s="17" t="s">
        <v>430</v>
      </c>
      <c r="E44" s="17" t="s">
        <v>430</v>
      </c>
      <c r="F44" s="17">
        <v>1</v>
      </c>
      <c r="G44" s="131" t="s">
        <v>430</v>
      </c>
    </row>
    <row r="45" spans="1:7" x14ac:dyDescent="0.25">
      <c r="A45" s="52">
        <v>42</v>
      </c>
      <c r="B45" s="78" t="s">
        <v>290</v>
      </c>
      <c r="C45" s="78" t="s">
        <v>520</v>
      </c>
      <c r="D45" s="17">
        <v>1</v>
      </c>
      <c r="E45" s="17" t="s">
        <v>430</v>
      </c>
      <c r="F45" s="17" t="s">
        <v>430</v>
      </c>
      <c r="G45" s="131">
        <v>3</v>
      </c>
    </row>
    <row r="46" spans="1:7" x14ac:dyDescent="0.25">
      <c r="A46" s="52">
        <v>43</v>
      </c>
      <c r="B46" s="78" t="s">
        <v>291</v>
      </c>
      <c r="C46" s="78" t="s">
        <v>521</v>
      </c>
      <c r="D46" s="17" t="s">
        <v>430</v>
      </c>
      <c r="E46" s="17">
        <v>1</v>
      </c>
      <c r="F46" s="17" t="s">
        <v>430</v>
      </c>
      <c r="G46" s="131">
        <v>1</v>
      </c>
    </row>
    <row r="47" spans="1:7" x14ac:dyDescent="0.25">
      <c r="A47" s="52">
        <v>44</v>
      </c>
      <c r="B47" s="78" t="s">
        <v>292</v>
      </c>
      <c r="C47" s="78" t="s">
        <v>522</v>
      </c>
      <c r="D47" s="17" t="s">
        <v>430</v>
      </c>
      <c r="E47" s="17">
        <v>1</v>
      </c>
      <c r="F47" s="17">
        <v>3</v>
      </c>
      <c r="G47" s="131">
        <v>23</v>
      </c>
    </row>
    <row r="48" spans="1:7" x14ac:dyDescent="0.25">
      <c r="A48" s="52">
        <v>45</v>
      </c>
      <c r="B48" s="78" t="s">
        <v>293</v>
      </c>
      <c r="C48" s="78" t="s">
        <v>523</v>
      </c>
      <c r="D48" s="17" t="s">
        <v>430</v>
      </c>
      <c r="E48" s="17" t="s">
        <v>430</v>
      </c>
      <c r="F48" s="17">
        <v>1</v>
      </c>
      <c r="G48" s="131">
        <v>5</v>
      </c>
    </row>
    <row r="49" spans="1:7" x14ac:dyDescent="0.25">
      <c r="A49" s="52">
        <v>46</v>
      </c>
      <c r="B49" s="78" t="s">
        <v>294</v>
      </c>
      <c r="C49" s="78" t="s">
        <v>626</v>
      </c>
      <c r="D49" s="17">
        <v>1</v>
      </c>
      <c r="E49" s="17" t="s">
        <v>430</v>
      </c>
      <c r="F49" s="17" t="s">
        <v>430</v>
      </c>
      <c r="G49" s="131">
        <v>8</v>
      </c>
    </row>
    <row r="50" spans="1:7" x14ac:dyDescent="0.25">
      <c r="A50" s="52">
        <v>47</v>
      </c>
      <c r="B50" s="78" t="s">
        <v>351</v>
      </c>
      <c r="C50" s="78" t="s">
        <v>524</v>
      </c>
      <c r="D50" s="17" t="s">
        <v>430</v>
      </c>
      <c r="E50" s="17" t="s">
        <v>430</v>
      </c>
      <c r="F50" s="17" t="s">
        <v>430</v>
      </c>
      <c r="G50" s="131">
        <v>2</v>
      </c>
    </row>
    <row r="51" spans="1:7" x14ac:dyDescent="0.25">
      <c r="A51" s="52">
        <v>48</v>
      </c>
      <c r="B51" s="78" t="s">
        <v>295</v>
      </c>
      <c r="C51" s="78" t="s">
        <v>525</v>
      </c>
      <c r="D51" s="17" t="s">
        <v>430</v>
      </c>
      <c r="E51" s="17">
        <v>1</v>
      </c>
      <c r="F51" s="17" t="s">
        <v>430</v>
      </c>
      <c r="G51" s="131" t="s">
        <v>430</v>
      </c>
    </row>
    <row r="52" spans="1:7" x14ac:dyDescent="0.25">
      <c r="A52" s="52">
        <v>49</v>
      </c>
      <c r="B52" s="78" t="s">
        <v>402</v>
      </c>
      <c r="C52" s="78" t="s">
        <v>380</v>
      </c>
      <c r="D52" s="17" t="s">
        <v>430</v>
      </c>
      <c r="E52" s="17" t="s">
        <v>430</v>
      </c>
      <c r="F52" s="17">
        <v>4</v>
      </c>
      <c r="G52" s="131">
        <v>22</v>
      </c>
    </row>
    <row r="53" spans="1:7" x14ac:dyDescent="0.25">
      <c r="A53" s="52">
        <v>50</v>
      </c>
      <c r="B53" s="78" t="s">
        <v>391</v>
      </c>
      <c r="C53" s="78" t="s">
        <v>629</v>
      </c>
      <c r="D53" s="17" t="s">
        <v>430</v>
      </c>
      <c r="E53" s="17" t="s">
        <v>430</v>
      </c>
      <c r="F53" s="17" t="s">
        <v>430</v>
      </c>
      <c r="G53" s="131">
        <v>1</v>
      </c>
    </row>
    <row r="54" spans="1:7" x14ac:dyDescent="0.25">
      <c r="A54" s="52">
        <v>51</v>
      </c>
      <c r="B54" s="78" t="s">
        <v>296</v>
      </c>
      <c r="C54" s="78" t="s">
        <v>526</v>
      </c>
      <c r="D54" s="17" t="s">
        <v>430</v>
      </c>
      <c r="E54" s="17" t="s">
        <v>430</v>
      </c>
      <c r="F54" s="17" t="s">
        <v>430</v>
      </c>
      <c r="G54" s="131">
        <v>2</v>
      </c>
    </row>
    <row r="55" spans="1:7" x14ac:dyDescent="0.25">
      <c r="A55" s="52">
        <v>52</v>
      </c>
      <c r="B55" s="78" t="s">
        <v>297</v>
      </c>
      <c r="C55" s="78" t="s">
        <v>64</v>
      </c>
      <c r="D55" s="17" t="s">
        <v>430</v>
      </c>
      <c r="E55" s="17" t="s">
        <v>430</v>
      </c>
      <c r="F55" s="17" t="s">
        <v>430</v>
      </c>
      <c r="G55" s="131">
        <v>4</v>
      </c>
    </row>
    <row r="56" spans="1:7" x14ac:dyDescent="0.25">
      <c r="A56" s="52">
        <v>53</v>
      </c>
      <c r="B56" s="78" t="s">
        <v>298</v>
      </c>
      <c r="C56" s="78" t="s">
        <v>65</v>
      </c>
      <c r="D56" s="17" t="s">
        <v>430</v>
      </c>
      <c r="E56" s="17">
        <v>1</v>
      </c>
      <c r="F56" s="17">
        <v>20</v>
      </c>
      <c r="G56" s="131">
        <v>107</v>
      </c>
    </row>
    <row r="57" spans="1:7" x14ac:dyDescent="0.25">
      <c r="A57" s="52">
        <v>54</v>
      </c>
      <c r="B57" s="78" t="s">
        <v>299</v>
      </c>
      <c r="C57" s="78" t="s">
        <v>66</v>
      </c>
      <c r="D57" s="17" t="s">
        <v>430</v>
      </c>
      <c r="E57" s="17" t="s">
        <v>430</v>
      </c>
      <c r="F57" s="17" t="s">
        <v>430</v>
      </c>
      <c r="G57" s="131">
        <v>29</v>
      </c>
    </row>
    <row r="58" spans="1:7" x14ac:dyDescent="0.25">
      <c r="A58" s="52">
        <v>55</v>
      </c>
      <c r="B58" s="7" t="s">
        <v>300</v>
      </c>
      <c r="C58" s="7" t="s">
        <v>67</v>
      </c>
      <c r="D58" s="7" t="s">
        <v>430</v>
      </c>
      <c r="E58" s="7" t="s">
        <v>430</v>
      </c>
      <c r="F58" s="7" t="s">
        <v>430</v>
      </c>
      <c r="G58" s="361">
        <v>9</v>
      </c>
    </row>
    <row r="59" spans="1:7" x14ac:dyDescent="0.25">
      <c r="A59" s="52">
        <v>56</v>
      </c>
      <c r="B59" s="7" t="s">
        <v>301</v>
      </c>
      <c r="C59" s="7" t="s">
        <v>68</v>
      </c>
      <c r="D59" s="7">
        <v>6</v>
      </c>
      <c r="E59" s="7">
        <v>14</v>
      </c>
      <c r="F59" s="7">
        <v>225</v>
      </c>
      <c r="G59" s="361">
        <v>1275</v>
      </c>
    </row>
    <row r="60" spans="1:7" x14ac:dyDescent="0.25">
      <c r="A60" s="52">
        <v>57</v>
      </c>
      <c r="B60" s="7" t="s">
        <v>302</v>
      </c>
      <c r="C60" s="7" t="s">
        <v>69</v>
      </c>
      <c r="D60" s="7" t="s">
        <v>430</v>
      </c>
      <c r="E60" s="7" t="s">
        <v>430</v>
      </c>
      <c r="F60" s="7" t="s">
        <v>430</v>
      </c>
      <c r="G60" s="361">
        <v>29</v>
      </c>
    </row>
    <row r="61" spans="1:7" ht="15.75" thickBot="1" x14ac:dyDescent="0.3">
      <c r="A61" s="266">
        <v>58</v>
      </c>
      <c r="B61" s="267" t="s">
        <v>303</v>
      </c>
      <c r="C61" s="267" t="s">
        <v>73</v>
      </c>
      <c r="D61" s="267" t="s">
        <v>430</v>
      </c>
      <c r="E61" s="267">
        <v>1</v>
      </c>
      <c r="F61" s="267">
        <v>17</v>
      </c>
      <c r="G61" s="389">
        <v>93</v>
      </c>
    </row>
    <row r="62" spans="1:7" ht="16.5" thickBot="1" x14ac:dyDescent="0.3">
      <c r="A62" s="111"/>
      <c r="B62" s="390"/>
      <c r="C62" s="237" t="s">
        <v>651</v>
      </c>
      <c r="D62" s="237">
        <f>SUM(D4:D61)</f>
        <v>30</v>
      </c>
      <c r="E62" s="237">
        <f>SUM(E4:E61)</f>
        <v>63</v>
      </c>
      <c r="F62" s="237">
        <f>SUM(F4:F61)</f>
        <v>1064</v>
      </c>
      <c r="G62" s="202">
        <f>SUM(G4:G61)</f>
        <v>5754</v>
      </c>
    </row>
    <row r="70" spans="5:6" x14ac:dyDescent="0.25">
      <c r="E70" s="8"/>
    </row>
    <row r="73" spans="5:6" x14ac:dyDescent="0.25">
      <c r="F73" s="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K35"/>
  <sheetViews>
    <sheetView zoomScaleNormal="100" workbookViewId="0">
      <selection activeCell="C21" sqref="C21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16.85546875" customWidth="1"/>
    <col min="8" max="8" width="9.140625" bestFit="1" customWidth="1"/>
    <col min="9" max="9" width="15.42578125" bestFit="1" customWidth="1"/>
  </cols>
  <sheetData>
    <row r="1" spans="1:9" s="2" customFormat="1" ht="15.75" x14ac:dyDescent="0.25">
      <c r="A1" s="447" t="s">
        <v>703</v>
      </c>
      <c r="B1" s="447"/>
      <c r="C1" s="447"/>
      <c r="D1" s="447"/>
      <c r="E1" s="447"/>
    </row>
    <row r="3" spans="1:9" x14ac:dyDescent="0.25">
      <c r="A3" s="2" t="s">
        <v>304</v>
      </c>
    </row>
    <row r="4" spans="1:9" ht="30" x14ac:dyDescent="0.25">
      <c r="A4" s="184" t="s">
        <v>11</v>
      </c>
      <c r="B4" s="184" t="s">
        <v>1</v>
      </c>
      <c r="C4" s="184" t="s">
        <v>2</v>
      </c>
      <c r="D4" s="185" t="s">
        <v>12</v>
      </c>
      <c r="E4" s="185" t="s">
        <v>432</v>
      </c>
    </row>
    <row r="5" spans="1:9" s="2" customFormat="1" x14ac:dyDescent="0.25">
      <c r="A5" s="1" t="s">
        <v>13</v>
      </c>
      <c r="B5" s="3"/>
      <c r="C5" s="4"/>
      <c r="D5" s="4"/>
      <c r="E5" s="1"/>
    </row>
    <row r="6" spans="1:9" x14ac:dyDescent="0.25">
      <c r="A6" s="5" t="s">
        <v>5</v>
      </c>
      <c r="B6" s="6">
        <v>1033349</v>
      </c>
      <c r="C6" s="13">
        <v>1416692184.4200001</v>
      </c>
      <c r="D6" s="13">
        <v>1370.97</v>
      </c>
      <c r="E6" s="22">
        <v>1289.73</v>
      </c>
    </row>
    <row r="7" spans="1:9" x14ac:dyDescent="0.25">
      <c r="A7" s="223" t="s">
        <v>599</v>
      </c>
      <c r="B7" s="6">
        <v>3160</v>
      </c>
      <c r="C7" s="13">
        <v>1344657.66</v>
      </c>
      <c r="D7" s="13">
        <v>425.52</v>
      </c>
      <c r="E7" s="22">
        <v>418.95</v>
      </c>
    </row>
    <row r="8" spans="1:9" x14ac:dyDescent="0.25">
      <c r="A8" s="1" t="s">
        <v>6</v>
      </c>
      <c r="B8" s="6">
        <v>34254</v>
      </c>
      <c r="C8" s="13">
        <v>18611737.149999999</v>
      </c>
      <c r="D8" s="13">
        <v>543.34</v>
      </c>
      <c r="E8" s="22">
        <v>446.87</v>
      </c>
    </row>
    <row r="9" spans="1:9" x14ac:dyDescent="0.25">
      <c r="A9" s="1" t="s">
        <v>45</v>
      </c>
      <c r="B9" s="6">
        <v>104329</v>
      </c>
      <c r="C9" s="13">
        <v>82838382.319999993</v>
      </c>
      <c r="D9" s="13">
        <v>794.01</v>
      </c>
      <c r="E9" s="22">
        <v>678.1</v>
      </c>
    </row>
    <row r="10" spans="1:9" x14ac:dyDescent="0.25">
      <c r="A10" s="1" t="s">
        <v>8</v>
      </c>
      <c r="B10" s="6">
        <v>11982</v>
      </c>
      <c r="C10" s="13">
        <v>5593262.21</v>
      </c>
      <c r="D10" s="13">
        <v>466.81</v>
      </c>
      <c r="E10" s="22">
        <v>418.95</v>
      </c>
    </row>
    <row r="11" spans="1:9" ht="15.75" x14ac:dyDescent="0.25">
      <c r="A11" s="45" t="s">
        <v>10</v>
      </c>
      <c r="B11" s="47">
        <f>SUM(B6:B10)</f>
        <v>1187074</v>
      </c>
      <c r="C11" s="49">
        <f>SUM(C6:C10)</f>
        <v>1525080223.7600002</v>
      </c>
      <c r="D11" s="49"/>
      <c r="E11" s="49"/>
      <c r="H11" s="8"/>
      <c r="I11" s="9"/>
    </row>
    <row r="12" spans="1:9" x14ac:dyDescent="0.25">
      <c r="I12" s="8"/>
    </row>
    <row r="13" spans="1:9" x14ac:dyDescent="0.25">
      <c r="A13" s="2" t="s">
        <v>305</v>
      </c>
    </row>
    <row r="14" spans="1:9" ht="30" x14ac:dyDescent="0.25">
      <c r="A14" s="184" t="s">
        <v>11</v>
      </c>
      <c r="B14" s="184" t="s">
        <v>1</v>
      </c>
      <c r="C14" s="184" t="s">
        <v>2</v>
      </c>
      <c r="D14" s="185" t="s">
        <v>12</v>
      </c>
      <c r="E14" s="185" t="s">
        <v>432</v>
      </c>
    </row>
    <row r="15" spans="1:9" s="2" customFormat="1" x14ac:dyDescent="0.25">
      <c r="A15" s="1" t="s">
        <v>13</v>
      </c>
      <c r="B15" s="3"/>
      <c r="C15" s="4"/>
      <c r="D15" s="4"/>
      <c r="E15" s="1"/>
      <c r="H15" s="36"/>
    </row>
    <row r="16" spans="1:9" x14ac:dyDescent="0.25">
      <c r="A16" s="5" t="s">
        <v>5</v>
      </c>
      <c r="B16" s="6">
        <v>904933</v>
      </c>
      <c r="C16" s="13">
        <v>986032949.42999995</v>
      </c>
      <c r="D16" s="13">
        <v>1089.6199999999999</v>
      </c>
      <c r="E16" s="7">
        <v>947.7</v>
      </c>
      <c r="G16" s="8"/>
    </row>
    <row r="17" spans="1:11" x14ac:dyDescent="0.25">
      <c r="A17" s="223" t="s">
        <v>599</v>
      </c>
      <c r="B17" s="6">
        <v>9118</v>
      </c>
      <c r="C17" s="13">
        <v>3864704.36</v>
      </c>
      <c r="D17" s="13">
        <v>423.85</v>
      </c>
      <c r="E17" s="7">
        <v>418.95</v>
      </c>
      <c r="H17" s="8"/>
    </row>
    <row r="18" spans="1:11" x14ac:dyDescent="0.25">
      <c r="A18" s="1" t="s">
        <v>6</v>
      </c>
      <c r="B18" s="6">
        <v>342469</v>
      </c>
      <c r="C18" s="13">
        <v>273403701.63</v>
      </c>
      <c r="D18" s="13">
        <v>798.33</v>
      </c>
      <c r="E18" s="7">
        <v>698.27</v>
      </c>
    </row>
    <row r="19" spans="1:11" x14ac:dyDescent="0.25">
      <c r="A19" s="1" t="s">
        <v>45</v>
      </c>
      <c r="B19" s="6">
        <v>68093</v>
      </c>
      <c r="C19" s="13">
        <v>44430344.539999999</v>
      </c>
      <c r="D19" s="13">
        <v>652.5</v>
      </c>
      <c r="E19" s="7">
        <v>553.77</v>
      </c>
    </row>
    <row r="20" spans="1:11" x14ac:dyDescent="0.25">
      <c r="A20" s="1" t="s">
        <v>8</v>
      </c>
      <c r="B20" s="6">
        <v>17104</v>
      </c>
      <c r="C20" s="13">
        <v>7680179.5700000003</v>
      </c>
      <c r="D20" s="13">
        <v>449.03</v>
      </c>
      <c r="E20" s="218">
        <v>418.95</v>
      </c>
      <c r="H20" s="8"/>
      <c r="I20" s="8"/>
      <c r="K20" s="8"/>
    </row>
    <row r="21" spans="1:11" ht="15.75" x14ac:dyDescent="0.25">
      <c r="A21" s="45" t="s">
        <v>10</v>
      </c>
      <c r="B21" s="47">
        <f>SUM(B16:B20)</f>
        <v>1341717</v>
      </c>
      <c r="C21" s="49">
        <f>SUM(C16:C20)</f>
        <v>1315411879.53</v>
      </c>
      <c r="D21" s="49"/>
      <c r="E21" s="49"/>
    </row>
    <row r="22" spans="1:11" x14ac:dyDescent="0.25">
      <c r="B22" s="8"/>
    </row>
    <row r="23" spans="1:11" x14ac:dyDescent="0.25">
      <c r="A23" s="2" t="s">
        <v>306</v>
      </c>
      <c r="I23" s="8"/>
    </row>
    <row r="24" spans="1:11" ht="30" x14ac:dyDescent="0.25">
      <c r="A24" s="184" t="s">
        <v>11</v>
      </c>
      <c r="B24" s="184" t="s">
        <v>1</v>
      </c>
      <c r="C24" s="184" t="s">
        <v>2</v>
      </c>
      <c r="D24" s="185" t="s">
        <v>12</v>
      </c>
      <c r="E24" s="185" t="s">
        <v>432</v>
      </c>
      <c r="H24" s="8"/>
      <c r="I24" s="8"/>
    </row>
    <row r="25" spans="1:11" s="2" customFormat="1" x14ac:dyDescent="0.25">
      <c r="A25" s="1" t="s">
        <v>13</v>
      </c>
      <c r="B25" s="3"/>
      <c r="C25" s="4"/>
      <c r="D25" s="4"/>
      <c r="E25" s="1"/>
      <c r="G25" s="36"/>
      <c r="H25" s="36"/>
    </row>
    <row r="26" spans="1:11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430</v>
      </c>
      <c r="G26" s="8"/>
      <c r="H26" s="8"/>
      <c r="I26" s="8"/>
    </row>
    <row r="27" spans="1:11" x14ac:dyDescent="0.25">
      <c r="A27" s="223" t="s">
        <v>599</v>
      </c>
      <c r="B27" s="6">
        <v>0</v>
      </c>
      <c r="C27" s="13">
        <v>0</v>
      </c>
      <c r="D27" s="13">
        <v>0</v>
      </c>
      <c r="E27" s="7" t="s">
        <v>430</v>
      </c>
      <c r="H27" s="8"/>
    </row>
    <row r="28" spans="1:11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430</v>
      </c>
      <c r="G28" s="8"/>
    </row>
    <row r="29" spans="1:11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430</v>
      </c>
    </row>
    <row r="30" spans="1:11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430</v>
      </c>
    </row>
    <row r="31" spans="1:11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  <c r="H31" s="8"/>
    </row>
    <row r="33" spans="2:4" x14ac:dyDescent="0.25">
      <c r="B33" s="8"/>
      <c r="C33" s="9"/>
    </row>
    <row r="34" spans="2:4" x14ac:dyDescent="0.25">
      <c r="B34" s="8"/>
      <c r="C34" s="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Q69"/>
  <sheetViews>
    <sheetView workbookViewId="0">
      <selection activeCell="B63" sqref="B63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85546875" customWidth="1"/>
    <col min="13" max="13" width="11.5703125" customWidth="1"/>
    <col min="14" max="14" width="9.140625" bestFit="1" customWidth="1"/>
    <col min="16" max="16" width="12.7109375" bestFit="1" customWidth="1"/>
    <col min="17" max="17" width="15.42578125" bestFit="1" customWidth="1"/>
  </cols>
  <sheetData>
    <row r="1" spans="1:13" s="42" customFormat="1" ht="15.75" x14ac:dyDescent="0.25">
      <c r="A1" s="447" t="s">
        <v>704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85" t="s">
        <v>18</v>
      </c>
      <c r="B3" s="487" t="s">
        <v>5</v>
      </c>
      <c r="C3" s="488"/>
      <c r="D3" s="488"/>
      <c r="E3" s="487" t="s">
        <v>6</v>
      </c>
      <c r="F3" s="488"/>
      <c r="G3" s="488"/>
      <c r="H3" s="487" t="s">
        <v>19</v>
      </c>
      <c r="I3" s="488"/>
      <c r="J3" s="488"/>
      <c r="K3" s="487" t="s">
        <v>20</v>
      </c>
      <c r="L3" s="488"/>
      <c r="M3" s="488"/>
    </row>
    <row r="4" spans="1:13" x14ac:dyDescent="0.25">
      <c r="A4" s="486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166503</v>
      </c>
      <c r="C5" s="30"/>
      <c r="D5" s="31">
        <v>347.93</v>
      </c>
      <c r="E5" s="30">
        <v>106019</v>
      </c>
      <c r="F5" s="30"/>
      <c r="G5" s="212">
        <v>367.28</v>
      </c>
      <c r="H5" s="174">
        <v>53929</v>
      </c>
      <c r="I5" s="30"/>
      <c r="J5" s="31">
        <v>409.13</v>
      </c>
      <c r="K5" s="30">
        <v>23077</v>
      </c>
      <c r="L5" s="30"/>
      <c r="M5" s="31">
        <v>354.07</v>
      </c>
    </row>
    <row r="6" spans="1:13" x14ac:dyDescent="0.25">
      <c r="A6" s="7" t="s">
        <v>80</v>
      </c>
      <c r="B6" s="30">
        <v>662956</v>
      </c>
      <c r="C6" s="6"/>
      <c r="D6" s="31">
        <v>728.46</v>
      </c>
      <c r="E6" s="30">
        <v>174427</v>
      </c>
      <c r="F6" s="6"/>
      <c r="G6" s="212">
        <v>707.75</v>
      </c>
      <c r="H6" s="174">
        <v>84283</v>
      </c>
      <c r="I6" s="6"/>
      <c r="J6" s="31">
        <v>692.08</v>
      </c>
      <c r="K6" s="30">
        <v>5988</v>
      </c>
      <c r="L6" s="6"/>
      <c r="M6" s="31">
        <v>846.41</v>
      </c>
    </row>
    <row r="7" spans="1:13" x14ac:dyDescent="0.25">
      <c r="A7" s="7" t="s">
        <v>23</v>
      </c>
      <c r="B7" s="30">
        <v>554485</v>
      </c>
      <c r="C7" s="6"/>
      <c r="D7" s="31">
        <v>1252.97</v>
      </c>
      <c r="E7" s="30">
        <v>74888</v>
      </c>
      <c r="F7" s="6"/>
      <c r="G7" s="212">
        <v>1201.8900000000001</v>
      </c>
      <c r="H7" s="174">
        <v>26013</v>
      </c>
      <c r="I7" s="6"/>
      <c r="J7" s="31">
        <v>1218.24</v>
      </c>
      <c r="K7" s="30">
        <v>6</v>
      </c>
      <c r="L7" s="6"/>
      <c r="M7" s="31">
        <v>1247.83</v>
      </c>
    </row>
    <row r="8" spans="1:13" x14ac:dyDescent="0.25">
      <c r="A8" s="7" t="s">
        <v>24</v>
      </c>
      <c r="B8" s="30">
        <v>348686</v>
      </c>
      <c r="C8" s="6"/>
      <c r="D8" s="31">
        <v>1707.8</v>
      </c>
      <c r="E8" s="30">
        <v>16533</v>
      </c>
      <c r="F8" s="6"/>
      <c r="G8" s="212">
        <v>1682.81</v>
      </c>
      <c r="H8" s="174">
        <v>6354</v>
      </c>
      <c r="I8" s="6"/>
      <c r="J8" s="31">
        <v>1689.78</v>
      </c>
      <c r="K8" s="30">
        <v>15</v>
      </c>
      <c r="L8" s="6"/>
      <c r="M8" s="31">
        <v>1787.48</v>
      </c>
    </row>
    <row r="9" spans="1:13" x14ac:dyDescent="0.25">
      <c r="A9" s="7" t="s">
        <v>25</v>
      </c>
      <c r="B9" s="30">
        <v>119357</v>
      </c>
      <c r="C9" s="6"/>
      <c r="D9" s="31">
        <v>2212.2399999999998</v>
      </c>
      <c r="E9" s="30">
        <v>3432</v>
      </c>
      <c r="F9" s="6"/>
      <c r="G9" s="212">
        <v>2193.37</v>
      </c>
      <c r="H9" s="174">
        <v>1297</v>
      </c>
      <c r="I9" s="6"/>
      <c r="J9" s="31">
        <v>2189.2199999999998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31340</v>
      </c>
      <c r="C10" s="6"/>
      <c r="D10" s="31">
        <v>2618.39</v>
      </c>
      <c r="E10" s="30">
        <v>607</v>
      </c>
      <c r="F10" s="6"/>
      <c r="G10" s="212">
        <v>2610.4499999999998</v>
      </c>
      <c r="H10" s="174">
        <v>229</v>
      </c>
      <c r="I10" s="6"/>
      <c r="J10" s="31">
        <v>2598.1999999999998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21831</v>
      </c>
      <c r="C11" s="6"/>
      <c r="D11" s="31">
        <v>2865.02</v>
      </c>
      <c r="E11" s="30">
        <v>315</v>
      </c>
      <c r="F11" s="6"/>
      <c r="G11" s="212">
        <v>2862.36</v>
      </c>
      <c r="H11" s="174">
        <v>147</v>
      </c>
      <c r="I11" s="6"/>
      <c r="J11" s="31">
        <v>2866.71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13662</v>
      </c>
      <c r="C12" s="6"/>
      <c r="D12" s="31">
        <v>3118.71</v>
      </c>
      <c r="E12" s="30">
        <v>184</v>
      </c>
      <c r="F12" s="6"/>
      <c r="G12" s="212">
        <v>3122.6</v>
      </c>
      <c r="H12" s="174">
        <v>82</v>
      </c>
      <c r="I12" s="6"/>
      <c r="J12" s="31">
        <v>3116.7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9596</v>
      </c>
      <c r="C13" s="6"/>
      <c r="D13" s="31">
        <v>3365.83</v>
      </c>
      <c r="E13" s="30">
        <v>107</v>
      </c>
      <c r="F13" s="6"/>
      <c r="G13" s="212">
        <v>3375.15</v>
      </c>
      <c r="H13" s="174">
        <v>33</v>
      </c>
      <c r="I13" s="6"/>
      <c r="J13" s="31">
        <v>3388.31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6400</v>
      </c>
      <c r="C14" s="6"/>
      <c r="D14" s="31">
        <v>3616.26</v>
      </c>
      <c r="E14" s="30">
        <v>74</v>
      </c>
      <c r="F14" s="6"/>
      <c r="G14" s="212">
        <v>3638.47</v>
      </c>
      <c r="H14" s="174">
        <v>19</v>
      </c>
      <c r="I14" s="6"/>
      <c r="J14" s="31">
        <v>3622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4711</v>
      </c>
      <c r="C15" s="6"/>
      <c r="D15" s="31">
        <v>3868.42</v>
      </c>
      <c r="E15" s="30">
        <v>67</v>
      </c>
      <c r="F15" s="6"/>
      <c r="G15" s="212">
        <v>3864.71</v>
      </c>
      <c r="H15" s="174">
        <v>16</v>
      </c>
      <c r="I15" s="6"/>
      <c r="J15" s="31">
        <v>3851.74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3187</v>
      </c>
      <c r="C16" s="6"/>
      <c r="D16" s="31">
        <v>4116.55</v>
      </c>
      <c r="E16" s="30">
        <v>27</v>
      </c>
      <c r="F16" s="6"/>
      <c r="G16" s="212">
        <v>4112.71</v>
      </c>
      <c r="H16" s="174">
        <v>4</v>
      </c>
      <c r="I16" s="6"/>
      <c r="J16" s="31">
        <v>4139.08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2107</v>
      </c>
      <c r="C17" s="6"/>
      <c r="D17" s="31">
        <v>4367.91</v>
      </c>
      <c r="E17" s="30">
        <v>16</v>
      </c>
      <c r="F17" s="6"/>
      <c r="G17" s="212">
        <v>4350.74</v>
      </c>
      <c r="H17" s="174">
        <v>8</v>
      </c>
      <c r="I17" s="6"/>
      <c r="J17" s="31">
        <v>4395.8599999999997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1674</v>
      </c>
      <c r="C18" s="6"/>
      <c r="D18" s="31">
        <v>4613.57</v>
      </c>
      <c r="E18" s="30">
        <v>10</v>
      </c>
      <c r="F18" s="6"/>
      <c r="G18" s="212">
        <v>4574.8</v>
      </c>
      <c r="H18" s="174">
        <v>2</v>
      </c>
      <c r="I18" s="6"/>
      <c r="J18" s="31">
        <v>4613.6400000000003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1119</v>
      </c>
      <c r="C19" s="6"/>
      <c r="D19" s="31">
        <v>4868.22</v>
      </c>
      <c r="E19" s="30">
        <v>4</v>
      </c>
      <c r="F19" s="6"/>
      <c r="G19" s="212">
        <v>4889.29</v>
      </c>
      <c r="H19" s="174">
        <v>1</v>
      </c>
      <c r="I19" s="6"/>
      <c r="J19" s="31">
        <v>4769.1499999999996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783</v>
      </c>
      <c r="C20" s="6"/>
      <c r="D20" s="31">
        <v>5115.3599999999997</v>
      </c>
      <c r="E20" s="30">
        <v>5</v>
      </c>
      <c r="F20" s="6"/>
      <c r="G20" s="212">
        <v>5123.76</v>
      </c>
      <c r="H20" s="174">
        <v>1</v>
      </c>
      <c r="I20" s="6"/>
      <c r="J20" s="31">
        <v>5041.33</v>
      </c>
      <c r="K20" s="30">
        <v>0</v>
      </c>
      <c r="L20" s="6"/>
      <c r="M20" s="31">
        <v>0</v>
      </c>
      <c r="N20" s="8"/>
    </row>
    <row r="21" spans="1:16" x14ac:dyDescent="0.25">
      <c r="A21" s="7" t="s">
        <v>93</v>
      </c>
      <c r="B21" s="30">
        <v>903</v>
      </c>
      <c r="C21" s="6"/>
      <c r="D21" s="31">
        <v>5371.54</v>
      </c>
      <c r="E21" s="30">
        <v>2</v>
      </c>
      <c r="F21" s="6"/>
      <c r="G21" s="212">
        <v>5336.89</v>
      </c>
      <c r="H21" s="174">
        <v>2</v>
      </c>
      <c r="I21" s="6"/>
      <c r="J21" s="31">
        <v>5424.41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1260</v>
      </c>
      <c r="C22" s="6"/>
      <c r="D22" s="31">
        <v>5997.21</v>
      </c>
      <c r="E22" s="30">
        <v>6</v>
      </c>
      <c r="F22" s="6"/>
      <c r="G22" s="212">
        <v>6212.43</v>
      </c>
      <c r="H22" s="174">
        <v>2</v>
      </c>
      <c r="I22" s="6"/>
      <c r="J22" s="31">
        <v>6133.4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1950560</v>
      </c>
      <c r="C23" s="47"/>
      <c r="D23" s="48"/>
      <c r="E23" s="47">
        <f>SUM(E5:E22)</f>
        <v>376723</v>
      </c>
      <c r="F23" s="47"/>
      <c r="G23" s="48"/>
      <c r="H23" s="47">
        <f>SUM(H5:H22)</f>
        <v>172422</v>
      </c>
      <c r="I23" s="47"/>
      <c r="J23" s="50"/>
      <c r="K23" s="51">
        <f>SUM(K5:K22)</f>
        <v>29086</v>
      </c>
      <c r="L23" s="47"/>
      <c r="M23" s="48"/>
      <c r="O23" s="8"/>
      <c r="P23" s="8"/>
    </row>
    <row r="26" spans="1:16" x14ac:dyDescent="0.25">
      <c r="A26" s="485" t="s">
        <v>18</v>
      </c>
      <c r="B26" s="487" t="s">
        <v>5</v>
      </c>
      <c r="C26" s="488"/>
      <c r="D26" s="488"/>
      <c r="E26" s="487" t="s">
        <v>6</v>
      </c>
      <c r="F26" s="488"/>
      <c r="G26" s="488"/>
      <c r="H26" s="487" t="s">
        <v>19</v>
      </c>
      <c r="I26" s="488"/>
      <c r="J26" s="488"/>
      <c r="K26" s="487" t="s">
        <v>20</v>
      </c>
      <c r="L26" s="488"/>
      <c r="M26" s="488"/>
    </row>
    <row r="27" spans="1:16" x14ac:dyDescent="0.25">
      <c r="A27" s="486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450</v>
      </c>
      <c r="B28" s="30">
        <v>19995</v>
      </c>
      <c r="C28" s="31">
        <v>1144803.01</v>
      </c>
      <c r="D28" s="31">
        <v>57.25</v>
      </c>
      <c r="E28" s="30">
        <v>5375</v>
      </c>
      <c r="F28" s="31">
        <v>347505.42</v>
      </c>
      <c r="G28" s="31">
        <v>64.650000000000006</v>
      </c>
      <c r="H28" s="30">
        <v>978</v>
      </c>
      <c r="I28" s="31">
        <v>59653.61</v>
      </c>
      <c r="J28" s="31">
        <v>61</v>
      </c>
      <c r="K28" s="30">
        <v>904</v>
      </c>
      <c r="L28" s="31">
        <v>72639.67</v>
      </c>
      <c r="M28" s="31">
        <v>80.349999999999994</v>
      </c>
    </row>
    <row r="29" spans="1:16" x14ac:dyDescent="0.25">
      <c r="A29" s="14" t="s">
        <v>451</v>
      </c>
      <c r="B29" s="30">
        <v>17187</v>
      </c>
      <c r="C29" s="31">
        <v>2506077.75</v>
      </c>
      <c r="D29" s="31">
        <v>145.81</v>
      </c>
      <c r="E29" s="30">
        <v>8072</v>
      </c>
      <c r="F29" s="31">
        <v>1190366.07</v>
      </c>
      <c r="G29" s="31">
        <v>147.47</v>
      </c>
      <c r="H29" s="30">
        <v>886</v>
      </c>
      <c r="I29" s="31">
        <v>129141.75</v>
      </c>
      <c r="J29" s="31">
        <v>145.76</v>
      </c>
      <c r="K29" s="30">
        <v>2276</v>
      </c>
      <c r="L29" s="31">
        <v>363171.54</v>
      </c>
      <c r="M29" s="31">
        <v>159.57</v>
      </c>
    </row>
    <row r="30" spans="1:16" x14ac:dyDescent="0.25">
      <c r="A30" s="14" t="s">
        <v>452</v>
      </c>
      <c r="B30" s="30">
        <v>11357</v>
      </c>
      <c r="C30" s="31">
        <v>2810045.85</v>
      </c>
      <c r="D30" s="31">
        <v>247.43</v>
      </c>
      <c r="E30" s="30">
        <v>15947</v>
      </c>
      <c r="F30" s="31">
        <v>3808399.01</v>
      </c>
      <c r="G30" s="31">
        <v>238.82</v>
      </c>
      <c r="H30" s="30">
        <v>2083</v>
      </c>
      <c r="I30" s="31">
        <v>550592.21</v>
      </c>
      <c r="J30" s="31">
        <v>264.33</v>
      </c>
      <c r="K30" s="30">
        <v>2595</v>
      </c>
      <c r="L30" s="31">
        <v>643770.44999999995</v>
      </c>
      <c r="M30" s="31">
        <v>248.08</v>
      </c>
    </row>
    <row r="31" spans="1:16" x14ac:dyDescent="0.25">
      <c r="A31" s="14" t="s">
        <v>453</v>
      </c>
      <c r="B31" s="30">
        <v>16946</v>
      </c>
      <c r="C31" s="31">
        <v>6107143.2599999998</v>
      </c>
      <c r="D31" s="31">
        <v>360.39</v>
      </c>
      <c r="E31" s="30">
        <v>8202</v>
      </c>
      <c r="F31" s="31">
        <v>2976333.68</v>
      </c>
      <c r="G31" s="31">
        <v>362.88</v>
      </c>
      <c r="H31" s="30">
        <v>10052</v>
      </c>
      <c r="I31" s="31">
        <v>3598042.21</v>
      </c>
      <c r="J31" s="31">
        <v>357.94</v>
      </c>
      <c r="K31" s="30">
        <v>2102</v>
      </c>
      <c r="L31" s="31">
        <v>723067.29</v>
      </c>
      <c r="M31" s="31">
        <v>343.99</v>
      </c>
    </row>
    <row r="32" spans="1:16" x14ac:dyDescent="0.25">
      <c r="A32" s="14" t="s">
        <v>454</v>
      </c>
      <c r="B32" s="30">
        <v>101018</v>
      </c>
      <c r="C32" s="31">
        <v>45363690.18</v>
      </c>
      <c r="D32" s="31">
        <v>449.07</v>
      </c>
      <c r="E32" s="30">
        <v>68423</v>
      </c>
      <c r="F32" s="31">
        <v>30616021.059999999</v>
      </c>
      <c r="G32" s="31">
        <v>447.45</v>
      </c>
      <c r="H32" s="30">
        <v>39930</v>
      </c>
      <c r="I32" s="31">
        <v>17726567.48</v>
      </c>
      <c r="J32" s="31">
        <v>443.94</v>
      </c>
      <c r="K32" s="30">
        <v>15200</v>
      </c>
      <c r="L32" s="31">
        <v>6368220.3200000003</v>
      </c>
      <c r="M32" s="31">
        <v>418.96</v>
      </c>
    </row>
    <row r="33" spans="1:13" x14ac:dyDescent="0.25">
      <c r="A33" s="14" t="s">
        <v>455</v>
      </c>
      <c r="B33" s="30">
        <v>144908</v>
      </c>
      <c r="C33" s="31">
        <v>79822739.590000004</v>
      </c>
      <c r="D33" s="31">
        <v>550.85</v>
      </c>
      <c r="E33" s="30">
        <v>57681</v>
      </c>
      <c r="F33" s="31">
        <v>31706489.16</v>
      </c>
      <c r="G33" s="31">
        <v>549.69000000000005</v>
      </c>
      <c r="H33" s="30">
        <v>27027</v>
      </c>
      <c r="I33" s="31">
        <v>14825215.32</v>
      </c>
      <c r="J33" s="31">
        <v>548.53</v>
      </c>
      <c r="K33" s="30">
        <v>3</v>
      </c>
      <c r="L33" s="31">
        <v>1787.31</v>
      </c>
      <c r="M33" s="31">
        <v>595.77</v>
      </c>
    </row>
    <row r="34" spans="1:13" x14ac:dyDescent="0.25">
      <c r="A34" s="14" t="s">
        <v>456</v>
      </c>
      <c r="B34" s="30">
        <v>170510</v>
      </c>
      <c r="C34" s="31">
        <v>110419851.27</v>
      </c>
      <c r="D34" s="31">
        <v>647.59</v>
      </c>
      <c r="E34" s="30">
        <v>35267</v>
      </c>
      <c r="F34" s="31">
        <v>22855111.100000001</v>
      </c>
      <c r="G34" s="31">
        <v>648.05999999999995</v>
      </c>
      <c r="H34" s="30">
        <v>22731</v>
      </c>
      <c r="I34" s="31">
        <v>14653625.539999999</v>
      </c>
      <c r="J34" s="31">
        <v>644.65</v>
      </c>
      <c r="K34" s="30">
        <v>14</v>
      </c>
      <c r="L34" s="31">
        <v>8665.2999999999993</v>
      </c>
      <c r="M34" s="31">
        <v>618.95000000000005</v>
      </c>
    </row>
    <row r="35" spans="1:13" x14ac:dyDescent="0.25">
      <c r="A35" s="14" t="s">
        <v>457</v>
      </c>
      <c r="B35" s="30">
        <v>132372</v>
      </c>
      <c r="C35" s="31">
        <v>99135899.609999999</v>
      </c>
      <c r="D35" s="31">
        <v>748.92</v>
      </c>
      <c r="E35" s="30">
        <v>29238</v>
      </c>
      <c r="F35" s="31">
        <v>21896255.350000001</v>
      </c>
      <c r="G35" s="31">
        <v>748.9</v>
      </c>
      <c r="H35" s="30">
        <v>12246</v>
      </c>
      <c r="I35" s="31">
        <v>9136675.1799999997</v>
      </c>
      <c r="J35" s="31">
        <v>746.09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458</v>
      </c>
      <c r="B36" s="30">
        <v>108678</v>
      </c>
      <c r="C36" s="31">
        <v>92256766.540000007</v>
      </c>
      <c r="D36" s="31">
        <v>848.9</v>
      </c>
      <c r="E36" s="30">
        <v>27219</v>
      </c>
      <c r="F36" s="31">
        <v>23163932.609999999</v>
      </c>
      <c r="G36" s="31">
        <v>851.02</v>
      </c>
      <c r="H36" s="30">
        <v>14580</v>
      </c>
      <c r="I36" s="31">
        <v>12390924.02</v>
      </c>
      <c r="J36" s="31">
        <v>849.86</v>
      </c>
      <c r="K36" s="30">
        <v>5965</v>
      </c>
      <c r="L36" s="31">
        <v>5052218.46</v>
      </c>
      <c r="M36" s="31">
        <v>846.98</v>
      </c>
    </row>
    <row r="37" spans="1:13" x14ac:dyDescent="0.25">
      <c r="A37" s="14" t="s">
        <v>459</v>
      </c>
      <c r="B37" s="30">
        <v>106488</v>
      </c>
      <c r="C37" s="31">
        <v>101298771.38</v>
      </c>
      <c r="D37" s="31">
        <v>951.27</v>
      </c>
      <c r="E37" s="30">
        <v>25022</v>
      </c>
      <c r="F37" s="31">
        <v>23828765.710000001</v>
      </c>
      <c r="G37" s="31">
        <v>952.31</v>
      </c>
      <c r="H37" s="30">
        <v>7699</v>
      </c>
      <c r="I37" s="31">
        <v>7323750.6399999997</v>
      </c>
      <c r="J37" s="31">
        <v>951.26</v>
      </c>
      <c r="K37" s="30">
        <v>6</v>
      </c>
      <c r="L37" s="31">
        <v>5602.28</v>
      </c>
      <c r="M37" s="31">
        <v>933.71</v>
      </c>
    </row>
    <row r="38" spans="1:13" x14ac:dyDescent="0.25">
      <c r="A38" s="14" t="s">
        <v>460</v>
      </c>
      <c r="B38" s="30">
        <v>108855</v>
      </c>
      <c r="C38" s="31">
        <v>114204194.70999999</v>
      </c>
      <c r="D38" s="31">
        <v>1049.1400000000001</v>
      </c>
      <c r="E38" s="30">
        <v>23489</v>
      </c>
      <c r="F38" s="31">
        <v>24610225.469999999</v>
      </c>
      <c r="G38" s="31">
        <v>1047.73</v>
      </c>
      <c r="H38" s="30">
        <v>8459</v>
      </c>
      <c r="I38" s="31">
        <v>8942364.5700000003</v>
      </c>
      <c r="J38" s="31">
        <v>1057.1400000000001</v>
      </c>
      <c r="K38" s="30">
        <v>0</v>
      </c>
      <c r="L38" s="31">
        <v>0</v>
      </c>
      <c r="M38" s="31">
        <v>0</v>
      </c>
    </row>
    <row r="39" spans="1:13" x14ac:dyDescent="0.25">
      <c r="A39" s="14" t="s">
        <v>461</v>
      </c>
      <c r="B39" s="30">
        <v>109897</v>
      </c>
      <c r="C39" s="31">
        <v>126377038.34999999</v>
      </c>
      <c r="D39" s="31">
        <v>1149.96</v>
      </c>
      <c r="E39" s="30">
        <v>16144</v>
      </c>
      <c r="F39" s="31">
        <v>18521399.140000001</v>
      </c>
      <c r="G39" s="31">
        <v>1147.26</v>
      </c>
      <c r="H39" s="30">
        <v>4020</v>
      </c>
      <c r="I39" s="31">
        <v>4612281.2</v>
      </c>
      <c r="J39" s="31">
        <v>1147.33</v>
      </c>
      <c r="K39" s="30">
        <v>1</v>
      </c>
      <c r="L39" s="31">
        <v>1133.28</v>
      </c>
      <c r="M39" s="31">
        <v>1133.28</v>
      </c>
    </row>
    <row r="40" spans="1:13" x14ac:dyDescent="0.25">
      <c r="A40" s="14" t="s">
        <v>462</v>
      </c>
      <c r="B40" s="30">
        <v>108126</v>
      </c>
      <c r="C40" s="31">
        <v>135273252.27000001</v>
      </c>
      <c r="D40" s="31">
        <v>1251.07</v>
      </c>
      <c r="E40" s="30">
        <v>15264</v>
      </c>
      <c r="F40" s="31">
        <v>19101378.190000001</v>
      </c>
      <c r="G40" s="31">
        <v>1251.4000000000001</v>
      </c>
      <c r="H40" s="30">
        <v>5460</v>
      </c>
      <c r="I40" s="31">
        <v>6856684.8499999996</v>
      </c>
      <c r="J40" s="31">
        <v>1255.8</v>
      </c>
      <c r="K40" s="30">
        <v>5</v>
      </c>
      <c r="L40" s="31">
        <v>6353.68</v>
      </c>
      <c r="M40" s="31">
        <v>1270.74</v>
      </c>
    </row>
    <row r="41" spans="1:13" x14ac:dyDescent="0.25">
      <c r="A41" s="14" t="s">
        <v>463</v>
      </c>
      <c r="B41" s="30">
        <v>108260</v>
      </c>
      <c r="C41" s="31">
        <v>146233999.52000001</v>
      </c>
      <c r="D41" s="31">
        <v>1350.77</v>
      </c>
      <c r="E41" s="30">
        <v>11442</v>
      </c>
      <c r="F41" s="31">
        <v>15427077.800000001</v>
      </c>
      <c r="G41" s="31">
        <v>1348.29</v>
      </c>
      <c r="H41" s="30">
        <v>4120</v>
      </c>
      <c r="I41" s="31">
        <v>5553899.6600000001</v>
      </c>
      <c r="J41" s="31">
        <v>1348.03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464</v>
      </c>
      <c r="B42" s="30">
        <v>119347</v>
      </c>
      <c r="C42" s="31">
        <v>172662419.11000001</v>
      </c>
      <c r="D42" s="31">
        <v>1446.73</v>
      </c>
      <c r="E42" s="30">
        <v>8549</v>
      </c>
      <c r="F42" s="31">
        <v>12347070.57</v>
      </c>
      <c r="G42" s="31">
        <v>1444.27</v>
      </c>
      <c r="H42" s="30">
        <v>3954</v>
      </c>
      <c r="I42" s="31">
        <v>5724906.54</v>
      </c>
      <c r="J42" s="31">
        <v>1447.88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465</v>
      </c>
      <c r="B43" s="30">
        <v>99456</v>
      </c>
      <c r="C43" s="31">
        <v>154082532.02000001</v>
      </c>
      <c r="D43" s="31">
        <v>1549.25</v>
      </c>
      <c r="E43" s="30">
        <v>5858</v>
      </c>
      <c r="F43" s="31">
        <v>9066515.4600000009</v>
      </c>
      <c r="G43" s="31">
        <v>1547.72</v>
      </c>
      <c r="H43" s="30">
        <v>2302</v>
      </c>
      <c r="I43" s="31">
        <v>3554966.15</v>
      </c>
      <c r="J43" s="31">
        <v>1544.29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466</v>
      </c>
      <c r="B44" s="30">
        <v>84017</v>
      </c>
      <c r="C44" s="31">
        <v>138453571.63</v>
      </c>
      <c r="D44" s="31">
        <v>1647.92</v>
      </c>
      <c r="E44" s="30">
        <v>4060</v>
      </c>
      <c r="F44" s="31">
        <v>6679767.1100000003</v>
      </c>
      <c r="G44" s="31">
        <v>1645.26</v>
      </c>
      <c r="H44" s="30">
        <v>1316</v>
      </c>
      <c r="I44" s="31">
        <v>2167199.37</v>
      </c>
      <c r="J44" s="31">
        <v>1646.81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467</v>
      </c>
      <c r="B45" s="30">
        <v>65989</v>
      </c>
      <c r="C45" s="31">
        <v>115348575.98</v>
      </c>
      <c r="D45" s="31">
        <v>1748</v>
      </c>
      <c r="E45" s="30">
        <v>2956</v>
      </c>
      <c r="F45" s="31">
        <v>5166224.88</v>
      </c>
      <c r="G45" s="31">
        <v>1747.71</v>
      </c>
      <c r="H45" s="30">
        <v>1112</v>
      </c>
      <c r="I45" s="31">
        <v>1943014.75</v>
      </c>
      <c r="J45" s="31">
        <v>1747.32</v>
      </c>
      <c r="K45" s="30">
        <v>15</v>
      </c>
      <c r="L45" s="31">
        <v>26812.2</v>
      </c>
      <c r="M45" s="31">
        <v>1787.48</v>
      </c>
    </row>
    <row r="46" spans="1:13" x14ac:dyDescent="0.25">
      <c r="A46" s="14" t="s">
        <v>468</v>
      </c>
      <c r="B46" s="30">
        <v>56842</v>
      </c>
      <c r="C46" s="31">
        <v>105036481.20999999</v>
      </c>
      <c r="D46" s="31">
        <v>1847.87</v>
      </c>
      <c r="E46" s="30">
        <v>2164</v>
      </c>
      <c r="F46" s="31">
        <v>3997035.96</v>
      </c>
      <c r="G46" s="31">
        <v>1847.06</v>
      </c>
      <c r="H46" s="30">
        <v>899</v>
      </c>
      <c r="I46" s="31">
        <v>1660992.91</v>
      </c>
      <c r="J46" s="31">
        <v>1847.6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469</v>
      </c>
      <c r="B47" s="30">
        <v>42382</v>
      </c>
      <c r="C47" s="31">
        <v>82564219.849999994</v>
      </c>
      <c r="D47" s="31">
        <v>1948.1</v>
      </c>
      <c r="E47" s="30">
        <v>1495</v>
      </c>
      <c r="F47" s="31">
        <v>2912340.19</v>
      </c>
      <c r="G47" s="31">
        <v>1948.05</v>
      </c>
      <c r="H47" s="30">
        <v>725</v>
      </c>
      <c r="I47" s="31">
        <v>1410707.2</v>
      </c>
      <c r="J47" s="31">
        <v>1945.8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470</v>
      </c>
      <c r="B48" s="30">
        <v>73409</v>
      </c>
      <c r="C48" s="31">
        <v>155334064.86000001</v>
      </c>
      <c r="D48" s="31">
        <v>2116.0100000000002</v>
      </c>
      <c r="E48" s="30">
        <v>2284</v>
      </c>
      <c r="F48" s="31">
        <v>4817977.83</v>
      </c>
      <c r="G48" s="31">
        <v>2109.4499999999998</v>
      </c>
      <c r="H48" s="30">
        <v>864</v>
      </c>
      <c r="I48" s="31">
        <v>1820589.56</v>
      </c>
      <c r="J48" s="31">
        <v>2107.16</v>
      </c>
      <c r="K48" s="30">
        <v>0</v>
      </c>
      <c r="L48" s="31">
        <v>0</v>
      </c>
      <c r="M48" s="31">
        <v>0</v>
      </c>
    </row>
    <row r="49" spans="1:17" x14ac:dyDescent="0.25">
      <c r="A49" s="14" t="s">
        <v>471</v>
      </c>
      <c r="B49" s="30">
        <v>45948</v>
      </c>
      <c r="C49" s="31">
        <v>108711727.04000001</v>
      </c>
      <c r="D49" s="31">
        <v>2365.9699999999998</v>
      </c>
      <c r="E49" s="30">
        <v>1148</v>
      </c>
      <c r="F49" s="31">
        <v>2709652.35</v>
      </c>
      <c r="G49" s="31">
        <v>2360.3200000000002</v>
      </c>
      <c r="H49" s="30">
        <v>433</v>
      </c>
      <c r="I49" s="31">
        <v>1018833.13</v>
      </c>
      <c r="J49" s="31">
        <v>2352.96</v>
      </c>
      <c r="K49" s="30">
        <v>0</v>
      </c>
      <c r="L49" s="31">
        <v>0</v>
      </c>
      <c r="M49" s="31">
        <v>0</v>
      </c>
    </row>
    <row r="50" spans="1:17" x14ac:dyDescent="0.25">
      <c r="A50" s="14" t="s">
        <v>472</v>
      </c>
      <c r="B50" s="30">
        <v>31340</v>
      </c>
      <c r="C50" s="31">
        <v>82060322.239999995</v>
      </c>
      <c r="D50" s="31">
        <v>2618.39</v>
      </c>
      <c r="E50" s="30">
        <v>607</v>
      </c>
      <c r="F50" s="31">
        <v>1584542.08</v>
      </c>
      <c r="G50" s="31">
        <v>2610.4499999999998</v>
      </c>
      <c r="H50" s="30">
        <v>229</v>
      </c>
      <c r="I50" s="31">
        <v>594987.04</v>
      </c>
      <c r="J50" s="31">
        <v>2598.1999999999998</v>
      </c>
      <c r="K50" s="30">
        <v>0</v>
      </c>
      <c r="L50" s="31">
        <v>0</v>
      </c>
      <c r="M50" s="31">
        <v>0</v>
      </c>
    </row>
    <row r="51" spans="1:17" x14ac:dyDescent="0.25">
      <c r="A51" s="14" t="s">
        <v>473</v>
      </c>
      <c r="B51" s="30">
        <v>21831</v>
      </c>
      <c r="C51" s="31">
        <v>62546182.859999999</v>
      </c>
      <c r="D51" s="31">
        <v>2865.02</v>
      </c>
      <c r="E51" s="30">
        <v>315</v>
      </c>
      <c r="F51" s="31">
        <v>901642.43</v>
      </c>
      <c r="G51" s="31">
        <v>2862.36</v>
      </c>
      <c r="H51" s="30">
        <v>147</v>
      </c>
      <c r="I51" s="31">
        <v>421405.66</v>
      </c>
      <c r="J51" s="31">
        <v>2866.71</v>
      </c>
      <c r="K51" s="30">
        <v>0</v>
      </c>
      <c r="L51" s="31">
        <v>0</v>
      </c>
      <c r="M51" s="31">
        <v>0</v>
      </c>
    </row>
    <row r="52" spans="1:17" x14ac:dyDescent="0.25">
      <c r="A52" s="14" t="s">
        <v>474</v>
      </c>
      <c r="B52" s="30">
        <v>13662</v>
      </c>
      <c r="C52" s="31">
        <v>42607850.189999998</v>
      </c>
      <c r="D52" s="31">
        <v>3118.71</v>
      </c>
      <c r="E52" s="30">
        <v>184</v>
      </c>
      <c r="F52" s="31">
        <v>574559.31000000006</v>
      </c>
      <c r="G52" s="31">
        <v>3122.6</v>
      </c>
      <c r="H52" s="30">
        <v>82</v>
      </c>
      <c r="I52" s="31">
        <v>255569.55</v>
      </c>
      <c r="J52" s="31">
        <v>3116.7</v>
      </c>
      <c r="K52" s="30">
        <v>0</v>
      </c>
      <c r="L52" s="31">
        <v>0</v>
      </c>
      <c r="M52" s="31">
        <v>0</v>
      </c>
    </row>
    <row r="53" spans="1:17" x14ac:dyDescent="0.25">
      <c r="A53" s="14" t="s">
        <v>475</v>
      </c>
      <c r="B53" s="30">
        <v>9596</v>
      </c>
      <c r="C53" s="31">
        <v>32298505.199999999</v>
      </c>
      <c r="D53" s="31">
        <v>3365.83</v>
      </c>
      <c r="E53" s="30">
        <v>107</v>
      </c>
      <c r="F53" s="31">
        <v>361141.32</v>
      </c>
      <c r="G53" s="31">
        <v>3375.15</v>
      </c>
      <c r="H53" s="30">
        <v>33</v>
      </c>
      <c r="I53" s="31">
        <v>111814.29</v>
      </c>
      <c r="J53" s="31">
        <v>3388.31</v>
      </c>
      <c r="K53" s="30">
        <v>0</v>
      </c>
      <c r="L53" s="31">
        <v>0</v>
      </c>
      <c r="M53" s="31">
        <v>0</v>
      </c>
    </row>
    <row r="54" spans="1:17" x14ac:dyDescent="0.25">
      <c r="A54" s="14" t="s">
        <v>476</v>
      </c>
      <c r="B54" s="30">
        <v>6400</v>
      </c>
      <c r="C54" s="31">
        <v>23144053.649999999</v>
      </c>
      <c r="D54" s="31">
        <v>3616.26</v>
      </c>
      <c r="E54" s="30">
        <v>74</v>
      </c>
      <c r="F54" s="31">
        <v>269246.90999999997</v>
      </c>
      <c r="G54" s="31">
        <v>3638.47</v>
      </c>
      <c r="H54" s="30">
        <v>19</v>
      </c>
      <c r="I54" s="31">
        <v>68818.05</v>
      </c>
      <c r="J54" s="31">
        <v>3622</v>
      </c>
      <c r="K54" s="30">
        <v>0</v>
      </c>
      <c r="L54" s="31">
        <v>0</v>
      </c>
      <c r="M54" s="31">
        <v>0</v>
      </c>
    </row>
    <row r="55" spans="1:17" x14ac:dyDescent="0.25">
      <c r="A55" s="14" t="s">
        <v>477</v>
      </c>
      <c r="B55" s="30">
        <v>4711</v>
      </c>
      <c r="C55" s="31">
        <v>18224116.329999998</v>
      </c>
      <c r="D55" s="31">
        <v>3868.42</v>
      </c>
      <c r="E55" s="30">
        <v>67</v>
      </c>
      <c r="F55" s="31">
        <v>258935.26</v>
      </c>
      <c r="G55" s="31">
        <v>3864.71</v>
      </c>
      <c r="H55" s="30">
        <v>16</v>
      </c>
      <c r="I55" s="31">
        <v>61627.86</v>
      </c>
      <c r="J55" s="31">
        <v>3851.74</v>
      </c>
      <c r="K55" s="30">
        <v>0</v>
      </c>
      <c r="L55" s="31">
        <v>0</v>
      </c>
      <c r="M55" s="31">
        <v>0</v>
      </c>
    </row>
    <row r="56" spans="1:17" x14ac:dyDescent="0.25">
      <c r="A56" s="14" t="s">
        <v>478</v>
      </c>
      <c r="B56" s="30">
        <v>3187</v>
      </c>
      <c r="C56" s="31">
        <v>13119436.66</v>
      </c>
      <c r="D56" s="31">
        <v>4116.55</v>
      </c>
      <c r="E56" s="30">
        <v>27</v>
      </c>
      <c r="F56" s="31">
        <v>111043.28</v>
      </c>
      <c r="G56" s="31">
        <v>4112.71</v>
      </c>
      <c r="H56" s="30">
        <v>4</v>
      </c>
      <c r="I56" s="31">
        <v>16556.3</v>
      </c>
      <c r="J56" s="31">
        <v>4139.08</v>
      </c>
      <c r="K56" s="30">
        <v>0</v>
      </c>
      <c r="L56" s="31">
        <v>0</v>
      </c>
      <c r="M56" s="31">
        <v>0</v>
      </c>
    </row>
    <row r="57" spans="1:17" x14ac:dyDescent="0.25">
      <c r="A57" s="14" t="s">
        <v>479</v>
      </c>
      <c r="B57" s="30">
        <v>2107</v>
      </c>
      <c r="C57" s="31">
        <v>9203189.6799999997</v>
      </c>
      <c r="D57" s="31">
        <v>4367.91</v>
      </c>
      <c r="E57" s="30">
        <v>16</v>
      </c>
      <c r="F57" s="31">
        <v>69611.759999999995</v>
      </c>
      <c r="G57" s="31">
        <v>4350.74</v>
      </c>
      <c r="H57" s="30">
        <v>8</v>
      </c>
      <c r="I57" s="31">
        <v>35166.879999999997</v>
      </c>
      <c r="J57" s="31">
        <v>4395.8599999999997</v>
      </c>
      <c r="K57" s="30">
        <v>0</v>
      </c>
      <c r="L57" s="31">
        <v>0</v>
      </c>
      <c r="M57" s="31">
        <v>0</v>
      </c>
    </row>
    <row r="58" spans="1:17" x14ac:dyDescent="0.25">
      <c r="A58" s="14" t="s">
        <v>480</v>
      </c>
      <c r="B58" s="30">
        <v>1674</v>
      </c>
      <c r="C58" s="31">
        <v>7723123.5099999998</v>
      </c>
      <c r="D58" s="31">
        <v>4613.57</v>
      </c>
      <c r="E58" s="30">
        <v>10</v>
      </c>
      <c r="F58" s="31">
        <v>45748.03</v>
      </c>
      <c r="G58" s="31">
        <v>4574.8</v>
      </c>
      <c r="H58" s="30">
        <v>2</v>
      </c>
      <c r="I58" s="31">
        <v>9227.2800000000007</v>
      </c>
      <c r="J58" s="31">
        <v>4613.6400000000003</v>
      </c>
      <c r="K58" s="30">
        <v>0</v>
      </c>
      <c r="L58" s="31">
        <v>0</v>
      </c>
      <c r="M58" s="31">
        <v>0</v>
      </c>
    </row>
    <row r="59" spans="1:17" x14ac:dyDescent="0.25">
      <c r="A59" s="14" t="s">
        <v>481</v>
      </c>
      <c r="B59" s="30">
        <v>1119</v>
      </c>
      <c r="C59" s="31">
        <v>5447536.7400000002</v>
      </c>
      <c r="D59" s="31">
        <v>4868.22</v>
      </c>
      <c r="E59" s="30">
        <v>4</v>
      </c>
      <c r="F59" s="31">
        <v>19557.14</v>
      </c>
      <c r="G59" s="31">
        <v>4889.29</v>
      </c>
      <c r="H59" s="30">
        <v>1</v>
      </c>
      <c r="I59" s="31">
        <v>4769.1499999999996</v>
      </c>
      <c r="J59" s="31">
        <v>4769.1499999999996</v>
      </c>
      <c r="K59" s="30">
        <v>0</v>
      </c>
      <c r="L59" s="31">
        <v>0</v>
      </c>
      <c r="M59" s="31">
        <v>0</v>
      </c>
    </row>
    <row r="60" spans="1:17" x14ac:dyDescent="0.25">
      <c r="A60" s="14" t="s">
        <v>482</v>
      </c>
      <c r="B60" s="30">
        <v>783</v>
      </c>
      <c r="C60" s="31">
        <v>4005324.01</v>
      </c>
      <c r="D60" s="31">
        <v>5115.3599999999997</v>
      </c>
      <c r="E60" s="30">
        <v>5</v>
      </c>
      <c r="F60" s="31">
        <v>25618.79</v>
      </c>
      <c r="G60" s="31">
        <v>5123.76</v>
      </c>
      <c r="H60" s="30">
        <v>1</v>
      </c>
      <c r="I60" s="31">
        <v>5041.33</v>
      </c>
      <c r="J60" s="31">
        <v>5041.33</v>
      </c>
      <c r="K60" s="30">
        <v>0</v>
      </c>
      <c r="L60" s="31">
        <v>0</v>
      </c>
      <c r="M60" s="31">
        <v>0</v>
      </c>
    </row>
    <row r="61" spans="1:17" x14ac:dyDescent="0.25">
      <c r="A61" s="14" t="s">
        <v>483</v>
      </c>
      <c r="B61" s="30">
        <v>903</v>
      </c>
      <c r="C61" s="31">
        <v>4850504.26</v>
      </c>
      <c r="D61" s="31">
        <v>5371.54</v>
      </c>
      <c r="E61" s="30">
        <v>2</v>
      </c>
      <c r="F61" s="31">
        <v>10673.78</v>
      </c>
      <c r="G61" s="31">
        <v>5336.89</v>
      </c>
      <c r="H61" s="30">
        <v>2</v>
      </c>
      <c r="I61" s="31">
        <v>10848.82</v>
      </c>
      <c r="J61" s="31">
        <v>5424.41</v>
      </c>
      <c r="K61" s="30">
        <v>0</v>
      </c>
      <c r="L61" s="31">
        <v>0</v>
      </c>
      <c r="M61" s="31">
        <v>0</v>
      </c>
    </row>
    <row r="62" spans="1:17" x14ac:dyDescent="0.25">
      <c r="A62" s="34" t="s">
        <v>484</v>
      </c>
      <c r="B62" s="30">
        <v>1260</v>
      </c>
      <c r="C62" s="31">
        <v>7556485.5499999998</v>
      </c>
      <c r="D62" s="31">
        <v>5997.21</v>
      </c>
      <c r="E62" s="30">
        <v>6</v>
      </c>
      <c r="F62" s="31">
        <v>37274.57</v>
      </c>
      <c r="G62" s="31">
        <v>6212.43</v>
      </c>
      <c r="H62" s="30">
        <v>2</v>
      </c>
      <c r="I62" s="31">
        <v>12266.8</v>
      </c>
      <c r="J62" s="31">
        <v>6133.4</v>
      </c>
      <c r="K62" s="30">
        <v>0</v>
      </c>
      <c r="L62" s="31">
        <v>0</v>
      </c>
      <c r="M62" s="31">
        <v>0</v>
      </c>
    </row>
    <row r="63" spans="1:17" ht="15.75" x14ac:dyDescent="0.25">
      <c r="A63" s="45" t="s">
        <v>10</v>
      </c>
      <c r="B63" s="47">
        <f>SUM(B28:B62)</f>
        <v>1950560</v>
      </c>
      <c r="C63" s="48">
        <f>SUM(C28:C62)</f>
        <v>2407934495.8700004</v>
      </c>
      <c r="D63" s="47"/>
      <c r="E63" s="47">
        <f>SUM(E28:E62)</f>
        <v>376723</v>
      </c>
      <c r="F63" s="48">
        <f>SUM(F28:F62)</f>
        <v>292015438.77999991</v>
      </c>
      <c r="G63" s="47"/>
      <c r="H63" s="47">
        <f>SUM(H28:H62)</f>
        <v>172422</v>
      </c>
      <c r="I63" s="48">
        <f>SUM(I28:I62)</f>
        <v>127268726.86</v>
      </c>
      <c r="J63" s="47"/>
      <c r="K63" s="47">
        <f>SUM(K28:K62)</f>
        <v>29086</v>
      </c>
      <c r="L63" s="48">
        <f>SUM(L28:L62)</f>
        <v>13273441.779999997</v>
      </c>
      <c r="M63" s="47"/>
      <c r="O63" s="8"/>
      <c r="P63" s="8"/>
      <c r="Q63" s="9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7"/>
  <sheetViews>
    <sheetView topLeftCell="A45" workbookViewId="0">
      <selection activeCell="B72" sqref="B72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85546875" customWidth="1"/>
    <col min="16" max="16" width="8.28515625" bestFit="1" customWidth="1"/>
    <col min="17" max="17" width="10.7109375" customWidth="1"/>
    <col min="19" max="20" width="15.42578125" bestFit="1" customWidth="1"/>
  </cols>
  <sheetData>
    <row r="1" spans="1:20" ht="15.75" x14ac:dyDescent="0.25">
      <c r="A1" s="432" t="s">
        <v>705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</row>
    <row r="2" spans="1:20" ht="16.5" thickBot="1" x14ac:dyDescent="0.3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6"/>
    </row>
    <row r="3" spans="1:20" x14ac:dyDescent="0.25">
      <c r="A3" s="433" t="s">
        <v>18</v>
      </c>
      <c r="B3" s="435" t="s">
        <v>5</v>
      </c>
      <c r="C3" s="436"/>
      <c r="D3" s="436"/>
      <c r="E3" s="437"/>
      <c r="F3" s="435" t="s">
        <v>6</v>
      </c>
      <c r="G3" s="436"/>
      <c r="H3" s="436"/>
      <c r="I3" s="437"/>
      <c r="J3" s="435" t="s">
        <v>19</v>
      </c>
      <c r="K3" s="436"/>
      <c r="L3" s="436"/>
      <c r="M3" s="437"/>
      <c r="N3" s="435" t="s">
        <v>20</v>
      </c>
      <c r="O3" s="436"/>
      <c r="P3" s="436"/>
      <c r="Q3" s="438"/>
    </row>
    <row r="4" spans="1:20" ht="15.75" thickBot="1" x14ac:dyDescent="0.3">
      <c r="A4" s="439"/>
      <c r="B4" s="153" t="s">
        <v>1</v>
      </c>
      <c r="C4" s="154" t="s">
        <v>50</v>
      </c>
      <c r="D4" s="154" t="s">
        <v>21</v>
      </c>
      <c r="E4" s="154" t="s">
        <v>432</v>
      </c>
      <c r="F4" s="153" t="s">
        <v>1</v>
      </c>
      <c r="G4" s="154" t="s">
        <v>50</v>
      </c>
      <c r="H4" s="154" t="s">
        <v>21</v>
      </c>
      <c r="I4" s="154" t="s">
        <v>432</v>
      </c>
      <c r="J4" s="153" t="s">
        <v>1</v>
      </c>
      <c r="K4" s="154" t="s">
        <v>50</v>
      </c>
      <c r="L4" s="154" t="s">
        <v>21</v>
      </c>
      <c r="M4" s="154" t="s">
        <v>432</v>
      </c>
      <c r="N4" s="153" t="s">
        <v>1</v>
      </c>
      <c r="O4" s="154" t="s">
        <v>50</v>
      </c>
      <c r="P4" s="154" t="s">
        <v>21</v>
      </c>
      <c r="Q4" s="155" t="s">
        <v>432</v>
      </c>
    </row>
    <row r="5" spans="1:20" x14ac:dyDescent="0.25">
      <c r="A5" s="148" t="s">
        <v>450</v>
      </c>
      <c r="B5" s="149">
        <v>19995</v>
      </c>
      <c r="C5" s="150">
        <v>1144803.01</v>
      </c>
      <c r="D5" s="150">
        <v>57.25</v>
      </c>
      <c r="E5" s="150">
        <v>57.06</v>
      </c>
      <c r="F5" s="149">
        <v>5375</v>
      </c>
      <c r="G5" s="150">
        <v>347505.42</v>
      </c>
      <c r="H5" s="150">
        <v>64.650000000000006</v>
      </c>
      <c r="I5" s="150">
        <v>72.62</v>
      </c>
      <c r="J5" s="149">
        <v>978</v>
      </c>
      <c r="K5" s="150">
        <v>59653.61</v>
      </c>
      <c r="L5" s="150">
        <v>61</v>
      </c>
      <c r="M5" s="150">
        <v>62.84</v>
      </c>
      <c r="N5" s="149">
        <v>904</v>
      </c>
      <c r="O5" s="150">
        <v>72639.67</v>
      </c>
      <c r="P5" s="151">
        <v>80.349999999999994</v>
      </c>
      <c r="Q5" s="152">
        <v>80.95</v>
      </c>
    </row>
    <row r="6" spans="1:20" x14ac:dyDescent="0.25">
      <c r="A6" s="141" t="s">
        <v>451</v>
      </c>
      <c r="B6" s="99">
        <v>17187</v>
      </c>
      <c r="C6" s="100">
        <v>2506077.75</v>
      </c>
      <c r="D6" s="100">
        <v>145.81</v>
      </c>
      <c r="E6" s="100">
        <v>143.74</v>
      </c>
      <c r="F6" s="99">
        <v>8072</v>
      </c>
      <c r="G6" s="100">
        <v>1190366.07</v>
      </c>
      <c r="H6" s="100">
        <v>147.47</v>
      </c>
      <c r="I6" s="100">
        <v>148.94</v>
      </c>
      <c r="J6" s="99">
        <v>886</v>
      </c>
      <c r="K6" s="100">
        <v>129141.75</v>
      </c>
      <c r="L6" s="100">
        <v>145.76</v>
      </c>
      <c r="M6" s="100">
        <v>143.54</v>
      </c>
      <c r="N6" s="99">
        <v>2276</v>
      </c>
      <c r="O6" s="100">
        <v>363171.54</v>
      </c>
      <c r="P6" s="98">
        <v>159.57</v>
      </c>
      <c r="Q6" s="142">
        <v>168.27</v>
      </c>
    </row>
    <row r="7" spans="1:20" x14ac:dyDescent="0.25">
      <c r="A7" s="141" t="s">
        <v>452</v>
      </c>
      <c r="B7" s="99">
        <v>11357</v>
      </c>
      <c r="C7" s="100">
        <v>2810045.85</v>
      </c>
      <c r="D7" s="100">
        <v>247.43</v>
      </c>
      <c r="E7" s="100">
        <v>246.73</v>
      </c>
      <c r="F7" s="99">
        <v>15947</v>
      </c>
      <c r="G7" s="100">
        <v>3808399.01</v>
      </c>
      <c r="H7" s="100">
        <v>238.82</v>
      </c>
      <c r="I7" s="100">
        <v>228.44</v>
      </c>
      <c r="J7" s="99">
        <v>2083</v>
      </c>
      <c r="K7" s="100">
        <v>550592.21</v>
      </c>
      <c r="L7" s="100">
        <v>264.33</v>
      </c>
      <c r="M7" s="100">
        <v>268</v>
      </c>
      <c r="N7" s="99">
        <v>2595</v>
      </c>
      <c r="O7" s="100">
        <v>643770.44999999995</v>
      </c>
      <c r="P7" s="98">
        <v>248.08</v>
      </c>
      <c r="Q7" s="142">
        <v>245.95</v>
      </c>
    </row>
    <row r="8" spans="1:20" x14ac:dyDescent="0.25">
      <c r="A8" s="141" t="s">
        <v>453</v>
      </c>
      <c r="B8" s="99">
        <v>16946</v>
      </c>
      <c r="C8" s="100">
        <v>6107143.2599999998</v>
      </c>
      <c r="D8" s="100">
        <v>360.39</v>
      </c>
      <c r="E8" s="100">
        <v>366.14</v>
      </c>
      <c r="F8" s="99">
        <v>8202</v>
      </c>
      <c r="G8" s="100">
        <v>2976333.68</v>
      </c>
      <c r="H8" s="100">
        <v>362.88</v>
      </c>
      <c r="I8" s="100">
        <v>377.36</v>
      </c>
      <c r="J8" s="99">
        <v>10052</v>
      </c>
      <c r="K8" s="100">
        <v>3598042.21</v>
      </c>
      <c r="L8" s="100">
        <v>357.94</v>
      </c>
      <c r="M8" s="100">
        <v>363.14</v>
      </c>
      <c r="N8" s="99">
        <v>2102</v>
      </c>
      <c r="O8" s="100">
        <v>723067.29</v>
      </c>
      <c r="P8" s="98">
        <v>343.99</v>
      </c>
      <c r="Q8" s="142">
        <v>348.95</v>
      </c>
    </row>
    <row r="9" spans="1:20" x14ac:dyDescent="0.25">
      <c r="A9" s="141" t="s">
        <v>454</v>
      </c>
      <c r="B9" s="99">
        <v>101018</v>
      </c>
      <c r="C9" s="100">
        <v>45363690.18</v>
      </c>
      <c r="D9" s="100">
        <v>449.07</v>
      </c>
      <c r="E9" s="100">
        <v>448.05</v>
      </c>
      <c r="F9" s="99">
        <v>68423</v>
      </c>
      <c r="G9" s="100">
        <v>30616021.059999999</v>
      </c>
      <c r="H9" s="100">
        <v>447.45</v>
      </c>
      <c r="I9" s="100">
        <v>446.87</v>
      </c>
      <c r="J9" s="99">
        <v>39930</v>
      </c>
      <c r="K9" s="100">
        <v>17726567.48</v>
      </c>
      <c r="L9" s="100">
        <v>443.94</v>
      </c>
      <c r="M9" s="100">
        <v>432.86</v>
      </c>
      <c r="N9" s="99">
        <v>15200</v>
      </c>
      <c r="O9" s="100">
        <v>6368220.3200000003</v>
      </c>
      <c r="P9" s="98">
        <v>418.96</v>
      </c>
      <c r="Q9" s="142">
        <v>418.95</v>
      </c>
    </row>
    <row r="10" spans="1:20" x14ac:dyDescent="0.25">
      <c r="A10" s="141" t="s">
        <v>455</v>
      </c>
      <c r="B10" s="99">
        <v>144908</v>
      </c>
      <c r="C10" s="100">
        <v>79822739.590000004</v>
      </c>
      <c r="D10" s="100">
        <v>550.85</v>
      </c>
      <c r="E10" s="100">
        <v>550.26</v>
      </c>
      <c r="F10" s="99">
        <v>57681</v>
      </c>
      <c r="G10" s="100">
        <v>31706489.16</v>
      </c>
      <c r="H10" s="100">
        <v>549.69000000000005</v>
      </c>
      <c r="I10" s="100">
        <v>546.48</v>
      </c>
      <c r="J10" s="99">
        <v>27027</v>
      </c>
      <c r="K10" s="100">
        <v>14825215.32</v>
      </c>
      <c r="L10" s="100">
        <v>548.53</v>
      </c>
      <c r="M10" s="100">
        <v>549.77</v>
      </c>
      <c r="N10" s="99">
        <v>3</v>
      </c>
      <c r="O10" s="100">
        <v>1787.31</v>
      </c>
      <c r="P10" s="98">
        <v>595.77</v>
      </c>
      <c r="Q10" s="142">
        <v>595.77</v>
      </c>
    </row>
    <row r="11" spans="1:20" x14ac:dyDescent="0.25">
      <c r="A11" s="141" t="s">
        <v>456</v>
      </c>
      <c r="B11" s="99">
        <v>170510</v>
      </c>
      <c r="C11" s="100">
        <v>110419851.27</v>
      </c>
      <c r="D11" s="100">
        <v>647.59</v>
      </c>
      <c r="E11" s="100">
        <v>645.21</v>
      </c>
      <c r="F11" s="99">
        <v>35267</v>
      </c>
      <c r="G11" s="100">
        <v>22855111.100000001</v>
      </c>
      <c r="H11" s="100">
        <v>648.05999999999995</v>
      </c>
      <c r="I11" s="100">
        <v>647.32000000000005</v>
      </c>
      <c r="J11" s="99">
        <v>22731</v>
      </c>
      <c r="K11" s="100">
        <v>14653625.539999999</v>
      </c>
      <c r="L11" s="100">
        <v>644.65</v>
      </c>
      <c r="M11" s="100">
        <v>641.67999999999995</v>
      </c>
      <c r="N11" s="99">
        <v>14</v>
      </c>
      <c r="O11" s="100">
        <v>8665.2999999999993</v>
      </c>
      <c r="P11" s="98">
        <v>618.95000000000005</v>
      </c>
      <c r="Q11" s="142">
        <v>618.95000000000005</v>
      </c>
    </row>
    <row r="12" spans="1:20" x14ac:dyDescent="0.25">
      <c r="A12" s="141" t="s">
        <v>457</v>
      </c>
      <c r="B12" s="99">
        <v>132372</v>
      </c>
      <c r="C12" s="100">
        <v>99135899.609999999</v>
      </c>
      <c r="D12" s="100">
        <v>748.92</v>
      </c>
      <c r="E12" s="100">
        <v>748.64</v>
      </c>
      <c r="F12" s="99">
        <v>29238</v>
      </c>
      <c r="G12" s="100">
        <v>21896255.350000001</v>
      </c>
      <c r="H12" s="100">
        <v>748.9</v>
      </c>
      <c r="I12" s="100">
        <v>748.69</v>
      </c>
      <c r="J12" s="99">
        <v>12246</v>
      </c>
      <c r="K12" s="100">
        <v>9136675.1799999997</v>
      </c>
      <c r="L12" s="100">
        <v>746.09</v>
      </c>
      <c r="M12" s="100">
        <v>743.85</v>
      </c>
      <c r="N12" s="99">
        <v>0</v>
      </c>
      <c r="O12" s="100">
        <v>0</v>
      </c>
      <c r="P12" s="98">
        <v>0</v>
      </c>
      <c r="Q12" s="142" t="s">
        <v>430</v>
      </c>
    </row>
    <row r="13" spans="1:20" x14ac:dyDescent="0.25">
      <c r="A13" s="141" t="s">
        <v>458</v>
      </c>
      <c r="B13" s="99">
        <v>108678</v>
      </c>
      <c r="C13" s="100">
        <v>92256766.540000007</v>
      </c>
      <c r="D13" s="100">
        <v>848.9</v>
      </c>
      <c r="E13" s="100">
        <v>848.15</v>
      </c>
      <c r="F13" s="99">
        <v>27219</v>
      </c>
      <c r="G13" s="100">
        <v>23163932.609999999</v>
      </c>
      <c r="H13" s="100">
        <v>851.02</v>
      </c>
      <c r="I13" s="100">
        <v>849.75</v>
      </c>
      <c r="J13" s="99">
        <v>14580</v>
      </c>
      <c r="K13" s="100">
        <v>12390924.02</v>
      </c>
      <c r="L13" s="100">
        <v>849.86</v>
      </c>
      <c r="M13" s="100">
        <v>846</v>
      </c>
      <c r="N13" s="99">
        <v>5965</v>
      </c>
      <c r="O13" s="100">
        <v>5052218.46</v>
      </c>
      <c r="P13" s="98">
        <v>846.98</v>
      </c>
      <c r="Q13" s="142">
        <v>846</v>
      </c>
    </row>
    <row r="14" spans="1:20" x14ac:dyDescent="0.25">
      <c r="A14" s="141" t="s">
        <v>459</v>
      </c>
      <c r="B14" s="99">
        <v>106488</v>
      </c>
      <c r="C14" s="100">
        <v>101298771.38</v>
      </c>
      <c r="D14" s="100">
        <v>951.27</v>
      </c>
      <c r="E14" s="100">
        <v>951.97</v>
      </c>
      <c r="F14" s="99">
        <v>25022</v>
      </c>
      <c r="G14" s="100">
        <v>23828765.710000001</v>
      </c>
      <c r="H14" s="100">
        <v>952.31</v>
      </c>
      <c r="I14" s="100">
        <v>953.51</v>
      </c>
      <c r="J14" s="99">
        <v>7699</v>
      </c>
      <c r="K14" s="100">
        <v>7323750.6399999997</v>
      </c>
      <c r="L14" s="100">
        <v>951.26</v>
      </c>
      <c r="M14" s="100">
        <v>951.2</v>
      </c>
      <c r="N14" s="99">
        <v>6</v>
      </c>
      <c r="O14" s="100">
        <v>5602.28</v>
      </c>
      <c r="P14" s="98">
        <v>933.71</v>
      </c>
      <c r="Q14" s="142">
        <v>925.55</v>
      </c>
    </row>
    <row r="15" spans="1:20" x14ac:dyDescent="0.25">
      <c r="A15" s="141" t="s">
        <v>437</v>
      </c>
      <c r="B15" s="99">
        <v>554485</v>
      </c>
      <c r="C15" s="100">
        <v>694750903.96000004</v>
      </c>
      <c r="D15" s="100">
        <v>1252.97</v>
      </c>
      <c r="E15" s="100">
        <v>1256.52</v>
      </c>
      <c r="F15" s="99">
        <v>74888</v>
      </c>
      <c r="G15" s="100">
        <v>90007151.170000002</v>
      </c>
      <c r="H15" s="100">
        <v>1201.8900000000001</v>
      </c>
      <c r="I15" s="100">
        <v>1183.92</v>
      </c>
      <c r="J15" s="99">
        <v>26013</v>
      </c>
      <c r="K15" s="100">
        <v>31690136.82</v>
      </c>
      <c r="L15" s="100">
        <v>1218.24</v>
      </c>
      <c r="M15" s="100">
        <v>1215.1099999999999</v>
      </c>
      <c r="N15" s="99">
        <v>6</v>
      </c>
      <c r="O15" s="100">
        <v>7486.96</v>
      </c>
      <c r="P15" s="98">
        <v>1247.83</v>
      </c>
      <c r="Q15" s="142">
        <v>1264.95</v>
      </c>
    </row>
    <row r="16" spans="1:20" x14ac:dyDescent="0.25">
      <c r="A16" s="141" t="s">
        <v>438</v>
      </c>
      <c r="B16" s="99">
        <v>348686</v>
      </c>
      <c r="C16" s="100">
        <v>595485380.69000006</v>
      </c>
      <c r="D16" s="100">
        <v>1707.8</v>
      </c>
      <c r="E16" s="100">
        <v>1687.67</v>
      </c>
      <c r="F16" s="99">
        <v>16533</v>
      </c>
      <c r="G16" s="100">
        <v>27821883.600000001</v>
      </c>
      <c r="H16" s="100">
        <v>1682.81</v>
      </c>
      <c r="I16" s="100">
        <v>1652.23</v>
      </c>
      <c r="J16" s="99">
        <v>6354</v>
      </c>
      <c r="K16" s="100">
        <v>10736880.380000001</v>
      </c>
      <c r="L16" s="100">
        <v>1689.78</v>
      </c>
      <c r="M16" s="100">
        <v>1663.65</v>
      </c>
      <c r="N16" s="99">
        <v>15</v>
      </c>
      <c r="O16" s="100">
        <v>26812.2</v>
      </c>
      <c r="P16" s="98">
        <v>1787.48</v>
      </c>
      <c r="Q16" s="142">
        <v>1787.48</v>
      </c>
      <c r="T16" s="8"/>
    </row>
    <row r="17" spans="1:20" x14ac:dyDescent="0.25">
      <c r="A17" s="141" t="s">
        <v>439</v>
      </c>
      <c r="B17" s="99">
        <v>119357</v>
      </c>
      <c r="C17" s="100">
        <v>264045791.90000001</v>
      </c>
      <c r="D17" s="100">
        <v>2212.2399999999998</v>
      </c>
      <c r="E17" s="100">
        <v>2195.09</v>
      </c>
      <c r="F17" s="99">
        <v>3432</v>
      </c>
      <c r="G17" s="100">
        <v>7527630.1799999997</v>
      </c>
      <c r="H17" s="100">
        <v>2193.37</v>
      </c>
      <c r="I17" s="100">
        <v>2171.36</v>
      </c>
      <c r="J17" s="99">
        <v>1297</v>
      </c>
      <c r="K17" s="100">
        <v>2839422.69</v>
      </c>
      <c r="L17" s="100">
        <v>2189.2199999999998</v>
      </c>
      <c r="M17" s="100">
        <v>2160.6</v>
      </c>
      <c r="N17" s="99">
        <v>0</v>
      </c>
      <c r="O17" s="100">
        <v>0</v>
      </c>
      <c r="P17" s="98">
        <v>0</v>
      </c>
      <c r="Q17" s="142" t="s">
        <v>430</v>
      </c>
      <c r="S17" s="8"/>
    </row>
    <row r="18" spans="1:20" x14ac:dyDescent="0.25">
      <c r="A18" s="141" t="s">
        <v>486</v>
      </c>
      <c r="B18" s="99">
        <v>53171</v>
      </c>
      <c r="C18" s="100">
        <v>144606505.09999999</v>
      </c>
      <c r="D18" s="100">
        <v>2719.65</v>
      </c>
      <c r="E18" s="100">
        <v>2705.83</v>
      </c>
      <c r="F18" s="99">
        <v>922</v>
      </c>
      <c r="G18" s="100">
        <v>2486184.5099999998</v>
      </c>
      <c r="H18" s="100">
        <v>2696.51</v>
      </c>
      <c r="I18" s="100">
        <v>2675.71</v>
      </c>
      <c r="J18" s="99">
        <v>376</v>
      </c>
      <c r="K18" s="100">
        <v>1016392.7</v>
      </c>
      <c r="L18" s="100">
        <v>2703.17</v>
      </c>
      <c r="M18" s="100">
        <v>2678.98</v>
      </c>
      <c r="N18" s="99">
        <v>0</v>
      </c>
      <c r="O18" s="100">
        <v>0</v>
      </c>
      <c r="P18" s="98">
        <v>0</v>
      </c>
      <c r="Q18" s="142" t="s">
        <v>430</v>
      </c>
    </row>
    <row r="19" spans="1:20" x14ac:dyDescent="0.25">
      <c r="A19" s="141" t="s">
        <v>487</v>
      </c>
      <c r="B19" s="99">
        <v>23258</v>
      </c>
      <c r="C19" s="100">
        <v>74906355.390000001</v>
      </c>
      <c r="D19" s="100">
        <v>3220.67</v>
      </c>
      <c r="E19" s="100">
        <v>3207.87</v>
      </c>
      <c r="F19" s="99">
        <v>291</v>
      </c>
      <c r="G19" s="100">
        <v>935700.63</v>
      </c>
      <c r="H19" s="100">
        <v>3215.47</v>
      </c>
      <c r="I19" s="100">
        <v>3193.09</v>
      </c>
      <c r="J19" s="99">
        <v>115</v>
      </c>
      <c r="K19" s="100">
        <v>367383.84</v>
      </c>
      <c r="L19" s="100">
        <v>3194.64</v>
      </c>
      <c r="M19" s="100">
        <v>3145.61</v>
      </c>
      <c r="N19" s="99">
        <v>0</v>
      </c>
      <c r="O19" s="100">
        <v>0</v>
      </c>
      <c r="P19" s="98">
        <v>0</v>
      </c>
      <c r="Q19" s="142" t="s">
        <v>430</v>
      </c>
    </row>
    <row r="20" spans="1:20" x14ac:dyDescent="0.25">
      <c r="A20" s="141" t="s">
        <v>488</v>
      </c>
      <c r="B20" s="99">
        <v>11111</v>
      </c>
      <c r="C20" s="100">
        <v>41368169.979999997</v>
      </c>
      <c r="D20" s="100">
        <v>3723.17</v>
      </c>
      <c r="E20" s="100">
        <v>3710.85</v>
      </c>
      <c r="F20" s="99">
        <v>141</v>
      </c>
      <c r="G20" s="100">
        <v>528182.17000000004</v>
      </c>
      <c r="H20" s="100">
        <v>3745.97</v>
      </c>
      <c r="I20" s="100">
        <v>3742.05</v>
      </c>
      <c r="J20" s="99">
        <v>35</v>
      </c>
      <c r="K20" s="100">
        <v>130445.91</v>
      </c>
      <c r="L20" s="100">
        <v>3727.03</v>
      </c>
      <c r="M20" s="100">
        <v>3732.92</v>
      </c>
      <c r="N20" s="99">
        <v>0</v>
      </c>
      <c r="O20" s="100">
        <v>0</v>
      </c>
      <c r="P20" s="98">
        <v>0</v>
      </c>
      <c r="Q20" s="142" t="s">
        <v>430</v>
      </c>
      <c r="S20" s="8"/>
    </row>
    <row r="21" spans="1:20" ht="15.75" thickBot="1" x14ac:dyDescent="0.3">
      <c r="A21" s="143" t="s">
        <v>489</v>
      </c>
      <c r="B21" s="144">
        <v>11033</v>
      </c>
      <c r="C21" s="145">
        <v>51905600.409999996</v>
      </c>
      <c r="D21" s="145">
        <v>4704.58</v>
      </c>
      <c r="E21" s="145">
        <v>4527.71</v>
      </c>
      <c r="F21" s="144">
        <v>70</v>
      </c>
      <c r="G21" s="145">
        <v>319527.34999999998</v>
      </c>
      <c r="H21" s="145">
        <v>4564.68</v>
      </c>
      <c r="I21" s="145">
        <v>4324.16</v>
      </c>
      <c r="J21" s="144">
        <v>20</v>
      </c>
      <c r="K21" s="145">
        <v>93876.56</v>
      </c>
      <c r="L21" s="145">
        <v>4693.83</v>
      </c>
      <c r="M21" s="145">
        <v>4412.97</v>
      </c>
      <c r="N21" s="144">
        <v>0</v>
      </c>
      <c r="O21" s="145">
        <v>0</v>
      </c>
      <c r="P21" s="146">
        <v>0</v>
      </c>
      <c r="Q21" s="147" t="s">
        <v>430</v>
      </c>
    </row>
    <row r="22" spans="1:20" ht="16.5" thickBot="1" x14ac:dyDescent="0.3">
      <c r="A22" s="137" t="s">
        <v>527</v>
      </c>
      <c r="B22" s="138">
        <v>1950560</v>
      </c>
      <c r="C22" s="139">
        <v>2407934495.8699999</v>
      </c>
      <c r="D22" s="139">
        <v>1234.48</v>
      </c>
      <c r="E22" s="139">
        <v>1133.9100000000001</v>
      </c>
      <c r="F22" s="138">
        <v>376723</v>
      </c>
      <c r="G22" s="139">
        <v>292015438.77999997</v>
      </c>
      <c r="H22" s="139">
        <v>775.15</v>
      </c>
      <c r="I22" s="139">
        <v>667.64</v>
      </c>
      <c r="J22" s="138">
        <v>172422</v>
      </c>
      <c r="K22" s="139">
        <v>127268726.86</v>
      </c>
      <c r="L22" s="139">
        <v>738.12</v>
      </c>
      <c r="M22" s="139">
        <v>619.44000000000005</v>
      </c>
      <c r="N22" s="138">
        <v>29086</v>
      </c>
      <c r="O22" s="139">
        <v>13273441.779999999</v>
      </c>
      <c r="P22" s="140">
        <v>456.35</v>
      </c>
      <c r="Q22" s="249">
        <v>418.95</v>
      </c>
      <c r="S22" s="8"/>
      <c r="T22" s="9"/>
    </row>
    <row r="23" spans="1:20" x14ac:dyDescent="0.25"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</row>
    <row r="24" spans="1:20" ht="15.75" x14ac:dyDescent="0.25">
      <c r="A24" s="432" t="s">
        <v>706</v>
      </c>
      <c r="B24" s="432"/>
      <c r="C24" s="432"/>
      <c r="D24" s="432"/>
      <c r="E24" s="432"/>
      <c r="F24" s="432"/>
      <c r="G24" s="432"/>
      <c r="H24" s="432"/>
      <c r="I24" s="432"/>
      <c r="J24" s="432"/>
      <c r="K24" s="432"/>
      <c r="L24" s="432"/>
      <c r="M24" s="432"/>
      <c r="N24" s="432"/>
      <c r="O24" s="432"/>
      <c r="P24" s="432"/>
      <c r="Q24" s="432"/>
    </row>
    <row r="25" spans="1:20" ht="16.5" thickBot="1" x14ac:dyDescent="0.3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6"/>
    </row>
    <row r="26" spans="1:20" x14ac:dyDescent="0.25">
      <c r="A26" s="433" t="s">
        <v>18</v>
      </c>
      <c r="B26" s="435" t="s">
        <v>5</v>
      </c>
      <c r="C26" s="436"/>
      <c r="D26" s="436"/>
      <c r="E26" s="437"/>
      <c r="F26" s="435" t="s">
        <v>6</v>
      </c>
      <c r="G26" s="436"/>
      <c r="H26" s="436"/>
      <c r="I26" s="437"/>
      <c r="J26" s="435" t="s">
        <v>19</v>
      </c>
      <c r="K26" s="436"/>
      <c r="L26" s="436"/>
      <c r="M26" s="437"/>
      <c r="N26" s="435" t="s">
        <v>20</v>
      </c>
      <c r="O26" s="436"/>
      <c r="P26" s="436"/>
      <c r="Q26" s="438"/>
      <c r="S26" s="8"/>
    </row>
    <row r="27" spans="1:20" ht="15.75" thickBot="1" x14ac:dyDescent="0.3">
      <c r="A27" s="439"/>
      <c r="B27" s="153" t="s">
        <v>1</v>
      </c>
      <c r="C27" s="154" t="s">
        <v>50</v>
      </c>
      <c r="D27" s="154" t="s">
        <v>21</v>
      </c>
      <c r="E27" s="154" t="s">
        <v>432</v>
      </c>
      <c r="F27" s="153" t="s">
        <v>1</v>
      </c>
      <c r="G27" s="154" t="s">
        <v>50</v>
      </c>
      <c r="H27" s="154" t="s">
        <v>21</v>
      </c>
      <c r="I27" s="154" t="s">
        <v>432</v>
      </c>
      <c r="J27" s="153" t="s">
        <v>1</v>
      </c>
      <c r="K27" s="154" t="s">
        <v>50</v>
      </c>
      <c r="L27" s="154" t="s">
        <v>21</v>
      </c>
      <c r="M27" s="154" t="s">
        <v>432</v>
      </c>
      <c r="N27" s="153" t="s">
        <v>1</v>
      </c>
      <c r="O27" s="154" t="s">
        <v>50</v>
      </c>
      <c r="P27" s="154" t="s">
        <v>21</v>
      </c>
      <c r="Q27" s="155" t="s">
        <v>432</v>
      </c>
    </row>
    <row r="28" spans="1:20" x14ac:dyDescent="0.25">
      <c r="A28" s="148" t="s">
        <v>450</v>
      </c>
      <c r="B28" s="149">
        <v>11256</v>
      </c>
      <c r="C28" s="150">
        <v>631644.94999999995</v>
      </c>
      <c r="D28" s="150">
        <v>56.12</v>
      </c>
      <c r="E28" s="150">
        <v>54.99</v>
      </c>
      <c r="F28" s="149">
        <v>771</v>
      </c>
      <c r="G28" s="150">
        <v>48716.06</v>
      </c>
      <c r="H28" s="150">
        <v>63.19</v>
      </c>
      <c r="I28" s="150">
        <v>72.62</v>
      </c>
      <c r="J28" s="149">
        <v>597</v>
      </c>
      <c r="K28" s="150">
        <v>36432.269999999997</v>
      </c>
      <c r="L28" s="150">
        <v>61.03</v>
      </c>
      <c r="M28" s="150">
        <v>63.2</v>
      </c>
      <c r="N28" s="149">
        <v>408</v>
      </c>
      <c r="O28" s="150">
        <v>32386.43</v>
      </c>
      <c r="P28" s="151">
        <v>79.38</v>
      </c>
      <c r="Q28" s="152">
        <v>80.95</v>
      </c>
      <c r="S28" s="8"/>
    </row>
    <row r="29" spans="1:20" x14ac:dyDescent="0.25">
      <c r="A29" s="141" t="s">
        <v>451</v>
      </c>
      <c r="B29" s="99">
        <v>7908</v>
      </c>
      <c r="C29" s="100">
        <v>1138393.47</v>
      </c>
      <c r="D29" s="100">
        <v>143.94999999999999</v>
      </c>
      <c r="E29" s="100">
        <v>140.94999999999999</v>
      </c>
      <c r="F29" s="99">
        <v>2336</v>
      </c>
      <c r="G29" s="100">
        <v>348562.78</v>
      </c>
      <c r="H29" s="100">
        <v>149.21</v>
      </c>
      <c r="I29" s="100">
        <v>148.94</v>
      </c>
      <c r="J29" s="99">
        <v>553</v>
      </c>
      <c r="K29" s="100">
        <v>80690.81</v>
      </c>
      <c r="L29" s="100">
        <v>145.91</v>
      </c>
      <c r="M29" s="100">
        <v>143.74</v>
      </c>
      <c r="N29" s="99">
        <v>747</v>
      </c>
      <c r="O29" s="100">
        <v>121310.43</v>
      </c>
      <c r="P29" s="98">
        <v>162.4</v>
      </c>
      <c r="Q29" s="142">
        <v>168.27</v>
      </c>
    </row>
    <row r="30" spans="1:20" x14ac:dyDescent="0.25">
      <c r="A30" s="141" t="s">
        <v>452</v>
      </c>
      <c r="B30" s="99">
        <v>4861</v>
      </c>
      <c r="C30" s="100">
        <v>1205329.73</v>
      </c>
      <c r="D30" s="100">
        <v>247.96</v>
      </c>
      <c r="E30" s="100">
        <v>247.67</v>
      </c>
      <c r="F30" s="99">
        <v>6601</v>
      </c>
      <c r="G30" s="100">
        <v>1554506.86</v>
      </c>
      <c r="H30" s="100">
        <v>235.5</v>
      </c>
      <c r="I30" s="100">
        <v>223.44</v>
      </c>
      <c r="J30" s="99">
        <v>910</v>
      </c>
      <c r="K30" s="100">
        <v>239003.96</v>
      </c>
      <c r="L30" s="100">
        <v>262.64</v>
      </c>
      <c r="M30" s="100">
        <v>268.02</v>
      </c>
      <c r="N30" s="99">
        <v>761</v>
      </c>
      <c r="O30" s="100">
        <v>189895.85</v>
      </c>
      <c r="P30" s="98">
        <v>249.53</v>
      </c>
      <c r="Q30" s="142">
        <v>251.37</v>
      </c>
    </row>
    <row r="31" spans="1:20" x14ac:dyDescent="0.25">
      <c r="A31" s="141" t="s">
        <v>453</v>
      </c>
      <c r="B31" s="99">
        <v>5411</v>
      </c>
      <c r="C31" s="100">
        <v>1920831.91</v>
      </c>
      <c r="D31" s="100">
        <v>354.99</v>
      </c>
      <c r="E31" s="100">
        <v>358.39</v>
      </c>
      <c r="F31" s="99">
        <v>1133</v>
      </c>
      <c r="G31" s="100">
        <v>391573.75</v>
      </c>
      <c r="H31" s="100">
        <v>345.61</v>
      </c>
      <c r="I31" s="100">
        <v>341.3</v>
      </c>
      <c r="J31" s="99">
        <v>4364</v>
      </c>
      <c r="K31" s="100">
        <v>1561330.38</v>
      </c>
      <c r="L31" s="100">
        <v>357.78</v>
      </c>
      <c r="M31" s="100">
        <v>362.28</v>
      </c>
      <c r="N31" s="99">
        <v>697</v>
      </c>
      <c r="O31" s="100">
        <v>239688.07</v>
      </c>
      <c r="P31" s="98">
        <v>343.89</v>
      </c>
      <c r="Q31" s="142">
        <v>348.95</v>
      </c>
    </row>
    <row r="32" spans="1:20" x14ac:dyDescent="0.25">
      <c r="A32" s="141" t="s">
        <v>454</v>
      </c>
      <c r="B32" s="99">
        <v>28598</v>
      </c>
      <c r="C32" s="100">
        <v>12896856.529999999</v>
      </c>
      <c r="D32" s="100">
        <v>450.97</v>
      </c>
      <c r="E32" s="100">
        <v>451.15</v>
      </c>
      <c r="F32" s="99">
        <v>10907</v>
      </c>
      <c r="G32" s="100">
        <v>4880225.96</v>
      </c>
      <c r="H32" s="100">
        <v>447.44</v>
      </c>
      <c r="I32" s="100">
        <v>446.87</v>
      </c>
      <c r="J32" s="99">
        <v>19903</v>
      </c>
      <c r="K32" s="100">
        <v>8849849.5</v>
      </c>
      <c r="L32" s="100">
        <v>444.65</v>
      </c>
      <c r="M32" s="100">
        <v>434.49</v>
      </c>
      <c r="N32" s="99">
        <v>6853</v>
      </c>
      <c r="O32" s="100">
        <v>2871266.78</v>
      </c>
      <c r="P32" s="98">
        <v>418.98</v>
      </c>
      <c r="Q32" s="142">
        <v>418.95</v>
      </c>
    </row>
    <row r="33" spans="1:21" x14ac:dyDescent="0.25">
      <c r="A33" s="141" t="s">
        <v>455</v>
      </c>
      <c r="B33" s="99">
        <v>46099</v>
      </c>
      <c r="C33" s="100">
        <v>25462531.140000001</v>
      </c>
      <c r="D33" s="100">
        <v>552.34</v>
      </c>
      <c r="E33" s="100">
        <v>552.41999999999996</v>
      </c>
      <c r="F33" s="99">
        <v>3940</v>
      </c>
      <c r="G33" s="100">
        <v>2130371.91</v>
      </c>
      <c r="H33" s="100">
        <v>540.70000000000005</v>
      </c>
      <c r="I33" s="100">
        <v>535.45000000000005</v>
      </c>
      <c r="J33" s="99">
        <v>14338</v>
      </c>
      <c r="K33" s="100">
        <v>7860074.8600000003</v>
      </c>
      <c r="L33" s="100">
        <v>548.20000000000005</v>
      </c>
      <c r="M33" s="100">
        <v>547.97</v>
      </c>
      <c r="N33" s="99">
        <v>2</v>
      </c>
      <c r="O33" s="100">
        <v>1191.54</v>
      </c>
      <c r="P33" s="98">
        <v>595.77</v>
      </c>
      <c r="Q33" s="142">
        <v>595.77</v>
      </c>
    </row>
    <row r="34" spans="1:21" x14ac:dyDescent="0.25">
      <c r="A34" s="141" t="s">
        <v>456</v>
      </c>
      <c r="B34" s="99">
        <v>63027</v>
      </c>
      <c r="C34" s="100">
        <v>40938969.649999999</v>
      </c>
      <c r="D34" s="100">
        <v>649.54999999999995</v>
      </c>
      <c r="E34" s="100">
        <v>648.46</v>
      </c>
      <c r="F34" s="99">
        <v>1569</v>
      </c>
      <c r="G34" s="100">
        <v>1014238.26</v>
      </c>
      <c r="H34" s="100">
        <v>646.41999999999996</v>
      </c>
      <c r="I34" s="100">
        <v>644.47</v>
      </c>
      <c r="J34" s="99">
        <v>14010</v>
      </c>
      <c r="K34" s="100">
        <v>9058663</v>
      </c>
      <c r="L34" s="100">
        <v>646.59</v>
      </c>
      <c r="M34" s="100">
        <v>644.23</v>
      </c>
      <c r="N34" s="99">
        <v>14</v>
      </c>
      <c r="O34" s="100">
        <v>8665.2999999999993</v>
      </c>
      <c r="P34" s="98">
        <v>618.95000000000005</v>
      </c>
      <c r="Q34" s="142">
        <v>618.95000000000005</v>
      </c>
      <c r="S34" s="8"/>
    </row>
    <row r="35" spans="1:21" x14ac:dyDescent="0.25">
      <c r="A35" s="141" t="s">
        <v>457</v>
      </c>
      <c r="B35" s="99">
        <v>60447</v>
      </c>
      <c r="C35" s="100">
        <v>45383448.130000003</v>
      </c>
      <c r="D35" s="100">
        <v>750.8</v>
      </c>
      <c r="E35" s="100">
        <v>751.05</v>
      </c>
      <c r="F35" s="99">
        <v>1091</v>
      </c>
      <c r="G35" s="100">
        <v>815611.65</v>
      </c>
      <c r="H35" s="100">
        <v>747.58</v>
      </c>
      <c r="I35" s="100">
        <v>745.03</v>
      </c>
      <c r="J35" s="99">
        <v>8698</v>
      </c>
      <c r="K35" s="100">
        <v>6494471.4199999999</v>
      </c>
      <c r="L35" s="100">
        <v>746.66</v>
      </c>
      <c r="M35" s="100">
        <v>745.03</v>
      </c>
      <c r="N35" s="99">
        <v>0</v>
      </c>
      <c r="O35" s="100">
        <v>0</v>
      </c>
      <c r="P35" s="98">
        <v>0</v>
      </c>
      <c r="Q35" s="142" t="s">
        <v>430</v>
      </c>
    </row>
    <row r="36" spans="1:21" x14ac:dyDescent="0.25">
      <c r="A36" s="141" t="s">
        <v>458</v>
      </c>
      <c r="B36" s="99">
        <v>56704</v>
      </c>
      <c r="C36" s="100">
        <v>48145277.450000003</v>
      </c>
      <c r="D36" s="100">
        <v>849.06</v>
      </c>
      <c r="E36" s="100">
        <v>848.42</v>
      </c>
      <c r="F36" s="99">
        <v>892</v>
      </c>
      <c r="G36" s="100">
        <v>758885.01</v>
      </c>
      <c r="H36" s="100">
        <v>850.77</v>
      </c>
      <c r="I36" s="100">
        <v>850.92</v>
      </c>
      <c r="J36" s="99">
        <v>9845</v>
      </c>
      <c r="K36" s="100">
        <v>8376673.7800000003</v>
      </c>
      <c r="L36" s="100">
        <v>850.86</v>
      </c>
      <c r="M36" s="100">
        <v>846</v>
      </c>
      <c r="N36" s="99">
        <v>2481</v>
      </c>
      <c r="O36" s="100">
        <v>2102079.48</v>
      </c>
      <c r="P36" s="98">
        <v>847.27</v>
      </c>
      <c r="Q36" s="142">
        <v>846</v>
      </c>
    </row>
    <row r="37" spans="1:21" x14ac:dyDescent="0.25">
      <c r="A37" s="141" t="s">
        <v>459</v>
      </c>
      <c r="B37" s="99">
        <v>56547</v>
      </c>
      <c r="C37" s="100">
        <v>53799651.880000003</v>
      </c>
      <c r="D37" s="100">
        <v>951.41</v>
      </c>
      <c r="E37" s="100">
        <v>951.97</v>
      </c>
      <c r="F37" s="99">
        <v>906</v>
      </c>
      <c r="G37" s="100">
        <v>860409.12</v>
      </c>
      <c r="H37" s="100">
        <v>949.68</v>
      </c>
      <c r="I37" s="100">
        <v>950.29</v>
      </c>
      <c r="J37" s="99">
        <v>6228</v>
      </c>
      <c r="K37" s="100">
        <v>5925709.4199999999</v>
      </c>
      <c r="L37" s="100">
        <v>951.46</v>
      </c>
      <c r="M37" s="100">
        <v>951.19</v>
      </c>
      <c r="N37" s="99">
        <v>6</v>
      </c>
      <c r="O37" s="100">
        <v>5602.28</v>
      </c>
      <c r="P37" s="98">
        <v>933.71</v>
      </c>
      <c r="Q37" s="142">
        <v>925.55</v>
      </c>
      <c r="S37" s="8"/>
    </row>
    <row r="38" spans="1:21" x14ac:dyDescent="0.25">
      <c r="A38" s="141" t="s">
        <v>437</v>
      </c>
      <c r="B38" s="99">
        <v>321797</v>
      </c>
      <c r="C38" s="100">
        <v>404761487.30000001</v>
      </c>
      <c r="D38" s="100">
        <v>1257.82</v>
      </c>
      <c r="E38" s="100">
        <v>1264.95</v>
      </c>
      <c r="F38" s="99">
        <v>2946</v>
      </c>
      <c r="G38" s="100">
        <v>3585901.31</v>
      </c>
      <c r="H38" s="100">
        <v>1217.21</v>
      </c>
      <c r="I38" s="100">
        <v>1211.21</v>
      </c>
      <c r="J38" s="99">
        <v>18370</v>
      </c>
      <c r="K38" s="100">
        <v>22196687.899999999</v>
      </c>
      <c r="L38" s="100">
        <v>1208.31</v>
      </c>
      <c r="M38" s="100">
        <v>1187.42</v>
      </c>
      <c r="N38" s="99">
        <v>4</v>
      </c>
      <c r="O38" s="100">
        <v>5088.7299999999996</v>
      </c>
      <c r="P38" s="98">
        <v>1272.18</v>
      </c>
      <c r="Q38" s="142">
        <v>1264.95</v>
      </c>
    </row>
    <row r="39" spans="1:21" x14ac:dyDescent="0.25">
      <c r="A39" s="141" t="s">
        <v>438</v>
      </c>
      <c r="B39" s="99">
        <v>225761</v>
      </c>
      <c r="C39" s="100">
        <v>386992539.67000002</v>
      </c>
      <c r="D39" s="100">
        <v>1714.17</v>
      </c>
      <c r="E39" s="100">
        <v>1699.13</v>
      </c>
      <c r="F39" s="99">
        <v>842</v>
      </c>
      <c r="G39" s="100">
        <v>1434905.81</v>
      </c>
      <c r="H39" s="100">
        <v>1704.16</v>
      </c>
      <c r="I39" s="100">
        <v>1683.42</v>
      </c>
      <c r="J39" s="99">
        <v>4979</v>
      </c>
      <c r="K39" s="100">
        <v>8438643.7599999998</v>
      </c>
      <c r="L39" s="100">
        <v>1694.85</v>
      </c>
      <c r="M39" s="100">
        <v>1670.75</v>
      </c>
      <c r="N39" s="99">
        <v>9</v>
      </c>
      <c r="O39" s="100">
        <v>16087.32</v>
      </c>
      <c r="P39" s="98">
        <v>1787.48</v>
      </c>
      <c r="Q39" s="142">
        <v>1787.48</v>
      </c>
    </row>
    <row r="40" spans="1:21" x14ac:dyDescent="0.25">
      <c r="A40" s="141" t="s">
        <v>439</v>
      </c>
      <c r="B40" s="99">
        <v>79472</v>
      </c>
      <c r="C40" s="100">
        <v>175824463.33000001</v>
      </c>
      <c r="D40" s="100">
        <v>2212.41</v>
      </c>
      <c r="E40" s="100">
        <v>2196.08</v>
      </c>
      <c r="F40" s="99">
        <v>215</v>
      </c>
      <c r="G40" s="100">
        <v>471379.98</v>
      </c>
      <c r="H40" s="100">
        <v>2192.4699999999998</v>
      </c>
      <c r="I40" s="100">
        <v>2168.7199999999998</v>
      </c>
      <c r="J40" s="99">
        <v>1059</v>
      </c>
      <c r="K40" s="100">
        <v>2319533.52</v>
      </c>
      <c r="L40" s="100">
        <v>2190.31</v>
      </c>
      <c r="M40" s="100">
        <v>2161.4899999999998</v>
      </c>
      <c r="N40" s="99">
        <v>0</v>
      </c>
      <c r="O40" s="100">
        <v>0</v>
      </c>
      <c r="P40" s="98">
        <v>0</v>
      </c>
      <c r="Q40" s="142" t="s">
        <v>430</v>
      </c>
    </row>
    <row r="41" spans="1:21" x14ac:dyDescent="0.25">
      <c r="A41" s="141" t="s">
        <v>486</v>
      </c>
      <c r="B41" s="99">
        <v>36183</v>
      </c>
      <c r="C41" s="100">
        <v>98509870.969999999</v>
      </c>
      <c r="D41" s="100">
        <v>2722.55</v>
      </c>
      <c r="E41" s="100">
        <v>2709.58</v>
      </c>
      <c r="F41" s="99">
        <v>69</v>
      </c>
      <c r="G41" s="100">
        <v>184489.34</v>
      </c>
      <c r="H41" s="100">
        <v>2673.76</v>
      </c>
      <c r="I41" s="100">
        <v>2633.5</v>
      </c>
      <c r="J41" s="99">
        <v>322</v>
      </c>
      <c r="K41" s="100">
        <v>869204.99</v>
      </c>
      <c r="L41" s="100">
        <v>2699.39</v>
      </c>
      <c r="M41" s="100">
        <v>2674.25</v>
      </c>
      <c r="N41" s="99">
        <v>0</v>
      </c>
      <c r="O41" s="100">
        <v>0</v>
      </c>
      <c r="P41" s="98">
        <v>0</v>
      </c>
      <c r="Q41" s="142" t="s">
        <v>430</v>
      </c>
    </row>
    <row r="42" spans="1:21" x14ac:dyDescent="0.25">
      <c r="A42" s="141" t="s">
        <v>487</v>
      </c>
      <c r="B42" s="99">
        <v>16406</v>
      </c>
      <c r="C42" s="100">
        <v>52889096.710000001</v>
      </c>
      <c r="D42" s="100">
        <v>3223.77</v>
      </c>
      <c r="E42" s="100">
        <v>3211.64</v>
      </c>
      <c r="F42" s="99">
        <v>25</v>
      </c>
      <c r="G42" s="100">
        <v>80746.509999999995</v>
      </c>
      <c r="H42" s="100">
        <v>3229.86</v>
      </c>
      <c r="I42" s="100">
        <v>3200.13</v>
      </c>
      <c r="J42" s="99">
        <v>105</v>
      </c>
      <c r="K42" s="100">
        <v>335153.18</v>
      </c>
      <c r="L42" s="100">
        <v>3191.94</v>
      </c>
      <c r="M42" s="100">
        <v>3145.45</v>
      </c>
      <c r="N42" s="99">
        <v>0</v>
      </c>
      <c r="O42" s="100">
        <v>0</v>
      </c>
      <c r="P42" s="98">
        <v>0</v>
      </c>
      <c r="Q42" s="142" t="s">
        <v>430</v>
      </c>
    </row>
    <row r="43" spans="1:21" x14ac:dyDescent="0.25">
      <c r="A43" s="141" t="s">
        <v>488</v>
      </c>
      <c r="B43" s="99">
        <v>8047</v>
      </c>
      <c r="C43" s="100">
        <v>29966137.5</v>
      </c>
      <c r="D43" s="100">
        <v>3723.89</v>
      </c>
      <c r="E43" s="100">
        <v>3711.05</v>
      </c>
      <c r="F43" s="99">
        <v>5</v>
      </c>
      <c r="G43" s="100">
        <v>19013.62</v>
      </c>
      <c r="H43" s="100">
        <v>3802.72</v>
      </c>
      <c r="I43" s="100">
        <v>3859.33</v>
      </c>
      <c r="J43" s="99">
        <v>32</v>
      </c>
      <c r="K43" s="100">
        <v>119594.51</v>
      </c>
      <c r="L43" s="100">
        <v>3737.33</v>
      </c>
      <c r="M43" s="100">
        <v>3741.09</v>
      </c>
      <c r="N43" s="99">
        <v>0</v>
      </c>
      <c r="O43" s="100">
        <v>0</v>
      </c>
      <c r="P43" s="98">
        <v>0</v>
      </c>
      <c r="Q43" s="142" t="s">
        <v>430</v>
      </c>
      <c r="S43" s="8"/>
      <c r="U43" s="8"/>
    </row>
    <row r="44" spans="1:21" ht="15.75" thickBot="1" x14ac:dyDescent="0.3">
      <c r="A44" s="143" t="s">
        <v>489</v>
      </c>
      <c r="B44" s="144">
        <v>7985</v>
      </c>
      <c r="C44" s="145">
        <v>37570311.759999998</v>
      </c>
      <c r="D44" s="145">
        <v>4705.1099999999997</v>
      </c>
      <c r="E44" s="145">
        <v>4532.0600000000004</v>
      </c>
      <c r="F44" s="144">
        <v>6</v>
      </c>
      <c r="G44" s="145">
        <v>32199.22</v>
      </c>
      <c r="H44" s="145">
        <v>5366.54</v>
      </c>
      <c r="I44" s="145">
        <v>4685.71</v>
      </c>
      <c r="J44" s="144">
        <v>16</v>
      </c>
      <c r="K44" s="145">
        <v>76665.06</v>
      </c>
      <c r="L44" s="145">
        <v>4791.57</v>
      </c>
      <c r="M44" s="145">
        <v>4426.8900000000003</v>
      </c>
      <c r="N44" s="144">
        <v>0</v>
      </c>
      <c r="O44" s="145">
        <v>0</v>
      </c>
      <c r="P44" s="146">
        <v>0</v>
      </c>
      <c r="Q44" s="147" t="s">
        <v>430</v>
      </c>
    </row>
    <row r="45" spans="1:21" ht="16.5" thickBot="1" x14ac:dyDescent="0.3">
      <c r="A45" s="137" t="s">
        <v>527</v>
      </c>
      <c r="B45" s="138">
        <v>1036509</v>
      </c>
      <c r="C45" s="139">
        <v>1418036842.0799999</v>
      </c>
      <c r="D45" s="139">
        <v>1368.09</v>
      </c>
      <c r="E45" s="139">
        <v>1287.1600000000001</v>
      </c>
      <c r="F45" s="138">
        <v>34254</v>
      </c>
      <c r="G45" s="139">
        <v>18611737.149999999</v>
      </c>
      <c r="H45" s="139">
        <v>543.34</v>
      </c>
      <c r="I45" s="139">
        <v>446.87</v>
      </c>
      <c r="J45" s="138">
        <v>104329</v>
      </c>
      <c r="K45" s="139">
        <v>82838382.319999993</v>
      </c>
      <c r="L45" s="139">
        <v>794.01</v>
      </c>
      <c r="M45" s="139">
        <v>678.1</v>
      </c>
      <c r="N45" s="138">
        <v>11982</v>
      </c>
      <c r="O45" s="139">
        <v>5593262.21</v>
      </c>
      <c r="P45" s="140">
        <v>466.81</v>
      </c>
      <c r="Q45" s="249">
        <v>418.95</v>
      </c>
      <c r="S45" s="8"/>
      <c r="T45" s="9"/>
    </row>
    <row r="46" spans="1:21" x14ac:dyDescent="0.25"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</row>
    <row r="47" spans="1:21" ht="15.75" x14ac:dyDescent="0.25">
      <c r="A47" s="440" t="s">
        <v>707</v>
      </c>
      <c r="B47" s="440"/>
      <c r="C47" s="440"/>
      <c r="D47" s="440"/>
      <c r="E47" s="440"/>
      <c r="F47" s="440"/>
      <c r="G47" s="440"/>
      <c r="H47" s="440"/>
      <c r="I47" s="440"/>
      <c r="J47" s="440"/>
      <c r="K47" s="440"/>
      <c r="L47" s="440"/>
      <c r="M47" s="440"/>
      <c r="N47" s="440"/>
      <c r="O47" s="440"/>
      <c r="P47" s="440"/>
      <c r="Q47" s="440"/>
      <c r="U47" s="8"/>
    </row>
    <row r="48" spans="1:21" ht="15.75" thickBot="1" x14ac:dyDescent="0.3"/>
    <row r="49" spans="1:19" x14ac:dyDescent="0.25">
      <c r="A49" s="441" t="s">
        <v>18</v>
      </c>
      <c r="B49" s="443" t="s">
        <v>5</v>
      </c>
      <c r="C49" s="444"/>
      <c r="D49" s="444"/>
      <c r="E49" s="445"/>
      <c r="F49" s="443" t="s">
        <v>6</v>
      </c>
      <c r="G49" s="444"/>
      <c r="H49" s="444"/>
      <c r="I49" s="445"/>
      <c r="J49" s="443" t="s">
        <v>19</v>
      </c>
      <c r="K49" s="444"/>
      <c r="L49" s="444"/>
      <c r="M49" s="445"/>
      <c r="N49" s="443" t="s">
        <v>20</v>
      </c>
      <c r="O49" s="444"/>
      <c r="P49" s="444"/>
      <c r="Q49" s="446"/>
    </row>
    <row r="50" spans="1:19" ht="15.75" thickBot="1" x14ac:dyDescent="0.3">
      <c r="A50" s="442"/>
      <c r="B50" s="156" t="s">
        <v>1</v>
      </c>
      <c r="C50" s="157" t="s">
        <v>50</v>
      </c>
      <c r="D50" s="157" t="s">
        <v>21</v>
      </c>
      <c r="E50" s="157" t="s">
        <v>432</v>
      </c>
      <c r="F50" s="156" t="s">
        <v>1</v>
      </c>
      <c r="G50" s="157" t="s">
        <v>50</v>
      </c>
      <c r="H50" s="157" t="s">
        <v>21</v>
      </c>
      <c r="I50" s="157" t="s">
        <v>432</v>
      </c>
      <c r="J50" s="156" t="s">
        <v>1</v>
      </c>
      <c r="K50" s="157" t="s">
        <v>50</v>
      </c>
      <c r="L50" s="157" t="s">
        <v>21</v>
      </c>
      <c r="M50" s="157" t="s">
        <v>432</v>
      </c>
      <c r="N50" s="156" t="s">
        <v>1</v>
      </c>
      <c r="O50" s="157" t="s">
        <v>50</v>
      </c>
      <c r="P50" s="157" t="s">
        <v>21</v>
      </c>
      <c r="Q50" s="158" t="s">
        <v>432</v>
      </c>
    </row>
    <row r="51" spans="1:19" x14ac:dyDescent="0.25">
      <c r="A51" s="159" t="s">
        <v>450</v>
      </c>
      <c r="B51" s="160">
        <v>8739</v>
      </c>
      <c r="C51" s="161">
        <v>513158.06</v>
      </c>
      <c r="D51" s="161">
        <v>58.72</v>
      </c>
      <c r="E51" s="161">
        <v>59.85</v>
      </c>
      <c r="F51" s="160">
        <v>4604</v>
      </c>
      <c r="G51" s="161">
        <v>298789.36</v>
      </c>
      <c r="H51" s="161">
        <v>64.900000000000006</v>
      </c>
      <c r="I51" s="161">
        <v>72.62</v>
      </c>
      <c r="J51" s="160">
        <v>381</v>
      </c>
      <c r="K51" s="161">
        <v>23221.34</v>
      </c>
      <c r="L51" s="161">
        <v>60.95</v>
      </c>
      <c r="M51" s="161">
        <v>61.73</v>
      </c>
      <c r="N51" s="160">
        <v>496</v>
      </c>
      <c r="O51" s="161">
        <v>40253.24</v>
      </c>
      <c r="P51" s="162">
        <v>81.16</v>
      </c>
      <c r="Q51" s="163">
        <v>80.95</v>
      </c>
    </row>
    <row r="52" spans="1:19" x14ac:dyDescent="0.25">
      <c r="A52" s="164" t="s">
        <v>451</v>
      </c>
      <c r="B52" s="102">
        <v>9279</v>
      </c>
      <c r="C52" s="103">
        <v>1367684.28</v>
      </c>
      <c r="D52" s="103">
        <v>147.4</v>
      </c>
      <c r="E52" s="103">
        <v>146.29</v>
      </c>
      <c r="F52" s="102">
        <v>5736</v>
      </c>
      <c r="G52" s="103">
        <v>841803.29</v>
      </c>
      <c r="H52" s="103">
        <v>146.76</v>
      </c>
      <c r="I52" s="103">
        <v>147.1</v>
      </c>
      <c r="J52" s="102">
        <v>333</v>
      </c>
      <c r="K52" s="103">
        <v>48450.94</v>
      </c>
      <c r="L52" s="103">
        <v>145.5</v>
      </c>
      <c r="M52" s="103">
        <v>142.18</v>
      </c>
      <c r="N52" s="102">
        <v>1529</v>
      </c>
      <c r="O52" s="103">
        <v>241861.11</v>
      </c>
      <c r="P52" s="101">
        <v>158.18</v>
      </c>
      <c r="Q52" s="165">
        <v>166.31</v>
      </c>
    </row>
    <row r="53" spans="1:19" x14ac:dyDescent="0.25">
      <c r="A53" s="164" t="s">
        <v>452</v>
      </c>
      <c r="B53" s="102">
        <v>6496</v>
      </c>
      <c r="C53" s="103">
        <v>1604716.12</v>
      </c>
      <c r="D53" s="103">
        <v>247.03</v>
      </c>
      <c r="E53" s="103">
        <v>245.8</v>
      </c>
      <c r="F53" s="102">
        <v>9346</v>
      </c>
      <c r="G53" s="103">
        <v>2253892.15</v>
      </c>
      <c r="H53" s="103">
        <v>241.16</v>
      </c>
      <c r="I53" s="103">
        <v>232.24</v>
      </c>
      <c r="J53" s="102">
        <v>1173</v>
      </c>
      <c r="K53" s="103">
        <v>311588.25</v>
      </c>
      <c r="L53" s="103">
        <v>265.63</v>
      </c>
      <c r="M53" s="103">
        <v>267.89</v>
      </c>
      <c r="N53" s="102">
        <v>1834</v>
      </c>
      <c r="O53" s="103">
        <v>453874.6</v>
      </c>
      <c r="P53" s="101">
        <v>247.48</v>
      </c>
      <c r="Q53" s="165">
        <v>240.09</v>
      </c>
    </row>
    <row r="54" spans="1:19" x14ac:dyDescent="0.25">
      <c r="A54" s="164" t="s">
        <v>453</v>
      </c>
      <c r="B54" s="102">
        <v>11535</v>
      </c>
      <c r="C54" s="103">
        <v>4186311.35</v>
      </c>
      <c r="D54" s="103">
        <v>362.92</v>
      </c>
      <c r="E54" s="103">
        <v>368.9</v>
      </c>
      <c r="F54" s="102">
        <v>7069</v>
      </c>
      <c r="G54" s="103">
        <v>2584759.9300000002</v>
      </c>
      <c r="H54" s="103">
        <v>365.65</v>
      </c>
      <c r="I54" s="103">
        <v>384.61</v>
      </c>
      <c r="J54" s="102">
        <v>5688</v>
      </c>
      <c r="K54" s="103">
        <v>2036711.83</v>
      </c>
      <c r="L54" s="103">
        <v>358.07</v>
      </c>
      <c r="M54" s="103">
        <v>364.09</v>
      </c>
      <c r="N54" s="102">
        <v>1405</v>
      </c>
      <c r="O54" s="103">
        <v>483379.22</v>
      </c>
      <c r="P54" s="101">
        <v>344.04</v>
      </c>
      <c r="Q54" s="165">
        <v>348.95</v>
      </c>
      <c r="S54" s="8"/>
    </row>
    <row r="55" spans="1:19" x14ac:dyDescent="0.25">
      <c r="A55" s="164" t="s">
        <v>454</v>
      </c>
      <c r="B55" s="102">
        <v>72420</v>
      </c>
      <c r="C55" s="103">
        <v>32466833.649999999</v>
      </c>
      <c r="D55" s="103">
        <v>448.31</v>
      </c>
      <c r="E55" s="103">
        <v>445.78</v>
      </c>
      <c r="F55" s="102">
        <v>57516</v>
      </c>
      <c r="G55" s="103">
        <v>25735795.100000001</v>
      </c>
      <c r="H55" s="103">
        <v>447.45</v>
      </c>
      <c r="I55" s="103">
        <v>446.86</v>
      </c>
      <c r="J55" s="102">
        <v>20027</v>
      </c>
      <c r="K55" s="103">
        <v>8876717.9800000004</v>
      </c>
      <c r="L55" s="103">
        <v>443.24</v>
      </c>
      <c r="M55" s="103">
        <v>429.34</v>
      </c>
      <c r="N55" s="102">
        <v>8347</v>
      </c>
      <c r="O55" s="103">
        <v>3496953.54</v>
      </c>
      <c r="P55" s="101">
        <v>418.95</v>
      </c>
      <c r="Q55" s="165">
        <v>418.95</v>
      </c>
    </row>
    <row r="56" spans="1:19" x14ac:dyDescent="0.25">
      <c r="A56" s="164" t="s">
        <v>455</v>
      </c>
      <c r="B56" s="102">
        <v>98809</v>
      </c>
      <c r="C56" s="103">
        <v>54360208.450000003</v>
      </c>
      <c r="D56" s="103">
        <v>550.15</v>
      </c>
      <c r="E56" s="103">
        <v>548.98</v>
      </c>
      <c r="F56" s="102">
        <v>53741</v>
      </c>
      <c r="G56" s="103">
        <v>29576117.25</v>
      </c>
      <c r="H56" s="103">
        <v>550.35</v>
      </c>
      <c r="I56" s="103">
        <v>547.44000000000005</v>
      </c>
      <c r="J56" s="102">
        <v>12689</v>
      </c>
      <c r="K56" s="103">
        <v>6965140.46</v>
      </c>
      <c r="L56" s="103">
        <v>548.91</v>
      </c>
      <c r="M56" s="103">
        <v>552.57000000000005</v>
      </c>
      <c r="N56" s="102">
        <v>1</v>
      </c>
      <c r="O56" s="103">
        <v>595.77</v>
      </c>
      <c r="P56" s="101">
        <v>595.77</v>
      </c>
      <c r="Q56" s="165">
        <v>595.77</v>
      </c>
    </row>
    <row r="57" spans="1:19" x14ac:dyDescent="0.25">
      <c r="A57" s="164" t="s">
        <v>456</v>
      </c>
      <c r="B57" s="102">
        <v>107483</v>
      </c>
      <c r="C57" s="103">
        <v>69480881.620000005</v>
      </c>
      <c r="D57" s="103">
        <v>646.44000000000005</v>
      </c>
      <c r="E57" s="103">
        <v>643.82000000000005</v>
      </c>
      <c r="F57" s="102">
        <v>33698</v>
      </c>
      <c r="G57" s="103">
        <v>21840872.84</v>
      </c>
      <c r="H57" s="103">
        <v>648.14</v>
      </c>
      <c r="I57" s="103">
        <v>647.47</v>
      </c>
      <c r="J57" s="102">
        <v>8721</v>
      </c>
      <c r="K57" s="103">
        <v>5594962.54</v>
      </c>
      <c r="L57" s="103">
        <v>641.54999999999995</v>
      </c>
      <c r="M57" s="103">
        <v>638.86</v>
      </c>
      <c r="N57" s="102">
        <v>0</v>
      </c>
      <c r="O57" s="103">
        <v>0</v>
      </c>
      <c r="P57" s="101">
        <v>0</v>
      </c>
      <c r="Q57" s="165" t="s">
        <v>430</v>
      </c>
      <c r="S57" s="8"/>
    </row>
    <row r="58" spans="1:19" x14ac:dyDescent="0.25">
      <c r="A58" s="164" t="s">
        <v>457</v>
      </c>
      <c r="B58" s="102">
        <v>71925</v>
      </c>
      <c r="C58" s="103">
        <v>53752451.479999997</v>
      </c>
      <c r="D58" s="103">
        <v>747.34</v>
      </c>
      <c r="E58" s="103">
        <v>746.05</v>
      </c>
      <c r="F58" s="102">
        <v>28147</v>
      </c>
      <c r="G58" s="103">
        <v>21080643.699999999</v>
      </c>
      <c r="H58" s="103">
        <v>748.95</v>
      </c>
      <c r="I58" s="103">
        <v>748.79</v>
      </c>
      <c r="J58" s="102">
        <v>3548</v>
      </c>
      <c r="K58" s="103">
        <v>2642203.7599999998</v>
      </c>
      <c r="L58" s="103">
        <v>744.7</v>
      </c>
      <c r="M58" s="103">
        <v>741.27</v>
      </c>
      <c r="N58" s="102">
        <v>0</v>
      </c>
      <c r="O58" s="103">
        <v>0</v>
      </c>
      <c r="P58" s="101">
        <v>0</v>
      </c>
      <c r="Q58" s="165" t="s">
        <v>430</v>
      </c>
    </row>
    <row r="59" spans="1:19" x14ac:dyDescent="0.25">
      <c r="A59" s="164" t="s">
        <v>458</v>
      </c>
      <c r="B59" s="102">
        <v>51974</v>
      </c>
      <c r="C59" s="103">
        <v>44111489.090000004</v>
      </c>
      <c r="D59" s="103">
        <v>848.72</v>
      </c>
      <c r="E59" s="103">
        <v>847.93</v>
      </c>
      <c r="F59" s="102">
        <v>26327</v>
      </c>
      <c r="G59" s="103">
        <v>22405047.600000001</v>
      </c>
      <c r="H59" s="103">
        <v>851.03</v>
      </c>
      <c r="I59" s="103">
        <v>849.69</v>
      </c>
      <c r="J59" s="102">
        <v>4735</v>
      </c>
      <c r="K59" s="103">
        <v>4014250.24</v>
      </c>
      <c r="L59" s="103">
        <v>847.78</v>
      </c>
      <c r="M59" s="103">
        <v>846</v>
      </c>
      <c r="N59" s="102">
        <v>3484</v>
      </c>
      <c r="O59" s="103">
        <v>2950138.98</v>
      </c>
      <c r="P59" s="101">
        <v>846.77</v>
      </c>
      <c r="Q59" s="165">
        <v>846</v>
      </c>
    </row>
    <row r="60" spans="1:19" x14ac:dyDescent="0.25">
      <c r="A60" s="164" t="s">
        <v>459</v>
      </c>
      <c r="B60" s="102">
        <v>49941</v>
      </c>
      <c r="C60" s="103">
        <v>47499119.5</v>
      </c>
      <c r="D60" s="103">
        <v>951.1</v>
      </c>
      <c r="E60" s="103">
        <v>951.98</v>
      </c>
      <c r="F60" s="102">
        <v>24116</v>
      </c>
      <c r="G60" s="103">
        <v>22968356.59</v>
      </c>
      <c r="H60" s="103">
        <v>952.41</v>
      </c>
      <c r="I60" s="103">
        <v>953.65</v>
      </c>
      <c r="J60" s="102">
        <v>1471</v>
      </c>
      <c r="K60" s="103">
        <v>1398041.22</v>
      </c>
      <c r="L60" s="103">
        <v>950.4</v>
      </c>
      <c r="M60" s="103">
        <v>951.29</v>
      </c>
      <c r="N60" s="102">
        <v>0</v>
      </c>
      <c r="O60" s="103">
        <v>0</v>
      </c>
      <c r="P60" s="101">
        <v>0</v>
      </c>
      <c r="Q60" s="165" t="s">
        <v>430</v>
      </c>
    </row>
    <row r="61" spans="1:19" x14ac:dyDescent="0.25">
      <c r="A61" s="164" t="s">
        <v>437</v>
      </c>
      <c r="B61" s="102">
        <v>232688</v>
      </c>
      <c r="C61" s="103">
        <v>289989416.66000003</v>
      </c>
      <c r="D61" s="103">
        <v>1246.26</v>
      </c>
      <c r="E61" s="103">
        <v>1244.3399999999999</v>
      </c>
      <c r="F61" s="102">
        <v>71942</v>
      </c>
      <c r="G61" s="103">
        <v>86421249.859999999</v>
      </c>
      <c r="H61" s="103">
        <v>1201.26</v>
      </c>
      <c r="I61" s="103">
        <v>1182.83</v>
      </c>
      <c r="J61" s="102">
        <v>7643</v>
      </c>
      <c r="K61" s="103">
        <v>9493448.9199999999</v>
      </c>
      <c r="L61" s="103">
        <v>1242.1099999999999</v>
      </c>
      <c r="M61" s="103">
        <v>1264.95</v>
      </c>
      <c r="N61" s="102">
        <v>2</v>
      </c>
      <c r="O61" s="103">
        <v>2398.23</v>
      </c>
      <c r="P61" s="101">
        <v>1199.1199999999999</v>
      </c>
      <c r="Q61" s="165">
        <v>1199.1199999999999</v>
      </c>
    </row>
    <row r="62" spans="1:19" x14ac:dyDescent="0.25">
      <c r="A62" s="164" t="s">
        <v>438</v>
      </c>
      <c r="B62" s="102">
        <v>122925</v>
      </c>
      <c r="C62" s="103">
        <v>208492841.02000001</v>
      </c>
      <c r="D62" s="103">
        <v>1696.1</v>
      </c>
      <c r="E62" s="103">
        <v>1668.46</v>
      </c>
      <c r="F62" s="102">
        <v>15691</v>
      </c>
      <c r="G62" s="103">
        <v>26386977.789999999</v>
      </c>
      <c r="H62" s="103">
        <v>1681.66</v>
      </c>
      <c r="I62" s="103">
        <v>1651.02</v>
      </c>
      <c r="J62" s="102">
        <v>1375</v>
      </c>
      <c r="K62" s="103">
        <v>2298236.62</v>
      </c>
      <c r="L62" s="103">
        <v>1671.44</v>
      </c>
      <c r="M62" s="103">
        <v>1632.34</v>
      </c>
      <c r="N62" s="102">
        <v>6</v>
      </c>
      <c r="O62" s="103">
        <v>10724.88</v>
      </c>
      <c r="P62" s="101">
        <v>1787.48</v>
      </c>
      <c r="Q62" s="165">
        <v>1787.48</v>
      </c>
    </row>
    <row r="63" spans="1:19" x14ac:dyDescent="0.25">
      <c r="A63" s="164" t="s">
        <v>439</v>
      </c>
      <c r="B63" s="102">
        <v>39885</v>
      </c>
      <c r="C63" s="103">
        <v>88221328.569999993</v>
      </c>
      <c r="D63" s="103">
        <v>2211.89</v>
      </c>
      <c r="E63" s="103">
        <v>2193.17</v>
      </c>
      <c r="F63" s="102">
        <v>3217</v>
      </c>
      <c r="G63" s="103">
        <v>7056250.2000000002</v>
      </c>
      <c r="H63" s="103">
        <v>2193.4299999999998</v>
      </c>
      <c r="I63" s="103">
        <v>2171.48</v>
      </c>
      <c r="J63" s="102">
        <v>238</v>
      </c>
      <c r="K63" s="103">
        <v>519889.17</v>
      </c>
      <c r="L63" s="103">
        <v>2184.41</v>
      </c>
      <c r="M63" s="103">
        <v>2153.94</v>
      </c>
      <c r="N63" s="102">
        <v>0</v>
      </c>
      <c r="O63" s="103">
        <v>0</v>
      </c>
      <c r="P63" s="101">
        <v>0</v>
      </c>
      <c r="Q63" s="165" t="s">
        <v>430</v>
      </c>
    </row>
    <row r="64" spans="1:19" x14ac:dyDescent="0.25">
      <c r="A64" s="164" t="s">
        <v>486</v>
      </c>
      <c r="B64" s="102">
        <v>16988</v>
      </c>
      <c r="C64" s="103">
        <v>46096634.130000003</v>
      </c>
      <c r="D64" s="103">
        <v>2713.48</v>
      </c>
      <c r="E64" s="103">
        <v>2697.9</v>
      </c>
      <c r="F64" s="102">
        <v>853</v>
      </c>
      <c r="G64" s="103">
        <v>2301695.17</v>
      </c>
      <c r="H64" s="103">
        <v>2698.35</v>
      </c>
      <c r="I64" s="103">
        <v>2682.03</v>
      </c>
      <c r="J64" s="102">
        <v>54</v>
      </c>
      <c r="K64" s="103">
        <v>147187.71</v>
      </c>
      <c r="L64" s="103">
        <v>2725.7</v>
      </c>
      <c r="M64" s="103">
        <v>2700.22</v>
      </c>
      <c r="N64" s="102">
        <v>0</v>
      </c>
      <c r="O64" s="103">
        <v>0</v>
      </c>
      <c r="P64" s="101">
        <v>0</v>
      </c>
      <c r="Q64" s="165" t="s">
        <v>430</v>
      </c>
    </row>
    <row r="65" spans="1:20" x14ac:dyDescent="0.25">
      <c r="A65" s="164" t="s">
        <v>487</v>
      </c>
      <c r="B65" s="102">
        <v>6852</v>
      </c>
      <c r="C65" s="103">
        <v>22017258.68</v>
      </c>
      <c r="D65" s="103">
        <v>3213.26</v>
      </c>
      <c r="E65" s="103">
        <v>3196.43</v>
      </c>
      <c r="F65" s="102">
        <v>266</v>
      </c>
      <c r="G65" s="103">
        <v>854954.12</v>
      </c>
      <c r="H65" s="103">
        <v>3214.11</v>
      </c>
      <c r="I65" s="103">
        <v>3191.95</v>
      </c>
      <c r="J65" s="102">
        <v>10</v>
      </c>
      <c r="K65" s="103">
        <v>32230.66</v>
      </c>
      <c r="L65" s="103">
        <v>3223.07</v>
      </c>
      <c r="M65" s="103">
        <v>3172.3</v>
      </c>
      <c r="N65" s="102">
        <v>0</v>
      </c>
      <c r="O65" s="103">
        <v>0</v>
      </c>
      <c r="P65" s="101">
        <v>0</v>
      </c>
      <c r="Q65" s="165" t="s">
        <v>430</v>
      </c>
    </row>
    <row r="66" spans="1:20" x14ac:dyDescent="0.25">
      <c r="A66" s="164" t="s">
        <v>488</v>
      </c>
      <c r="B66" s="102">
        <v>3064</v>
      </c>
      <c r="C66" s="103">
        <v>11402032.48</v>
      </c>
      <c r="D66" s="103">
        <v>3721.29</v>
      </c>
      <c r="E66" s="103">
        <v>3710.51</v>
      </c>
      <c r="F66" s="102">
        <v>136</v>
      </c>
      <c r="G66" s="103">
        <v>509168.55</v>
      </c>
      <c r="H66" s="103">
        <v>3743.89</v>
      </c>
      <c r="I66" s="103">
        <v>3736.07</v>
      </c>
      <c r="J66" s="102">
        <v>3</v>
      </c>
      <c r="K66" s="103">
        <v>10851.4</v>
      </c>
      <c r="L66" s="103">
        <v>3617.13</v>
      </c>
      <c r="M66" s="103">
        <v>3558.35</v>
      </c>
      <c r="N66" s="102">
        <v>0</v>
      </c>
      <c r="O66" s="103">
        <v>0</v>
      </c>
      <c r="P66" s="101">
        <v>0</v>
      </c>
      <c r="Q66" s="165" t="s">
        <v>430</v>
      </c>
    </row>
    <row r="67" spans="1:20" ht="15.75" thickBot="1" x14ac:dyDescent="0.3">
      <c r="A67" s="166" t="s">
        <v>489</v>
      </c>
      <c r="B67" s="167">
        <v>3048</v>
      </c>
      <c r="C67" s="168">
        <v>14335288.65</v>
      </c>
      <c r="D67" s="168">
        <v>4703.18</v>
      </c>
      <c r="E67" s="168">
        <v>4517.3</v>
      </c>
      <c r="F67" s="167">
        <v>64</v>
      </c>
      <c r="G67" s="168">
        <v>287328.13</v>
      </c>
      <c r="H67" s="168">
        <v>4489.5</v>
      </c>
      <c r="I67" s="168">
        <v>4301.3500000000004</v>
      </c>
      <c r="J67" s="167">
        <v>4</v>
      </c>
      <c r="K67" s="168">
        <v>17211.5</v>
      </c>
      <c r="L67" s="168">
        <v>4302.88</v>
      </c>
      <c r="M67" s="168">
        <v>4313</v>
      </c>
      <c r="N67" s="167">
        <v>0</v>
      </c>
      <c r="O67" s="168">
        <v>0</v>
      </c>
      <c r="P67" s="169">
        <v>0</v>
      </c>
      <c r="Q67" s="170" t="s">
        <v>430</v>
      </c>
    </row>
    <row r="68" spans="1:20" ht="16.5" thickBot="1" x14ac:dyDescent="0.3">
      <c r="A68" s="104" t="s">
        <v>527</v>
      </c>
      <c r="B68" s="105">
        <v>914051</v>
      </c>
      <c r="C68" s="106">
        <v>989897653.78999996</v>
      </c>
      <c r="D68" s="106">
        <v>1082.98</v>
      </c>
      <c r="E68" s="106">
        <v>937.98</v>
      </c>
      <c r="F68" s="105">
        <v>342469</v>
      </c>
      <c r="G68" s="106">
        <v>273403701.63</v>
      </c>
      <c r="H68" s="106">
        <v>798.33</v>
      </c>
      <c r="I68" s="106">
        <v>698.27</v>
      </c>
      <c r="J68" s="105">
        <v>68093</v>
      </c>
      <c r="K68" s="106">
        <v>44430344.539999999</v>
      </c>
      <c r="L68" s="106">
        <v>652.5</v>
      </c>
      <c r="M68" s="106">
        <v>553.77</v>
      </c>
      <c r="N68" s="105">
        <v>17104</v>
      </c>
      <c r="O68" s="106">
        <v>7680179.5700000003</v>
      </c>
      <c r="P68" s="107">
        <v>449.03</v>
      </c>
      <c r="Q68" s="325">
        <v>418.95</v>
      </c>
      <c r="S68" s="8"/>
      <c r="T68" s="9"/>
    </row>
    <row r="70" spans="1:20" x14ac:dyDescent="0.25">
      <c r="B70" s="8"/>
      <c r="C70" s="8"/>
      <c r="D70" s="8"/>
    </row>
    <row r="71" spans="1:20" x14ac:dyDescent="0.25">
      <c r="B71" s="8"/>
    </row>
    <row r="72" spans="1:20" x14ac:dyDescent="0.25">
      <c r="B72" s="8"/>
      <c r="E72" s="8"/>
    </row>
    <row r="74" spans="1:20" x14ac:dyDescent="0.25">
      <c r="B74" s="8"/>
      <c r="C74" s="8"/>
      <c r="D74" s="8"/>
      <c r="F74" s="8"/>
    </row>
    <row r="75" spans="1:20" x14ac:dyDescent="0.25">
      <c r="C75" s="8"/>
    </row>
    <row r="77" spans="1:20" x14ac:dyDescent="0.25">
      <c r="B77" s="8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E26"/>
  <sheetViews>
    <sheetView workbookViewId="0">
      <selection activeCell="C26" sqref="C26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4" s="38" customFormat="1" ht="15.75" x14ac:dyDescent="0.25">
      <c r="A1" s="447" t="s">
        <v>717</v>
      </c>
      <c r="B1" s="447"/>
      <c r="C1" s="447"/>
    </row>
    <row r="2" spans="1:4" ht="15.75" thickBot="1" x14ac:dyDescent="0.3">
      <c r="B2" s="39"/>
    </row>
    <row r="3" spans="1:4" s="42" customFormat="1" ht="16.5" thickBot="1" x14ac:dyDescent="0.3">
      <c r="A3" s="240" t="s">
        <v>52</v>
      </c>
      <c r="B3" s="136" t="s">
        <v>307</v>
      </c>
      <c r="C3" s="241" t="s">
        <v>1</v>
      </c>
    </row>
    <row r="4" spans="1:4" x14ac:dyDescent="0.25">
      <c r="A4" s="83">
        <v>1</v>
      </c>
      <c r="B4" s="133" t="s">
        <v>76</v>
      </c>
      <c r="C4" s="270">
        <v>35582</v>
      </c>
    </row>
    <row r="5" spans="1:4" x14ac:dyDescent="0.25">
      <c r="A5" s="52">
        <v>2</v>
      </c>
      <c r="B5" s="7" t="s">
        <v>77</v>
      </c>
      <c r="C5" s="131">
        <v>37586</v>
      </c>
      <c r="D5" s="8"/>
    </row>
    <row r="6" spans="1:4" x14ac:dyDescent="0.25">
      <c r="A6" s="52">
        <v>3</v>
      </c>
      <c r="B6" s="78" t="s">
        <v>308</v>
      </c>
      <c r="C6" s="131">
        <v>5394</v>
      </c>
    </row>
    <row r="7" spans="1:4" x14ac:dyDescent="0.25">
      <c r="A7" s="52">
        <v>4</v>
      </c>
      <c r="B7" s="78" t="s">
        <v>309</v>
      </c>
      <c r="C7" s="131">
        <v>6408</v>
      </c>
    </row>
    <row r="8" spans="1:4" x14ac:dyDescent="0.25">
      <c r="A8" s="52">
        <v>5</v>
      </c>
      <c r="B8" s="78" t="s">
        <v>310</v>
      </c>
      <c r="C8" s="131">
        <v>7151</v>
      </c>
    </row>
    <row r="9" spans="1:4" x14ac:dyDescent="0.25">
      <c r="A9" s="52">
        <v>6</v>
      </c>
      <c r="B9" s="78" t="s">
        <v>311</v>
      </c>
      <c r="C9" s="131">
        <v>8328</v>
      </c>
    </row>
    <row r="10" spans="1:4" x14ac:dyDescent="0.25">
      <c r="A10" s="52">
        <v>7</v>
      </c>
      <c r="B10" s="78" t="s">
        <v>312</v>
      </c>
      <c r="C10" s="131">
        <v>9760</v>
      </c>
    </row>
    <row r="11" spans="1:4" x14ac:dyDescent="0.25">
      <c r="A11" s="52">
        <v>8</v>
      </c>
      <c r="B11" s="78" t="s">
        <v>313</v>
      </c>
      <c r="C11" s="131">
        <v>11611</v>
      </c>
    </row>
    <row r="12" spans="1:4" x14ac:dyDescent="0.25">
      <c r="A12" s="52">
        <v>9</v>
      </c>
      <c r="B12" s="78" t="s">
        <v>314</v>
      </c>
      <c r="C12" s="131">
        <v>14504</v>
      </c>
    </row>
    <row r="13" spans="1:4" x14ac:dyDescent="0.25">
      <c r="A13" s="52">
        <v>10</v>
      </c>
      <c r="B13" s="78" t="s">
        <v>170</v>
      </c>
      <c r="C13" s="131">
        <v>16672</v>
      </c>
    </row>
    <row r="14" spans="1:4" x14ac:dyDescent="0.25">
      <c r="A14" s="52">
        <v>11</v>
      </c>
      <c r="B14" s="78" t="s">
        <v>315</v>
      </c>
      <c r="C14" s="131">
        <v>19533</v>
      </c>
    </row>
    <row r="15" spans="1:4" x14ac:dyDescent="0.25">
      <c r="A15" s="52">
        <v>12</v>
      </c>
      <c r="B15" s="78" t="s">
        <v>316</v>
      </c>
      <c r="C15" s="131">
        <v>24611</v>
      </c>
    </row>
    <row r="16" spans="1:4" x14ac:dyDescent="0.25">
      <c r="A16" s="52">
        <v>13</v>
      </c>
      <c r="B16" s="78" t="s">
        <v>317</v>
      </c>
      <c r="C16" s="131">
        <v>31435</v>
      </c>
    </row>
    <row r="17" spans="1:5" x14ac:dyDescent="0.25">
      <c r="A17" s="52">
        <v>14</v>
      </c>
      <c r="B17" s="78" t="s">
        <v>118</v>
      </c>
      <c r="C17" s="131">
        <v>35830</v>
      </c>
    </row>
    <row r="18" spans="1:5" x14ac:dyDescent="0.25">
      <c r="A18" s="52">
        <v>15</v>
      </c>
      <c r="B18" s="78" t="s">
        <v>318</v>
      </c>
      <c r="C18" s="131">
        <v>57363</v>
      </c>
    </row>
    <row r="19" spans="1:5" x14ac:dyDescent="0.25">
      <c r="A19" s="52">
        <v>16</v>
      </c>
      <c r="B19" s="78" t="s">
        <v>319</v>
      </c>
      <c r="C19" s="131">
        <v>68224</v>
      </c>
    </row>
    <row r="20" spans="1:5" x14ac:dyDescent="0.25">
      <c r="A20" s="52">
        <v>17</v>
      </c>
      <c r="B20" s="78" t="s">
        <v>123</v>
      </c>
      <c r="C20" s="131">
        <v>70671</v>
      </c>
    </row>
    <row r="21" spans="1:5" x14ac:dyDescent="0.25">
      <c r="A21" s="52">
        <v>18</v>
      </c>
      <c r="B21" s="78" t="s">
        <v>320</v>
      </c>
      <c r="C21" s="131">
        <v>77251</v>
      </c>
    </row>
    <row r="22" spans="1:5" x14ac:dyDescent="0.25">
      <c r="A22" s="52">
        <v>19</v>
      </c>
      <c r="B22" s="78" t="s">
        <v>321</v>
      </c>
      <c r="C22" s="131">
        <v>79185</v>
      </c>
    </row>
    <row r="23" spans="1:5" x14ac:dyDescent="0.25">
      <c r="A23" s="52">
        <v>20</v>
      </c>
      <c r="B23" s="78" t="s">
        <v>121</v>
      </c>
      <c r="C23" s="131">
        <v>93275</v>
      </c>
    </row>
    <row r="24" spans="1:5" x14ac:dyDescent="0.25">
      <c r="A24" s="52">
        <v>21</v>
      </c>
      <c r="B24" s="78" t="s">
        <v>322</v>
      </c>
      <c r="C24" s="131">
        <v>101089</v>
      </c>
    </row>
    <row r="25" spans="1:5" ht="15.75" thickBot="1" x14ac:dyDescent="0.3">
      <c r="A25" s="266">
        <v>22</v>
      </c>
      <c r="B25" s="267" t="s">
        <v>78</v>
      </c>
      <c r="C25" s="268">
        <v>1717328</v>
      </c>
      <c r="E25" s="8"/>
    </row>
    <row r="26" spans="1:5" s="42" customFormat="1" ht="16.5" thickBot="1" x14ac:dyDescent="0.3">
      <c r="A26" s="111"/>
      <c r="B26" s="269" t="s">
        <v>10</v>
      </c>
      <c r="C26" s="202">
        <f>SUM(C4:C25)</f>
        <v>2528791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topLeftCell="A27" workbookViewId="0">
      <selection activeCell="C17" sqref="C17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3.5703125" style="8" customWidth="1"/>
    <col min="4" max="4" width="18.7109375" style="15" customWidth="1"/>
    <col min="5" max="5" width="13.28515625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.85546875" style="15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47" t="s">
        <v>719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</row>
    <row r="2" spans="1:23" ht="15.75" customHeight="1" thickBot="1" x14ac:dyDescent="0.3">
      <c r="C2" s="39"/>
    </row>
    <row r="3" spans="1:23" s="38" customFormat="1" ht="14.25" customHeight="1" x14ac:dyDescent="0.25">
      <c r="A3" s="448" t="s">
        <v>52</v>
      </c>
      <c r="B3" s="450" t="s">
        <v>102</v>
      </c>
      <c r="C3" s="452" t="s">
        <v>105</v>
      </c>
      <c r="D3" s="453"/>
      <c r="E3" s="453"/>
      <c r="F3" s="454"/>
      <c r="G3" s="452" t="s">
        <v>106</v>
      </c>
      <c r="H3" s="453"/>
      <c r="I3" s="453"/>
      <c r="J3" s="454"/>
      <c r="K3" s="452" t="s">
        <v>107</v>
      </c>
      <c r="L3" s="453"/>
      <c r="M3" s="453"/>
      <c r="N3" s="454"/>
      <c r="O3" s="452" t="s">
        <v>108</v>
      </c>
      <c r="P3" s="453"/>
      <c r="Q3" s="453"/>
      <c r="R3" s="454"/>
      <c r="S3" s="452" t="s">
        <v>104</v>
      </c>
      <c r="T3" s="453"/>
      <c r="U3" s="453"/>
      <c r="V3" s="453"/>
      <c r="W3" s="454"/>
    </row>
    <row r="4" spans="1:23" s="38" customFormat="1" ht="16.5" thickBot="1" x14ac:dyDescent="0.3">
      <c r="A4" s="489"/>
      <c r="B4" s="490"/>
      <c r="C4" s="122" t="s">
        <v>1</v>
      </c>
      <c r="D4" s="123" t="s">
        <v>103</v>
      </c>
      <c r="E4" s="124" t="s">
        <v>21</v>
      </c>
      <c r="F4" s="125" t="s">
        <v>432</v>
      </c>
      <c r="G4" s="122" t="s">
        <v>1</v>
      </c>
      <c r="H4" s="123" t="s">
        <v>103</v>
      </c>
      <c r="I4" s="124" t="s">
        <v>21</v>
      </c>
      <c r="J4" s="125" t="s">
        <v>432</v>
      </c>
      <c r="K4" s="122" t="s">
        <v>1</v>
      </c>
      <c r="L4" s="123" t="s">
        <v>103</v>
      </c>
      <c r="M4" s="124" t="s">
        <v>21</v>
      </c>
      <c r="N4" s="125" t="s">
        <v>432</v>
      </c>
      <c r="O4" s="122" t="s">
        <v>1</v>
      </c>
      <c r="P4" s="123" t="s">
        <v>103</v>
      </c>
      <c r="Q4" s="124" t="s">
        <v>21</v>
      </c>
      <c r="R4" s="125" t="s">
        <v>432</v>
      </c>
      <c r="S4" s="122" t="s">
        <v>1</v>
      </c>
      <c r="T4" s="123" t="s">
        <v>103</v>
      </c>
      <c r="U4" s="124" t="s">
        <v>21</v>
      </c>
      <c r="V4" s="125" t="s">
        <v>432</v>
      </c>
      <c r="W4" s="124" t="s">
        <v>528</v>
      </c>
    </row>
    <row r="5" spans="1:23" x14ac:dyDescent="0.25">
      <c r="A5" s="83">
        <v>1</v>
      </c>
      <c r="B5" s="126" t="s">
        <v>76</v>
      </c>
      <c r="C5" s="126">
        <v>0</v>
      </c>
      <c r="D5" s="126">
        <v>0</v>
      </c>
      <c r="E5" s="128">
        <v>0</v>
      </c>
      <c r="F5" s="127" t="s">
        <v>430</v>
      </c>
      <c r="G5" s="128">
        <v>33021</v>
      </c>
      <c r="H5" s="129">
        <v>11665124.859999999</v>
      </c>
      <c r="I5" s="126">
        <v>353.26</v>
      </c>
      <c r="J5" s="127">
        <v>307.42</v>
      </c>
      <c r="K5" s="128">
        <v>1145</v>
      </c>
      <c r="L5" s="129">
        <v>951161.35</v>
      </c>
      <c r="M5" s="126">
        <v>830.71</v>
      </c>
      <c r="N5" s="127">
        <v>846</v>
      </c>
      <c r="O5" s="128">
        <v>1416</v>
      </c>
      <c r="P5" s="129">
        <v>1197707.6299999999</v>
      </c>
      <c r="Q5" s="126">
        <v>845.84</v>
      </c>
      <c r="R5" s="127">
        <v>846</v>
      </c>
      <c r="S5" s="265">
        <v>35582</v>
      </c>
      <c r="T5" s="129">
        <v>13813993.84</v>
      </c>
      <c r="U5" s="127">
        <v>388.23</v>
      </c>
      <c r="V5" s="127">
        <v>418.93</v>
      </c>
      <c r="W5" s="108">
        <v>1.41</v>
      </c>
    </row>
    <row r="6" spans="1:23" x14ac:dyDescent="0.25">
      <c r="A6" s="52">
        <v>2</v>
      </c>
      <c r="B6" s="113" t="s">
        <v>77</v>
      </c>
      <c r="C6" s="115">
        <v>2786</v>
      </c>
      <c r="D6" s="116">
        <v>4064441.61</v>
      </c>
      <c r="E6" s="114">
        <v>1458.88</v>
      </c>
      <c r="F6" s="114">
        <v>1511.38</v>
      </c>
      <c r="G6" s="115">
        <v>14924</v>
      </c>
      <c r="H6" s="116">
        <v>8833506.0899999999</v>
      </c>
      <c r="I6" s="113">
        <v>591.9</v>
      </c>
      <c r="J6" s="114">
        <v>492.38</v>
      </c>
      <c r="K6" s="115">
        <v>18158</v>
      </c>
      <c r="L6" s="116">
        <v>11892537.92</v>
      </c>
      <c r="M6" s="113">
        <v>654.95000000000005</v>
      </c>
      <c r="N6" s="114">
        <v>529.11</v>
      </c>
      <c r="O6" s="115">
        <v>1718</v>
      </c>
      <c r="P6" s="116">
        <v>1443449.49</v>
      </c>
      <c r="Q6" s="113">
        <v>840.19</v>
      </c>
      <c r="R6" s="114">
        <v>846</v>
      </c>
      <c r="S6" s="115">
        <v>37586</v>
      </c>
      <c r="T6" s="116">
        <v>26233935.109999999</v>
      </c>
      <c r="U6" s="114">
        <v>697.97</v>
      </c>
      <c r="V6" s="114">
        <v>551.63</v>
      </c>
      <c r="W6" s="110">
        <v>1.49</v>
      </c>
    </row>
    <row r="7" spans="1:23" x14ac:dyDescent="0.25">
      <c r="A7" s="52">
        <v>3</v>
      </c>
      <c r="B7" s="113" t="s">
        <v>95</v>
      </c>
      <c r="C7" s="115">
        <v>8143</v>
      </c>
      <c r="D7" s="116">
        <v>13245326.609999999</v>
      </c>
      <c r="E7" s="114">
        <v>1626.59</v>
      </c>
      <c r="F7" s="114">
        <v>1648.6</v>
      </c>
      <c r="G7" s="115">
        <v>14194</v>
      </c>
      <c r="H7" s="116">
        <v>9107074.2599999998</v>
      </c>
      <c r="I7" s="113">
        <v>641.61</v>
      </c>
      <c r="J7" s="114">
        <v>542.37</v>
      </c>
      <c r="K7" s="115">
        <v>14214</v>
      </c>
      <c r="L7" s="116">
        <v>9880580.4499999993</v>
      </c>
      <c r="M7" s="113">
        <v>695.13</v>
      </c>
      <c r="N7" s="114">
        <v>575.09</v>
      </c>
      <c r="O7" s="115">
        <v>490</v>
      </c>
      <c r="P7" s="116">
        <v>408315.89</v>
      </c>
      <c r="Q7" s="113">
        <v>833.3</v>
      </c>
      <c r="R7" s="114">
        <v>846</v>
      </c>
      <c r="S7" s="115">
        <v>37041</v>
      </c>
      <c r="T7" s="116">
        <v>32641297.210000001</v>
      </c>
      <c r="U7" s="114">
        <v>881.22</v>
      </c>
      <c r="V7" s="114">
        <v>668.52</v>
      </c>
      <c r="W7" s="110">
        <v>1.46</v>
      </c>
    </row>
    <row r="8" spans="1:23" x14ac:dyDescent="0.25">
      <c r="A8" s="52">
        <v>4</v>
      </c>
      <c r="B8" s="113" t="s">
        <v>96</v>
      </c>
      <c r="C8" s="115">
        <v>39463</v>
      </c>
      <c r="D8" s="116">
        <v>61737287</v>
      </c>
      <c r="E8" s="114">
        <v>1564.43</v>
      </c>
      <c r="F8" s="114">
        <v>1501.77</v>
      </c>
      <c r="G8" s="115">
        <v>25035</v>
      </c>
      <c r="H8" s="116">
        <v>17648038.52</v>
      </c>
      <c r="I8" s="113">
        <v>704.93</v>
      </c>
      <c r="J8" s="114">
        <v>589.75</v>
      </c>
      <c r="K8" s="115">
        <v>21959</v>
      </c>
      <c r="L8" s="116">
        <v>16477167.689999999</v>
      </c>
      <c r="M8" s="113">
        <v>750.36</v>
      </c>
      <c r="N8" s="114">
        <v>624.49</v>
      </c>
      <c r="O8" s="115">
        <v>474</v>
      </c>
      <c r="P8" s="116">
        <v>396646.84</v>
      </c>
      <c r="Q8" s="113">
        <v>836.81</v>
      </c>
      <c r="R8" s="114">
        <v>846</v>
      </c>
      <c r="S8" s="115">
        <v>86931</v>
      </c>
      <c r="T8" s="116">
        <v>96259140.049999997</v>
      </c>
      <c r="U8" s="114">
        <v>1107.31</v>
      </c>
      <c r="V8" s="114">
        <v>963.36</v>
      </c>
      <c r="W8" s="110">
        <v>3.44</v>
      </c>
    </row>
    <row r="9" spans="1:23" x14ac:dyDescent="0.25">
      <c r="A9" s="52">
        <v>5</v>
      </c>
      <c r="B9" s="113" t="s">
        <v>97</v>
      </c>
      <c r="C9" s="115">
        <v>204509</v>
      </c>
      <c r="D9" s="116">
        <v>282046572.20999998</v>
      </c>
      <c r="E9" s="114">
        <v>1379.14</v>
      </c>
      <c r="F9" s="114">
        <v>1256.44</v>
      </c>
      <c r="G9" s="115">
        <v>32648</v>
      </c>
      <c r="H9" s="116">
        <v>24890553.010000002</v>
      </c>
      <c r="I9" s="113">
        <v>762.39</v>
      </c>
      <c r="J9" s="114">
        <v>659.02</v>
      </c>
      <c r="K9" s="115">
        <v>25972</v>
      </c>
      <c r="L9" s="116">
        <v>20070541.75</v>
      </c>
      <c r="M9" s="113">
        <v>772.78</v>
      </c>
      <c r="N9" s="114">
        <v>637.25</v>
      </c>
      <c r="O9" s="115">
        <v>394</v>
      </c>
      <c r="P9" s="116">
        <v>326873.88</v>
      </c>
      <c r="Q9" s="113">
        <v>829.63</v>
      </c>
      <c r="R9" s="114">
        <v>846</v>
      </c>
      <c r="S9" s="115">
        <v>263523</v>
      </c>
      <c r="T9" s="116">
        <v>327334540.85000002</v>
      </c>
      <c r="U9" s="114">
        <v>1242.1500000000001</v>
      </c>
      <c r="V9" s="114">
        <v>1127.44</v>
      </c>
      <c r="W9" s="110">
        <v>10.42</v>
      </c>
    </row>
    <row r="10" spans="1:23" x14ac:dyDescent="0.25">
      <c r="A10" s="52">
        <v>6</v>
      </c>
      <c r="B10" s="113" t="s">
        <v>98</v>
      </c>
      <c r="C10" s="115">
        <v>385686</v>
      </c>
      <c r="D10" s="116">
        <v>503724735.06999999</v>
      </c>
      <c r="E10" s="114">
        <v>1306.05</v>
      </c>
      <c r="F10" s="114">
        <v>1191.77</v>
      </c>
      <c r="G10" s="115">
        <v>38875</v>
      </c>
      <c r="H10" s="116">
        <v>32628392.59</v>
      </c>
      <c r="I10" s="113">
        <v>839.32</v>
      </c>
      <c r="J10" s="114">
        <v>759.34</v>
      </c>
      <c r="K10" s="115">
        <v>26779</v>
      </c>
      <c r="L10" s="116">
        <v>20815112.899999999</v>
      </c>
      <c r="M10" s="113">
        <v>777.29</v>
      </c>
      <c r="N10" s="114">
        <v>644.03</v>
      </c>
      <c r="O10" s="115">
        <v>3813</v>
      </c>
      <c r="P10" s="116">
        <v>1629840.3</v>
      </c>
      <c r="Q10" s="113">
        <v>427.44</v>
      </c>
      <c r="R10" s="114">
        <v>418.95</v>
      </c>
      <c r="S10" s="115">
        <v>455153</v>
      </c>
      <c r="T10" s="116">
        <v>558798080.86000001</v>
      </c>
      <c r="U10" s="114">
        <v>1227.71</v>
      </c>
      <c r="V10" s="114">
        <v>1111.69</v>
      </c>
      <c r="W10" s="110">
        <v>18</v>
      </c>
    </row>
    <row r="11" spans="1:23" x14ac:dyDescent="0.25">
      <c r="A11" s="52">
        <v>7</v>
      </c>
      <c r="B11" s="113" t="s">
        <v>99</v>
      </c>
      <c r="C11" s="115">
        <v>412147</v>
      </c>
      <c r="D11" s="116">
        <v>522873696.47000003</v>
      </c>
      <c r="E11" s="114">
        <v>1268.6600000000001</v>
      </c>
      <c r="F11" s="114">
        <v>1190.97</v>
      </c>
      <c r="G11" s="115">
        <v>40276</v>
      </c>
      <c r="H11" s="116">
        <v>35015760</v>
      </c>
      <c r="I11" s="113">
        <v>869.4</v>
      </c>
      <c r="J11" s="114">
        <v>799.44</v>
      </c>
      <c r="K11" s="115">
        <v>21928</v>
      </c>
      <c r="L11" s="116">
        <v>16923863.719999999</v>
      </c>
      <c r="M11" s="113">
        <v>771.79</v>
      </c>
      <c r="N11" s="114">
        <v>646.70000000000005</v>
      </c>
      <c r="O11" s="115">
        <v>11020</v>
      </c>
      <c r="P11" s="116">
        <v>4246939.9000000004</v>
      </c>
      <c r="Q11" s="113">
        <v>385.38</v>
      </c>
      <c r="R11" s="114">
        <v>418.95</v>
      </c>
      <c r="S11" s="115">
        <v>485371</v>
      </c>
      <c r="T11" s="116">
        <v>579060260.09000003</v>
      </c>
      <c r="U11" s="114">
        <v>1193.03</v>
      </c>
      <c r="V11" s="114">
        <v>1075.8800000000001</v>
      </c>
      <c r="W11" s="110">
        <v>19.190000000000001</v>
      </c>
    </row>
    <row r="12" spans="1:23" x14ac:dyDescent="0.25">
      <c r="A12" s="52">
        <v>8</v>
      </c>
      <c r="B12" s="113" t="s">
        <v>100</v>
      </c>
      <c r="C12" s="115">
        <v>357119</v>
      </c>
      <c r="D12" s="116">
        <v>438304025.88</v>
      </c>
      <c r="E12" s="114">
        <v>1227.33</v>
      </c>
      <c r="F12" s="114">
        <v>1136.55</v>
      </c>
      <c r="G12" s="115">
        <v>52711</v>
      </c>
      <c r="H12" s="116">
        <v>45280293.850000001</v>
      </c>
      <c r="I12" s="113">
        <v>859.03</v>
      </c>
      <c r="J12" s="114">
        <v>778.81</v>
      </c>
      <c r="K12" s="115">
        <v>18304</v>
      </c>
      <c r="L12" s="116">
        <v>13548249.470000001</v>
      </c>
      <c r="M12" s="113">
        <v>740.18</v>
      </c>
      <c r="N12" s="114">
        <v>634.85</v>
      </c>
      <c r="O12" s="115">
        <v>6877</v>
      </c>
      <c r="P12" s="116">
        <v>2553416.41</v>
      </c>
      <c r="Q12" s="113">
        <v>371.3</v>
      </c>
      <c r="R12" s="114">
        <v>418.95</v>
      </c>
      <c r="S12" s="115">
        <v>435011</v>
      </c>
      <c r="T12" s="116">
        <v>499685985.61000001</v>
      </c>
      <c r="U12" s="114">
        <v>1148.67</v>
      </c>
      <c r="V12" s="114">
        <v>1026.4000000000001</v>
      </c>
      <c r="W12" s="110">
        <v>17.2</v>
      </c>
    </row>
    <row r="13" spans="1:23" x14ac:dyDescent="0.25">
      <c r="A13" s="52">
        <v>9</v>
      </c>
      <c r="B13" s="113" t="s">
        <v>101</v>
      </c>
      <c r="C13" s="115">
        <v>245069</v>
      </c>
      <c r="D13" s="116">
        <v>276467488.92000002</v>
      </c>
      <c r="E13" s="114">
        <v>1128.1199999999999</v>
      </c>
      <c r="F13" s="114">
        <v>1000.9</v>
      </c>
      <c r="G13" s="115">
        <v>47809</v>
      </c>
      <c r="H13" s="116">
        <v>40698357.299999997</v>
      </c>
      <c r="I13" s="113">
        <v>851.27</v>
      </c>
      <c r="J13" s="114">
        <v>761.26</v>
      </c>
      <c r="K13" s="115">
        <v>12250</v>
      </c>
      <c r="L13" s="116">
        <v>8728014.7400000002</v>
      </c>
      <c r="M13" s="113">
        <v>712.49</v>
      </c>
      <c r="N13" s="114">
        <v>614.89</v>
      </c>
      <c r="O13" s="115">
        <v>1576</v>
      </c>
      <c r="P13" s="116">
        <v>594941.5</v>
      </c>
      <c r="Q13" s="113">
        <v>377.5</v>
      </c>
      <c r="R13" s="114">
        <v>348.95</v>
      </c>
      <c r="S13" s="115">
        <v>306704</v>
      </c>
      <c r="T13" s="116">
        <v>326488802.45999998</v>
      </c>
      <c r="U13" s="114">
        <v>1064.51</v>
      </c>
      <c r="V13" s="114">
        <v>922.61</v>
      </c>
      <c r="W13" s="110">
        <v>12.13</v>
      </c>
    </row>
    <row r="14" spans="1:23" x14ac:dyDescent="0.25">
      <c r="A14" s="52">
        <v>10</v>
      </c>
      <c r="B14" s="113" t="s">
        <v>109</v>
      </c>
      <c r="C14" s="115">
        <v>189077</v>
      </c>
      <c r="D14" s="116">
        <v>199419929.25</v>
      </c>
      <c r="E14" s="114">
        <v>1054.7</v>
      </c>
      <c r="F14" s="114">
        <v>879.4</v>
      </c>
      <c r="G14" s="115">
        <v>45387</v>
      </c>
      <c r="H14" s="116">
        <v>38616765.329999998</v>
      </c>
      <c r="I14" s="113">
        <v>850.83</v>
      </c>
      <c r="J14" s="114">
        <v>748.46</v>
      </c>
      <c r="K14" s="115">
        <v>8080</v>
      </c>
      <c r="L14" s="116">
        <v>5477432.2599999998</v>
      </c>
      <c r="M14" s="113">
        <v>677.9</v>
      </c>
      <c r="N14" s="114">
        <v>566.1</v>
      </c>
      <c r="O14" s="115">
        <v>882</v>
      </c>
      <c r="P14" s="116">
        <v>315613.40999999997</v>
      </c>
      <c r="Q14" s="113">
        <v>357.84</v>
      </c>
      <c r="R14" s="114">
        <v>215.56</v>
      </c>
      <c r="S14" s="115">
        <v>243426</v>
      </c>
      <c r="T14" s="116">
        <v>243829740.25</v>
      </c>
      <c r="U14" s="114">
        <v>1001.66</v>
      </c>
      <c r="V14" s="114">
        <v>830.82</v>
      </c>
      <c r="W14" s="110">
        <v>9.6300000000000008</v>
      </c>
    </row>
    <row r="15" spans="1:23" x14ac:dyDescent="0.25">
      <c r="A15" s="52">
        <v>11</v>
      </c>
      <c r="B15" s="113" t="s">
        <v>110</v>
      </c>
      <c r="C15" s="115">
        <v>84988</v>
      </c>
      <c r="D15" s="116">
        <v>85588524.219999999</v>
      </c>
      <c r="E15" s="114">
        <v>1007.07</v>
      </c>
      <c r="F15" s="114">
        <v>809.21</v>
      </c>
      <c r="G15" s="115">
        <v>24221</v>
      </c>
      <c r="H15" s="116">
        <v>20994963.210000001</v>
      </c>
      <c r="I15" s="113">
        <v>866.81</v>
      </c>
      <c r="J15" s="114">
        <v>758.59</v>
      </c>
      <c r="K15" s="115">
        <v>2835</v>
      </c>
      <c r="L15" s="116">
        <v>1956021.11</v>
      </c>
      <c r="M15" s="113">
        <v>689.95</v>
      </c>
      <c r="N15" s="114">
        <v>514.91999999999996</v>
      </c>
      <c r="O15" s="115">
        <v>345</v>
      </c>
      <c r="P15" s="116">
        <v>137752.98000000001</v>
      </c>
      <c r="Q15" s="113">
        <v>399.28</v>
      </c>
      <c r="R15" s="114">
        <v>239.4</v>
      </c>
      <c r="S15" s="115">
        <v>112389</v>
      </c>
      <c r="T15" s="116">
        <v>108677261.52</v>
      </c>
      <c r="U15" s="114">
        <v>966.97</v>
      </c>
      <c r="V15" s="114">
        <v>784.27</v>
      </c>
      <c r="W15" s="110">
        <v>4.4400000000000004</v>
      </c>
    </row>
    <row r="16" spans="1:23" ht="15.75" thickBot="1" x14ac:dyDescent="0.3">
      <c r="A16" s="52">
        <v>12</v>
      </c>
      <c r="B16" s="113" t="s">
        <v>111</v>
      </c>
      <c r="C16" s="115">
        <v>21573</v>
      </c>
      <c r="D16" s="116">
        <v>20462468.629999999</v>
      </c>
      <c r="E16" s="114">
        <v>948.52216335233857</v>
      </c>
      <c r="F16" s="114">
        <v>739.59</v>
      </c>
      <c r="G16" s="115">
        <v>7622</v>
      </c>
      <c r="H16" s="116">
        <v>6636609.7599999998</v>
      </c>
      <c r="I16" s="271">
        <v>870.71762791918127</v>
      </c>
      <c r="J16" s="114">
        <v>751.11</v>
      </c>
      <c r="K16" s="115">
        <v>798</v>
      </c>
      <c r="L16" s="116">
        <v>548043.5</v>
      </c>
      <c r="M16" s="114">
        <v>686.77130325814539</v>
      </c>
      <c r="N16" s="114">
        <v>485.46</v>
      </c>
      <c r="O16" s="115">
        <v>81</v>
      </c>
      <c r="P16" s="116">
        <v>21943.55</v>
      </c>
      <c r="Q16" s="114">
        <v>270.90802469135804</v>
      </c>
      <c r="R16" s="114">
        <v>192.21</v>
      </c>
      <c r="S16" s="115">
        <v>30074</v>
      </c>
      <c r="T16" s="116">
        <v>27669065.439999998</v>
      </c>
      <c r="U16" s="114">
        <v>920.03276717430333</v>
      </c>
      <c r="V16" s="114">
        <v>733.16</v>
      </c>
      <c r="W16" s="110">
        <v>1.1892639605250099</v>
      </c>
    </row>
    <row r="17" spans="1:23" s="42" customFormat="1" ht="16.5" thickBot="1" x14ac:dyDescent="0.3">
      <c r="A17" s="111"/>
      <c r="B17" s="118" t="s">
        <v>527</v>
      </c>
      <c r="C17" s="119">
        <v>1950560</v>
      </c>
      <c r="D17" s="120">
        <v>2407934495.8699999</v>
      </c>
      <c r="E17" s="121">
        <v>1234.4836846187761</v>
      </c>
      <c r="F17" s="121">
        <v>1133.9100000000001</v>
      </c>
      <c r="G17" s="119">
        <v>376723</v>
      </c>
      <c r="H17" s="120">
        <v>292015438.77999997</v>
      </c>
      <c r="I17" s="121">
        <v>775.14629788996149</v>
      </c>
      <c r="J17" s="121">
        <v>667.64</v>
      </c>
      <c r="K17" s="119">
        <v>172422</v>
      </c>
      <c r="L17" s="120">
        <v>127268726.86</v>
      </c>
      <c r="M17" s="121">
        <v>738.12348111029917</v>
      </c>
      <c r="N17" s="121">
        <v>619.44000000000005</v>
      </c>
      <c r="O17" s="119">
        <v>29086</v>
      </c>
      <c r="P17" s="120">
        <v>13273441.780000001</v>
      </c>
      <c r="Q17" s="121">
        <v>456.35157051502443</v>
      </c>
      <c r="R17" s="121">
        <v>418.95</v>
      </c>
      <c r="S17" s="119">
        <v>2528791</v>
      </c>
      <c r="T17" s="120">
        <v>2840492103.2900004</v>
      </c>
      <c r="U17" s="121">
        <v>1123.2609192653724</v>
      </c>
      <c r="V17" s="118">
        <v>991.84</v>
      </c>
      <c r="W17" s="112">
        <v>100</v>
      </c>
    </row>
    <row r="18" spans="1:23" x14ac:dyDescent="0.25">
      <c r="C18" s="334"/>
    </row>
    <row r="19" spans="1:23" ht="15" customHeight="1" x14ac:dyDescent="0.25">
      <c r="A19" s="447" t="s">
        <v>720</v>
      </c>
      <c r="B19" s="447"/>
      <c r="C19" s="447"/>
      <c r="D19" s="447"/>
      <c r="E19" s="447"/>
      <c r="F19" s="447"/>
      <c r="G19" s="447"/>
      <c r="H19" s="447"/>
      <c r="I19" s="447"/>
      <c r="J19" s="447"/>
      <c r="K19" s="447"/>
      <c r="L19" s="447"/>
      <c r="M19" s="447"/>
      <c r="N19" s="447"/>
      <c r="O19" s="447"/>
      <c r="P19" s="447"/>
      <c r="Q19" s="447"/>
      <c r="R19" s="447"/>
      <c r="S19" s="447"/>
      <c r="T19" s="447"/>
      <c r="U19" s="447"/>
      <c r="V19" s="447"/>
      <c r="W19" s="447"/>
    </row>
    <row r="20" spans="1:23" ht="15.75" thickBot="1" x14ac:dyDescent="0.3"/>
    <row r="21" spans="1:23" ht="15.75" x14ac:dyDescent="0.25">
      <c r="A21" s="448" t="s">
        <v>52</v>
      </c>
      <c r="B21" s="450" t="s">
        <v>102</v>
      </c>
      <c r="C21" s="452" t="s">
        <v>105</v>
      </c>
      <c r="D21" s="453"/>
      <c r="E21" s="453"/>
      <c r="F21" s="454"/>
      <c r="G21" s="452" t="s">
        <v>106</v>
      </c>
      <c r="H21" s="453"/>
      <c r="I21" s="453"/>
      <c r="J21" s="454"/>
      <c r="K21" s="452" t="s">
        <v>107</v>
      </c>
      <c r="L21" s="453"/>
      <c r="M21" s="453"/>
      <c r="N21" s="454"/>
      <c r="O21" s="452" t="s">
        <v>108</v>
      </c>
      <c r="P21" s="453"/>
      <c r="Q21" s="453"/>
      <c r="R21" s="454"/>
      <c r="S21" s="452" t="s">
        <v>104</v>
      </c>
      <c r="T21" s="453"/>
      <c r="U21" s="453"/>
      <c r="V21" s="453"/>
      <c r="W21" s="454"/>
    </row>
    <row r="22" spans="1:23" ht="16.5" thickBot="1" x14ac:dyDescent="0.3">
      <c r="A22" s="489"/>
      <c r="B22" s="490"/>
      <c r="C22" s="122" t="s">
        <v>1</v>
      </c>
      <c r="D22" s="123" t="s">
        <v>103</v>
      </c>
      <c r="E22" s="124" t="s">
        <v>21</v>
      </c>
      <c r="F22" s="125" t="s">
        <v>432</v>
      </c>
      <c r="G22" s="122" t="s">
        <v>1</v>
      </c>
      <c r="H22" s="123" t="s">
        <v>103</v>
      </c>
      <c r="I22" s="124" t="s">
        <v>21</v>
      </c>
      <c r="J22" s="125" t="s">
        <v>432</v>
      </c>
      <c r="K22" s="122" t="s">
        <v>1</v>
      </c>
      <c r="L22" s="123" t="s">
        <v>103</v>
      </c>
      <c r="M22" s="124" t="s">
        <v>21</v>
      </c>
      <c r="N22" s="125" t="s">
        <v>432</v>
      </c>
      <c r="O22" s="122" t="s">
        <v>1</v>
      </c>
      <c r="P22" s="123" t="s">
        <v>103</v>
      </c>
      <c r="Q22" s="124" t="s">
        <v>21</v>
      </c>
      <c r="R22" s="125" t="s">
        <v>432</v>
      </c>
      <c r="S22" s="122" t="s">
        <v>1</v>
      </c>
      <c r="T22" s="123" t="s">
        <v>103</v>
      </c>
      <c r="U22" s="124" t="s">
        <v>21</v>
      </c>
      <c r="V22" s="125" t="s">
        <v>432</v>
      </c>
      <c r="W22" s="124" t="s">
        <v>528</v>
      </c>
    </row>
    <row r="23" spans="1:23" x14ac:dyDescent="0.25">
      <c r="A23" s="83">
        <v>1</v>
      </c>
      <c r="B23" s="126" t="s">
        <v>76</v>
      </c>
      <c r="C23" s="126">
        <v>0</v>
      </c>
      <c r="D23" s="126">
        <v>0</v>
      </c>
      <c r="E23" s="126">
        <v>0</v>
      </c>
      <c r="F23" s="127" t="s">
        <v>430</v>
      </c>
      <c r="G23" s="128">
        <v>16821</v>
      </c>
      <c r="H23" s="129">
        <v>5929955.1900000004</v>
      </c>
      <c r="I23" s="126">
        <v>352.53</v>
      </c>
      <c r="J23" s="127">
        <v>304.97000000000003</v>
      </c>
      <c r="K23" s="128">
        <v>641</v>
      </c>
      <c r="L23" s="129">
        <v>533271.65</v>
      </c>
      <c r="M23" s="126">
        <v>831.94</v>
      </c>
      <c r="N23" s="127">
        <v>846</v>
      </c>
      <c r="O23" s="128">
        <v>820</v>
      </c>
      <c r="P23" s="129">
        <v>693097.38</v>
      </c>
      <c r="Q23" s="126">
        <v>845.24</v>
      </c>
      <c r="R23" s="127">
        <v>846</v>
      </c>
      <c r="S23" s="265">
        <v>18282</v>
      </c>
      <c r="T23" s="129">
        <v>7156324.2199999997</v>
      </c>
      <c r="U23" s="129">
        <v>391.44</v>
      </c>
      <c r="V23" s="127">
        <v>418.94</v>
      </c>
      <c r="W23" s="108">
        <v>1.54</v>
      </c>
    </row>
    <row r="24" spans="1:23" x14ac:dyDescent="0.25">
      <c r="A24" s="52">
        <v>2</v>
      </c>
      <c r="B24" s="113" t="s">
        <v>77</v>
      </c>
      <c r="C24" s="115">
        <v>2126</v>
      </c>
      <c r="D24" s="116">
        <v>3142875.38</v>
      </c>
      <c r="E24" s="114">
        <v>1478.3</v>
      </c>
      <c r="F24" s="114">
        <v>1492.48</v>
      </c>
      <c r="G24" s="115">
        <v>3439</v>
      </c>
      <c r="H24" s="116">
        <v>2210113.21</v>
      </c>
      <c r="I24" s="113">
        <v>642.66</v>
      </c>
      <c r="J24" s="114">
        <v>502.51</v>
      </c>
      <c r="K24" s="115">
        <v>10598</v>
      </c>
      <c r="L24" s="116">
        <v>7151231.8399999999</v>
      </c>
      <c r="M24" s="113">
        <v>674.77</v>
      </c>
      <c r="N24" s="114">
        <v>552.72</v>
      </c>
      <c r="O24" s="115">
        <v>902</v>
      </c>
      <c r="P24" s="116">
        <v>755338.13</v>
      </c>
      <c r="Q24" s="113">
        <v>837.4</v>
      </c>
      <c r="R24" s="114">
        <v>846</v>
      </c>
      <c r="S24" s="115">
        <v>17065</v>
      </c>
      <c r="T24" s="116">
        <v>13259558.560000001</v>
      </c>
      <c r="U24" s="116">
        <v>777</v>
      </c>
      <c r="V24" s="114">
        <v>615.53</v>
      </c>
      <c r="W24" s="110">
        <v>1.44</v>
      </c>
    </row>
    <row r="25" spans="1:23" x14ac:dyDescent="0.25">
      <c r="A25" s="52">
        <v>3</v>
      </c>
      <c r="B25" s="113" t="s">
        <v>95</v>
      </c>
      <c r="C25" s="115">
        <v>6162</v>
      </c>
      <c r="D25" s="116">
        <v>10493974.91</v>
      </c>
      <c r="E25" s="114">
        <v>1703.01</v>
      </c>
      <c r="F25" s="114">
        <v>1677.56</v>
      </c>
      <c r="G25" s="115">
        <v>2073</v>
      </c>
      <c r="H25" s="116">
        <v>1338565.31</v>
      </c>
      <c r="I25" s="113">
        <v>645.71</v>
      </c>
      <c r="J25" s="114">
        <v>501.1</v>
      </c>
      <c r="K25" s="115">
        <v>8136</v>
      </c>
      <c r="L25" s="116">
        <v>5892835.75</v>
      </c>
      <c r="M25" s="113">
        <v>724.29</v>
      </c>
      <c r="N25" s="114">
        <v>606.20000000000005</v>
      </c>
      <c r="O25" s="115">
        <v>226</v>
      </c>
      <c r="P25" s="116">
        <v>185500.01</v>
      </c>
      <c r="Q25" s="113">
        <v>820.8</v>
      </c>
      <c r="R25" s="114">
        <v>846</v>
      </c>
      <c r="S25" s="115">
        <v>16597</v>
      </c>
      <c r="T25" s="116">
        <v>17910875.98</v>
      </c>
      <c r="U25" s="116">
        <v>1079.1600000000001</v>
      </c>
      <c r="V25" s="114">
        <v>861.59</v>
      </c>
      <c r="W25" s="110">
        <v>1.4</v>
      </c>
    </row>
    <row r="26" spans="1:23" x14ac:dyDescent="0.25">
      <c r="A26" s="52">
        <v>4</v>
      </c>
      <c r="B26" s="336" t="s">
        <v>96</v>
      </c>
      <c r="C26" s="337">
        <v>20162</v>
      </c>
      <c r="D26" s="338">
        <v>36088504.979999997</v>
      </c>
      <c r="E26" s="114">
        <v>1789.93</v>
      </c>
      <c r="F26" s="114">
        <v>1688.74</v>
      </c>
      <c r="G26" s="115">
        <v>2878</v>
      </c>
      <c r="H26" s="116">
        <v>1877340.78</v>
      </c>
      <c r="I26" s="113">
        <v>652.30999999999995</v>
      </c>
      <c r="J26" s="114">
        <v>518.48</v>
      </c>
      <c r="K26" s="115">
        <v>12982</v>
      </c>
      <c r="L26" s="116">
        <v>10260125.970000001</v>
      </c>
      <c r="M26" s="113">
        <v>790.33</v>
      </c>
      <c r="N26" s="114">
        <v>660.41</v>
      </c>
      <c r="O26" s="115">
        <v>232</v>
      </c>
      <c r="P26" s="116">
        <v>193569.66</v>
      </c>
      <c r="Q26" s="113">
        <v>834.35</v>
      </c>
      <c r="R26" s="114">
        <v>846</v>
      </c>
      <c r="S26" s="115">
        <v>36254</v>
      </c>
      <c r="T26" s="116">
        <v>48419541.390000001</v>
      </c>
      <c r="U26" s="116">
        <v>1335.56</v>
      </c>
      <c r="V26" s="114">
        <v>1360.37</v>
      </c>
      <c r="W26" s="110">
        <v>3.05</v>
      </c>
    </row>
    <row r="27" spans="1:23" x14ac:dyDescent="0.25">
      <c r="A27" s="52">
        <v>5</v>
      </c>
      <c r="B27" s="113" t="s">
        <v>97</v>
      </c>
      <c r="C27" s="115">
        <v>107311</v>
      </c>
      <c r="D27" s="116">
        <v>164766890.31999999</v>
      </c>
      <c r="E27" s="114">
        <v>1535.41</v>
      </c>
      <c r="F27" s="114">
        <v>1395.55</v>
      </c>
      <c r="G27" s="115">
        <v>2671</v>
      </c>
      <c r="H27" s="116">
        <v>1826351.04</v>
      </c>
      <c r="I27" s="113">
        <v>683.77</v>
      </c>
      <c r="J27" s="114">
        <v>534.61</v>
      </c>
      <c r="K27" s="115">
        <v>16228</v>
      </c>
      <c r="L27" s="116">
        <v>13566969.27</v>
      </c>
      <c r="M27" s="113">
        <v>836.02</v>
      </c>
      <c r="N27" s="114">
        <v>702.66</v>
      </c>
      <c r="O27" s="115">
        <v>164</v>
      </c>
      <c r="P27" s="116">
        <v>135069.66</v>
      </c>
      <c r="Q27" s="113">
        <v>823.6</v>
      </c>
      <c r="R27" s="114">
        <v>846</v>
      </c>
      <c r="S27" s="115">
        <v>126374</v>
      </c>
      <c r="T27" s="116">
        <v>180295280.28999999</v>
      </c>
      <c r="U27" s="116">
        <v>1426.68</v>
      </c>
      <c r="V27" s="114">
        <v>1289.5899999999999</v>
      </c>
      <c r="W27" s="110">
        <v>10.65</v>
      </c>
    </row>
    <row r="28" spans="1:23" x14ac:dyDescent="0.25">
      <c r="A28" s="52">
        <v>6</v>
      </c>
      <c r="B28" s="113" t="s">
        <v>98</v>
      </c>
      <c r="C28" s="115">
        <v>212750</v>
      </c>
      <c r="D28" s="116">
        <v>307400729.12</v>
      </c>
      <c r="E28" s="114">
        <v>1444.89</v>
      </c>
      <c r="F28" s="114">
        <v>1303.95</v>
      </c>
      <c r="G28" s="115">
        <v>1991</v>
      </c>
      <c r="H28" s="116">
        <v>1544201.24</v>
      </c>
      <c r="I28" s="113">
        <v>775.59</v>
      </c>
      <c r="J28" s="114">
        <v>582.38</v>
      </c>
      <c r="K28" s="115">
        <v>16900</v>
      </c>
      <c r="L28" s="116">
        <v>14278854.529999999</v>
      </c>
      <c r="M28" s="113">
        <v>844.9</v>
      </c>
      <c r="N28" s="114">
        <v>726.12</v>
      </c>
      <c r="O28" s="115">
        <v>1584</v>
      </c>
      <c r="P28" s="116">
        <v>664726.30000000005</v>
      </c>
      <c r="Q28" s="113">
        <v>419.65</v>
      </c>
      <c r="R28" s="114">
        <v>418.95</v>
      </c>
      <c r="S28" s="115">
        <v>233225</v>
      </c>
      <c r="T28" s="116">
        <v>323888511.19</v>
      </c>
      <c r="U28" s="116">
        <v>1388.74</v>
      </c>
      <c r="V28" s="114">
        <v>1250.98</v>
      </c>
      <c r="W28" s="110">
        <v>19.649999999999999</v>
      </c>
    </row>
    <row r="29" spans="1:23" x14ac:dyDescent="0.25">
      <c r="A29" s="52">
        <v>7</v>
      </c>
      <c r="B29" s="113" t="s">
        <v>99</v>
      </c>
      <c r="C29" s="115">
        <v>224668</v>
      </c>
      <c r="D29" s="116">
        <v>314474688.25999999</v>
      </c>
      <c r="E29" s="114">
        <v>1399.73</v>
      </c>
      <c r="F29" s="114">
        <v>1337.45</v>
      </c>
      <c r="G29" s="115">
        <v>1256</v>
      </c>
      <c r="H29" s="116">
        <v>1071657.83</v>
      </c>
      <c r="I29" s="113">
        <v>853.23</v>
      </c>
      <c r="J29" s="114">
        <v>678.62</v>
      </c>
      <c r="K29" s="115">
        <v>14150</v>
      </c>
      <c r="L29" s="116">
        <v>11920646.810000001</v>
      </c>
      <c r="M29" s="113">
        <v>842.45</v>
      </c>
      <c r="N29" s="114">
        <v>740.1</v>
      </c>
      <c r="O29" s="115">
        <v>4721</v>
      </c>
      <c r="P29" s="116">
        <v>1817149.91</v>
      </c>
      <c r="Q29" s="113">
        <v>384.91</v>
      </c>
      <c r="R29" s="114">
        <v>418.95</v>
      </c>
      <c r="S29" s="115">
        <v>244795</v>
      </c>
      <c r="T29" s="116">
        <v>329284142.81</v>
      </c>
      <c r="U29" s="116">
        <v>1345.14</v>
      </c>
      <c r="V29" s="114">
        <v>1290.46</v>
      </c>
      <c r="W29" s="110">
        <v>20.62</v>
      </c>
    </row>
    <row r="30" spans="1:23" x14ac:dyDescent="0.25">
      <c r="A30" s="52">
        <v>8</v>
      </c>
      <c r="B30" s="113" t="s">
        <v>100</v>
      </c>
      <c r="C30" s="115">
        <v>194015</v>
      </c>
      <c r="D30" s="116">
        <v>263152270.56999999</v>
      </c>
      <c r="E30" s="114">
        <v>1356.35</v>
      </c>
      <c r="F30" s="114">
        <v>1309.1400000000001</v>
      </c>
      <c r="G30" s="115">
        <v>1102</v>
      </c>
      <c r="H30" s="116">
        <v>1025714.16</v>
      </c>
      <c r="I30" s="113">
        <v>930.78</v>
      </c>
      <c r="J30" s="114">
        <v>878.11</v>
      </c>
      <c r="K30" s="115">
        <v>11434</v>
      </c>
      <c r="L30" s="116">
        <v>9201821.8000000007</v>
      </c>
      <c r="M30" s="113">
        <v>804.78</v>
      </c>
      <c r="N30" s="114">
        <v>705.26</v>
      </c>
      <c r="O30" s="115">
        <v>2494</v>
      </c>
      <c r="P30" s="116">
        <v>906014.97</v>
      </c>
      <c r="Q30" s="113">
        <v>363.28</v>
      </c>
      <c r="R30" s="114">
        <v>418.95</v>
      </c>
      <c r="S30" s="115">
        <v>209045</v>
      </c>
      <c r="T30" s="116">
        <v>274285821.5</v>
      </c>
      <c r="U30" s="116">
        <v>1312.09</v>
      </c>
      <c r="V30" s="114">
        <v>1270.45</v>
      </c>
      <c r="W30" s="110">
        <v>17.61</v>
      </c>
    </row>
    <row r="31" spans="1:23" x14ac:dyDescent="0.25">
      <c r="A31" s="52">
        <v>9</v>
      </c>
      <c r="B31" s="113" t="s">
        <v>101</v>
      </c>
      <c r="C31" s="115">
        <v>128423</v>
      </c>
      <c r="D31" s="116">
        <v>159015201.06999999</v>
      </c>
      <c r="E31" s="114">
        <v>1238.21</v>
      </c>
      <c r="F31" s="114">
        <v>1163.3599999999999</v>
      </c>
      <c r="G31" s="115">
        <v>845</v>
      </c>
      <c r="H31" s="116">
        <v>774807.38</v>
      </c>
      <c r="I31" s="113">
        <v>916.93</v>
      </c>
      <c r="J31" s="114">
        <v>867.87</v>
      </c>
      <c r="K31" s="115">
        <v>7184</v>
      </c>
      <c r="L31" s="116">
        <v>5547916.1799999997</v>
      </c>
      <c r="M31" s="113">
        <v>772.26</v>
      </c>
      <c r="N31" s="114">
        <v>675.19</v>
      </c>
      <c r="O31" s="115">
        <v>515</v>
      </c>
      <c r="P31" s="116">
        <v>162013.34</v>
      </c>
      <c r="Q31" s="113">
        <v>314.58999999999997</v>
      </c>
      <c r="R31" s="114">
        <v>418.58</v>
      </c>
      <c r="S31" s="115">
        <v>136967</v>
      </c>
      <c r="T31" s="116">
        <v>165499937.97</v>
      </c>
      <c r="U31" s="116">
        <v>1208.32</v>
      </c>
      <c r="V31" s="114">
        <v>1123.9000000000001</v>
      </c>
      <c r="W31" s="110">
        <v>11.54</v>
      </c>
    </row>
    <row r="32" spans="1:23" x14ac:dyDescent="0.25">
      <c r="A32" s="52">
        <v>10</v>
      </c>
      <c r="B32" s="113" t="s">
        <v>109</v>
      </c>
      <c r="C32" s="115">
        <v>92416</v>
      </c>
      <c r="D32" s="116">
        <v>106627269.22</v>
      </c>
      <c r="E32" s="114">
        <v>1153.77</v>
      </c>
      <c r="F32" s="114">
        <v>1015.91</v>
      </c>
      <c r="G32" s="115">
        <v>684</v>
      </c>
      <c r="H32" s="116">
        <v>602177.61</v>
      </c>
      <c r="I32" s="113">
        <v>880.38</v>
      </c>
      <c r="J32" s="114">
        <v>893.77</v>
      </c>
      <c r="K32" s="115">
        <v>4317</v>
      </c>
      <c r="L32" s="116">
        <v>3182409.98</v>
      </c>
      <c r="M32" s="113">
        <v>737.18</v>
      </c>
      <c r="N32" s="114">
        <v>642.5</v>
      </c>
      <c r="O32" s="115">
        <v>239</v>
      </c>
      <c r="P32" s="116">
        <v>58487.79</v>
      </c>
      <c r="Q32" s="113">
        <v>244.72</v>
      </c>
      <c r="R32" s="114">
        <v>192.73</v>
      </c>
      <c r="S32" s="115">
        <v>97656</v>
      </c>
      <c r="T32" s="116">
        <v>110470344.59999999</v>
      </c>
      <c r="U32" s="116">
        <v>1131.22</v>
      </c>
      <c r="V32" s="114">
        <v>998.47</v>
      </c>
      <c r="W32" s="110">
        <v>8.23</v>
      </c>
    </row>
    <row r="33" spans="1:23" x14ac:dyDescent="0.25">
      <c r="A33" s="52">
        <v>11</v>
      </c>
      <c r="B33" s="113" t="s">
        <v>110</v>
      </c>
      <c r="C33" s="115">
        <v>39406</v>
      </c>
      <c r="D33" s="116">
        <v>43401971.280000001</v>
      </c>
      <c r="E33" s="114">
        <v>1101.4100000000001</v>
      </c>
      <c r="F33" s="114">
        <v>955.3</v>
      </c>
      <c r="G33" s="115">
        <v>370</v>
      </c>
      <c r="H33" s="116">
        <v>319376.73</v>
      </c>
      <c r="I33" s="113">
        <v>863.18</v>
      </c>
      <c r="J33" s="114">
        <v>872.15</v>
      </c>
      <c r="K33" s="115">
        <v>1411</v>
      </c>
      <c r="L33" s="116">
        <v>1052236.8899999999</v>
      </c>
      <c r="M33" s="113">
        <v>745.74</v>
      </c>
      <c r="N33" s="114">
        <v>638.92999999999995</v>
      </c>
      <c r="O33" s="115">
        <v>73</v>
      </c>
      <c r="P33" s="116">
        <v>18292.259999999998</v>
      </c>
      <c r="Q33" s="113">
        <v>250.58</v>
      </c>
      <c r="R33" s="114">
        <v>215.46</v>
      </c>
      <c r="S33" s="115">
        <v>41260</v>
      </c>
      <c r="T33" s="116">
        <v>44791877.159999996</v>
      </c>
      <c r="U33" s="116">
        <v>1085.5999999999999</v>
      </c>
      <c r="V33" s="114">
        <v>933.91</v>
      </c>
      <c r="W33" s="110">
        <v>3.48</v>
      </c>
    </row>
    <row r="34" spans="1:23" ht="15.75" thickBot="1" x14ac:dyDescent="0.3">
      <c r="A34" s="266">
        <v>12</v>
      </c>
      <c r="B34" s="267" t="s">
        <v>111</v>
      </c>
      <c r="C34" s="251">
        <v>9070</v>
      </c>
      <c r="D34" s="252">
        <v>9472466.9700000007</v>
      </c>
      <c r="E34" s="252">
        <v>1044.3734255788313</v>
      </c>
      <c r="F34" s="282">
        <v>895.91</v>
      </c>
      <c r="G34" s="251">
        <v>124</v>
      </c>
      <c r="H34" s="252">
        <v>91476.67</v>
      </c>
      <c r="I34" s="252">
        <v>737.71508064516127</v>
      </c>
      <c r="J34" s="282">
        <v>606.47</v>
      </c>
      <c r="K34" s="251">
        <v>348</v>
      </c>
      <c r="L34" s="252">
        <v>250061.65</v>
      </c>
      <c r="M34" s="252">
        <v>718.56795977011495</v>
      </c>
      <c r="N34" s="282">
        <v>605.1</v>
      </c>
      <c r="O34" s="251">
        <v>12</v>
      </c>
      <c r="P34" s="252">
        <v>4002.8</v>
      </c>
      <c r="Q34" s="252">
        <v>333.56666666666666</v>
      </c>
      <c r="R34" s="282">
        <v>215.81</v>
      </c>
      <c r="S34" s="251">
        <v>9554</v>
      </c>
      <c r="T34" s="252">
        <v>9818008.0899999999</v>
      </c>
      <c r="U34" s="252">
        <v>1027.6332520410299</v>
      </c>
      <c r="V34" s="282">
        <v>874.48</v>
      </c>
      <c r="W34" s="252">
        <v>0.80483609277938861</v>
      </c>
    </row>
    <row r="35" spans="1:23" ht="16.5" thickBot="1" x14ac:dyDescent="0.3">
      <c r="A35" s="111"/>
      <c r="B35" s="118" t="s">
        <v>527</v>
      </c>
      <c r="C35" s="237">
        <v>1036509</v>
      </c>
      <c r="D35" s="297">
        <v>1418036842.0799999</v>
      </c>
      <c r="E35" s="297">
        <v>1368.0892708891095</v>
      </c>
      <c r="F35" s="121">
        <v>1287.1600000000001</v>
      </c>
      <c r="G35" s="237">
        <v>34254</v>
      </c>
      <c r="H35" s="297">
        <v>18611737.150000002</v>
      </c>
      <c r="I35" s="297">
        <v>543.34492759969646</v>
      </c>
      <c r="J35" s="121">
        <v>446.87</v>
      </c>
      <c r="K35" s="237">
        <v>104329</v>
      </c>
      <c r="L35" s="297">
        <v>82838382.320000023</v>
      </c>
      <c r="M35" s="297">
        <v>794.01108339963025</v>
      </c>
      <c r="N35" s="121">
        <v>678.1</v>
      </c>
      <c r="O35" s="237">
        <v>11982</v>
      </c>
      <c r="P35" s="297">
        <v>5593262.209999999</v>
      </c>
      <c r="Q35" s="297">
        <v>466.80539225504918</v>
      </c>
      <c r="R35" s="121">
        <v>418.95</v>
      </c>
      <c r="S35" s="237">
        <v>1187074</v>
      </c>
      <c r="T35" s="297">
        <v>1525080223.76</v>
      </c>
      <c r="U35" s="297">
        <v>1284.7389663660394</v>
      </c>
      <c r="V35" s="121">
        <v>1197.18</v>
      </c>
      <c r="W35" s="112">
        <v>100</v>
      </c>
    </row>
    <row r="36" spans="1:23" x14ac:dyDescent="0.25">
      <c r="D36" s="9"/>
    </row>
    <row r="37" spans="1:23" ht="15.75" x14ac:dyDescent="0.25">
      <c r="A37" s="447" t="s">
        <v>721</v>
      </c>
      <c r="B37" s="447"/>
      <c r="C37" s="447"/>
      <c r="D37" s="447"/>
      <c r="E37" s="447"/>
      <c r="F37" s="447"/>
      <c r="G37" s="447"/>
      <c r="H37" s="447"/>
      <c r="I37" s="447"/>
      <c r="J37" s="447"/>
      <c r="K37" s="447"/>
      <c r="L37" s="447"/>
      <c r="M37" s="447"/>
      <c r="N37" s="447"/>
      <c r="O37" s="447"/>
      <c r="P37" s="447"/>
      <c r="Q37" s="447"/>
      <c r="R37" s="447"/>
      <c r="S37" s="447"/>
      <c r="T37" s="447"/>
      <c r="U37" s="447"/>
      <c r="V37" s="447"/>
      <c r="W37" s="447"/>
    </row>
    <row r="38" spans="1:23" ht="15.75" thickBot="1" x14ac:dyDescent="0.3"/>
    <row r="39" spans="1:23" ht="15.75" x14ac:dyDescent="0.25">
      <c r="A39" s="448" t="s">
        <v>52</v>
      </c>
      <c r="B39" s="450" t="s">
        <v>102</v>
      </c>
      <c r="C39" s="452" t="s">
        <v>105</v>
      </c>
      <c r="D39" s="453"/>
      <c r="E39" s="453"/>
      <c r="F39" s="454"/>
      <c r="G39" s="452" t="s">
        <v>106</v>
      </c>
      <c r="H39" s="453"/>
      <c r="I39" s="453"/>
      <c r="J39" s="454"/>
      <c r="K39" s="452" t="s">
        <v>107</v>
      </c>
      <c r="L39" s="453"/>
      <c r="M39" s="453"/>
      <c r="N39" s="454"/>
      <c r="O39" s="452" t="s">
        <v>108</v>
      </c>
      <c r="P39" s="453"/>
      <c r="Q39" s="453"/>
      <c r="R39" s="454"/>
      <c r="S39" s="452" t="s">
        <v>104</v>
      </c>
      <c r="T39" s="453"/>
      <c r="U39" s="453"/>
      <c r="V39" s="453"/>
      <c r="W39" s="454"/>
    </row>
    <row r="40" spans="1:23" ht="16.5" thickBot="1" x14ac:dyDescent="0.3">
      <c r="A40" s="489"/>
      <c r="B40" s="490"/>
      <c r="C40" s="122" t="s">
        <v>1</v>
      </c>
      <c r="D40" s="123" t="s">
        <v>103</v>
      </c>
      <c r="E40" s="124" t="s">
        <v>21</v>
      </c>
      <c r="F40" s="125" t="s">
        <v>432</v>
      </c>
      <c r="G40" s="122" t="s">
        <v>1</v>
      </c>
      <c r="H40" s="123" t="s">
        <v>103</v>
      </c>
      <c r="I40" s="124" t="s">
        <v>21</v>
      </c>
      <c r="J40" s="125" t="s">
        <v>432</v>
      </c>
      <c r="K40" s="122" t="s">
        <v>1</v>
      </c>
      <c r="L40" s="123" t="s">
        <v>103</v>
      </c>
      <c r="M40" s="124" t="s">
        <v>21</v>
      </c>
      <c r="N40" s="125" t="s">
        <v>432</v>
      </c>
      <c r="O40" s="122" t="s">
        <v>1</v>
      </c>
      <c r="P40" s="123" t="s">
        <v>103</v>
      </c>
      <c r="Q40" s="124" t="s">
        <v>21</v>
      </c>
      <c r="R40" s="125" t="s">
        <v>432</v>
      </c>
      <c r="S40" s="122" t="s">
        <v>1</v>
      </c>
      <c r="T40" s="123" t="s">
        <v>103</v>
      </c>
      <c r="U40" s="124" t="s">
        <v>21</v>
      </c>
      <c r="V40" s="125" t="s">
        <v>432</v>
      </c>
      <c r="W40" s="124" t="s">
        <v>528</v>
      </c>
    </row>
    <row r="41" spans="1:23" x14ac:dyDescent="0.25">
      <c r="A41" s="83">
        <v>1</v>
      </c>
      <c r="B41" s="126" t="s">
        <v>76</v>
      </c>
      <c r="C41" s="126">
        <v>0</v>
      </c>
      <c r="D41" s="126">
        <v>0</v>
      </c>
      <c r="E41" s="126">
        <v>0</v>
      </c>
      <c r="F41" s="127" t="s">
        <v>430</v>
      </c>
      <c r="G41" s="128">
        <v>16200</v>
      </c>
      <c r="H41" s="129">
        <v>5735169.6699999999</v>
      </c>
      <c r="I41" s="126">
        <v>354.02</v>
      </c>
      <c r="J41" s="127">
        <v>310.54000000000002</v>
      </c>
      <c r="K41" s="128">
        <v>504</v>
      </c>
      <c r="L41" s="129">
        <v>417889.7</v>
      </c>
      <c r="M41" s="126">
        <v>829.15</v>
      </c>
      <c r="N41" s="127">
        <v>846</v>
      </c>
      <c r="O41" s="128">
        <v>596</v>
      </c>
      <c r="P41" s="129">
        <v>504610.25</v>
      </c>
      <c r="Q41" s="126">
        <v>846.66</v>
      </c>
      <c r="R41" s="127">
        <v>846</v>
      </c>
      <c r="S41" s="265">
        <v>17300</v>
      </c>
      <c r="T41" s="129">
        <v>6657669.6200000001</v>
      </c>
      <c r="U41" s="129">
        <v>384.84</v>
      </c>
      <c r="V41" s="126">
        <v>410.54</v>
      </c>
      <c r="W41" s="108">
        <v>1.29</v>
      </c>
    </row>
    <row r="42" spans="1:23" x14ac:dyDescent="0.25">
      <c r="A42" s="52">
        <v>2</v>
      </c>
      <c r="B42" s="113" t="s">
        <v>77</v>
      </c>
      <c r="C42" s="115">
        <v>660</v>
      </c>
      <c r="D42" s="116">
        <v>921566.23</v>
      </c>
      <c r="E42" s="114">
        <v>1396.31</v>
      </c>
      <c r="F42" s="114">
        <v>1552.38</v>
      </c>
      <c r="G42" s="115">
        <v>11485</v>
      </c>
      <c r="H42" s="116">
        <v>6623392.8799999999</v>
      </c>
      <c r="I42" s="113">
        <v>576.70000000000005</v>
      </c>
      <c r="J42" s="114">
        <v>488.91</v>
      </c>
      <c r="K42" s="115">
        <v>7560</v>
      </c>
      <c r="L42" s="116">
        <v>4741306.08</v>
      </c>
      <c r="M42" s="113">
        <v>627.16</v>
      </c>
      <c r="N42" s="114">
        <v>503.94</v>
      </c>
      <c r="O42" s="115">
        <v>816</v>
      </c>
      <c r="P42" s="116">
        <v>688111.36</v>
      </c>
      <c r="Q42" s="113">
        <v>843.27</v>
      </c>
      <c r="R42" s="114">
        <v>846</v>
      </c>
      <c r="S42" s="115">
        <v>20521</v>
      </c>
      <c r="T42" s="116">
        <v>12974376.550000001</v>
      </c>
      <c r="U42" s="116">
        <v>632.25</v>
      </c>
      <c r="V42" s="113">
        <v>515.45000000000005</v>
      </c>
      <c r="W42" s="110">
        <v>1.53</v>
      </c>
    </row>
    <row r="43" spans="1:23" x14ac:dyDescent="0.25">
      <c r="A43" s="52">
        <v>3</v>
      </c>
      <c r="B43" s="113" t="s">
        <v>95</v>
      </c>
      <c r="C43" s="115">
        <v>1981</v>
      </c>
      <c r="D43" s="116">
        <v>2751351.7</v>
      </c>
      <c r="E43" s="114">
        <v>1388.87</v>
      </c>
      <c r="F43" s="114">
        <v>1351.02</v>
      </c>
      <c r="G43" s="115">
        <v>12121</v>
      </c>
      <c r="H43" s="116">
        <v>7768508.9500000002</v>
      </c>
      <c r="I43" s="113">
        <v>640.91</v>
      </c>
      <c r="J43" s="114">
        <v>550.37</v>
      </c>
      <c r="K43" s="115">
        <v>6078</v>
      </c>
      <c r="L43" s="116">
        <v>3987744.7</v>
      </c>
      <c r="M43" s="113">
        <v>656.09</v>
      </c>
      <c r="N43" s="114">
        <v>542.02</v>
      </c>
      <c r="O43" s="115">
        <v>264</v>
      </c>
      <c r="P43" s="116">
        <v>222815.88</v>
      </c>
      <c r="Q43" s="113">
        <v>844</v>
      </c>
      <c r="R43" s="114">
        <v>846</v>
      </c>
      <c r="S43" s="115">
        <v>20444</v>
      </c>
      <c r="T43" s="116">
        <v>14730421.23</v>
      </c>
      <c r="U43" s="116">
        <v>720.53</v>
      </c>
      <c r="V43" s="113">
        <v>583.16999999999996</v>
      </c>
      <c r="W43" s="110">
        <v>1.52</v>
      </c>
    </row>
    <row r="44" spans="1:23" x14ac:dyDescent="0.25">
      <c r="A44" s="52">
        <v>4</v>
      </c>
      <c r="B44" s="336" t="s">
        <v>96</v>
      </c>
      <c r="C44" s="337">
        <v>19301</v>
      </c>
      <c r="D44" s="338">
        <v>25648782.02</v>
      </c>
      <c r="E44" s="114">
        <v>1328.88</v>
      </c>
      <c r="F44" s="114">
        <v>1240.54</v>
      </c>
      <c r="G44" s="115">
        <v>22157</v>
      </c>
      <c r="H44" s="116">
        <v>15770697.74</v>
      </c>
      <c r="I44" s="113">
        <v>711.77</v>
      </c>
      <c r="J44" s="114">
        <v>599.95000000000005</v>
      </c>
      <c r="K44" s="115">
        <v>8977</v>
      </c>
      <c r="L44" s="116">
        <v>6217041.7199999997</v>
      </c>
      <c r="M44" s="113">
        <v>692.55</v>
      </c>
      <c r="N44" s="114">
        <v>566.98</v>
      </c>
      <c r="O44" s="115">
        <v>242</v>
      </c>
      <c r="P44" s="116">
        <v>203077.18</v>
      </c>
      <c r="Q44" s="113">
        <v>839.16</v>
      </c>
      <c r="R44" s="114">
        <v>846</v>
      </c>
      <c r="S44" s="115">
        <v>50677</v>
      </c>
      <c r="T44" s="116">
        <v>47839598.659999996</v>
      </c>
      <c r="U44" s="116">
        <v>944.01</v>
      </c>
      <c r="V44" s="113">
        <v>836.82</v>
      </c>
      <c r="W44" s="110">
        <v>3.78</v>
      </c>
    </row>
    <row r="45" spans="1:23" x14ac:dyDescent="0.25">
      <c r="A45" s="52">
        <v>5</v>
      </c>
      <c r="B45" s="113" t="s">
        <v>97</v>
      </c>
      <c r="C45" s="115">
        <v>97198</v>
      </c>
      <c r="D45" s="116">
        <v>117279681.89</v>
      </c>
      <c r="E45" s="114">
        <v>1206.6099999999999</v>
      </c>
      <c r="F45" s="114">
        <v>1122.44</v>
      </c>
      <c r="G45" s="115">
        <v>29977</v>
      </c>
      <c r="H45" s="116">
        <v>23064201.969999999</v>
      </c>
      <c r="I45" s="113">
        <v>769.4</v>
      </c>
      <c r="J45" s="114">
        <v>671.42</v>
      </c>
      <c r="K45" s="115">
        <v>9744</v>
      </c>
      <c r="L45" s="116">
        <v>6503572.4800000004</v>
      </c>
      <c r="M45" s="113">
        <v>667.44</v>
      </c>
      <c r="N45" s="114">
        <v>554.51</v>
      </c>
      <c r="O45" s="115">
        <v>230</v>
      </c>
      <c r="P45" s="116">
        <v>191804.22</v>
      </c>
      <c r="Q45" s="113">
        <v>833.93</v>
      </c>
      <c r="R45" s="114">
        <v>846</v>
      </c>
      <c r="S45" s="115">
        <v>137149</v>
      </c>
      <c r="T45" s="116">
        <v>147039260.56</v>
      </c>
      <c r="U45" s="116">
        <v>1072.1099999999999</v>
      </c>
      <c r="V45" s="113">
        <v>961.72</v>
      </c>
      <c r="W45" s="110">
        <v>10.220000000000001</v>
      </c>
    </row>
    <row r="46" spans="1:23" x14ac:dyDescent="0.25">
      <c r="A46" s="52">
        <v>6</v>
      </c>
      <c r="B46" s="113" t="s">
        <v>98</v>
      </c>
      <c r="C46" s="115">
        <v>172936</v>
      </c>
      <c r="D46" s="116">
        <v>196324005.94999999</v>
      </c>
      <c r="E46" s="114">
        <v>1135.24</v>
      </c>
      <c r="F46" s="114">
        <v>1020.74</v>
      </c>
      <c r="G46" s="115">
        <v>36884</v>
      </c>
      <c r="H46" s="116">
        <v>31084191.350000001</v>
      </c>
      <c r="I46" s="113">
        <v>842.76</v>
      </c>
      <c r="J46" s="114">
        <v>766.5</v>
      </c>
      <c r="K46" s="115">
        <v>9879</v>
      </c>
      <c r="L46" s="116">
        <v>6536258.3700000001</v>
      </c>
      <c r="M46" s="113">
        <v>661.63</v>
      </c>
      <c r="N46" s="114">
        <v>554.88</v>
      </c>
      <c r="O46" s="115">
        <v>2229</v>
      </c>
      <c r="P46" s="116">
        <v>965114</v>
      </c>
      <c r="Q46" s="113">
        <v>432.98</v>
      </c>
      <c r="R46" s="114">
        <v>418.95</v>
      </c>
      <c r="S46" s="115">
        <v>221928</v>
      </c>
      <c r="T46" s="116">
        <v>234909569.66999999</v>
      </c>
      <c r="U46" s="116">
        <v>1058.49</v>
      </c>
      <c r="V46" s="113">
        <v>927.37</v>
      </c>
      <c r="W46" s="110">
        <v>16.54</v>
      </c>
    </row>
    <row r="47" spans="1:23" x14ac:dyDescent="0.25">
      <c r="A47" s="52">
        <v>7</v>
      </c>
      <c r="B47" s="113" t="s">
        <v>99</v>
      </c>
      <c r="C47" s="115">
        <v>187479</v>
      </c>
      <c r="D47" s="116">
        <v>208399008.21000001</v>
      </c>
      <c r="E47" s="114">
        <v>1111.5899999999999</v>
      </c>
      <c r="F47" s="114">
        <v>965.08</v>
      </c>
      <c r="G47" s="115">
        <v>39020</v>
      </c>
      <c r="H47" s="116">
        <v>33944102.170000002</v>
      </c>
      <c r="I47" s="113">
        <v>869.92</v>
      </c>
      <c r="J47" s="114">
        <v>802.31</v>
      </c>
      <c r="K47" s="115">
        <v>7778</v>
      </c>
      <c r="L47" s="116">
        <v>5003216.91</v>
      </c>
      <c r="M47" s="113">
        <v>643.25</v>
      </c>
      <c r="N47" s="114">
        <v>559.55999999999995</v>
      </c>
      <c r="O47" s="115">
        <v>6299</v>
      </c>
      <c r="P47" s="116">
        <v>2429789.9900000002</v>
      </c>
      <c r="Q47" s="113">
        <v>385.74</v>
      </c>
      <c r="R47" s="114">
        <v>418.95</v>
      </c>
      <c r="S47" s="115">
        <v>240576</v>
      </c>
      <c r="T47" s="116">
        <v>249776117.28</v>
      </c>
      <c r="U47" s="116">
        <v>1038.24</v>
      </c>
      <c r="V47" s="113">
        <v>883.57</v>
      </c>
      <c r="W47" s="110">
        <v>17.93</v>
      </c>
    </row>
    <row r="48" spans="1:23" x14ac:dyDescent="0.25">
      <c r="A48" s="52">
        <v>8</v>
      </c>
      <c r="B48" s="113" t="s">
        <v>100</v>
      </c>
      <c r="C48" s="115">
        <v>163104</v>
      </c>
      <c r="D48" s="116">
        <v>175151755.31</v>
      </c>
      <c r="E48" s="114">
        <v>1073.8699999999999</v>
      </c>
      <c r="F48" s="114">
        <v>902.15</v>
      </c>
      <c r="G48" s="115">
        <v>51609</v>
      </c>
      <c r="H48" s="116">
        <v>44254579.689999998</v>
      </c>
      <c r="I48" s="113">
        <v>857.5</v>
      </c>
      <c r="J48" s="114">
        <v>777.65</v>
      </c>
      <c r="K48" s="115">
        <v>6870</v>
      </c>
      <c r="L48" s="116">
        <v>4346427.67</v>
      </c>
      <c r="M48" s="113">
        <v>632.66999999999996</v>
      </c>
      <c r="N48" s="114">
        <v>564.45000000000005</v>
      </c>
      <c r="O48" s="115">
        <v>4383</v>
      </c>
      <c r="P48" s="116">
        <v>1647401.44</v>
      </c>
      <c r="Q48" s="113">
        <v>375.86</v>
      </c>
      <c r="R48" s="114">
        <v>418.95</v>
      </c>
      <c r="S48" s="115">
        <v>225966</v>
      </c>
      <c r="T48" s="116">
        <v>225400164.11000001</v>
      </c>
      <c r="U48" s="116">
        <v>997.5</v>
      </c>
      <c r="V48" s="113">
        <v>834.41</v>
      </c>
      <c r="W48" s="110">
        <v>16.84</v>
      </c>
    </row>
    <row r="49" spans="1:23" x14ac:dyDescent="0.25">
      <c r="A49" s="52">
        <v>9</v>
      </c>
      <c r="B49" s="113" t="s">
        <v>101</v>
      </c>
      <c r="C49" s="115">
        <v>116646</v>
      </c>
      <c r="D49" s="116">
        <v>117452287.84999999</v>
      </c>
      <c r="E49" s="114">
        <v>1006.91</v>
      </c>
      <c r="F49" s="114">
        <v>795.99</v>
      </c>
      <c r="G49" s="115">
        <v>46964</v>
      </c>
      <c r="H49" s="116">
        <v>39923549.920000002</v>
      </c>
      <c r="I49" s="113">
        <v>850.09</v>
      </c>
      <c r="J49" s="114">
        <v>760.01</v>
      </c>
      <c r="K49" s="115">
        <v>5066</v>
      </c>
      <c r="L49" s="116">
        <v>3180098.56</v>
      </c>
      <c r="M49" s="113">
        <v>627.73</v>
      </c>
      <c r="N49" s="114">
        <v>564.15</v>
      </c>
      <c r="O49" s="115">
        <v>1061</v>
      </c>
      <c r="P49" s="116">
        <v>432928.16</v>
      </c>
      <c r="Q49" s="113">
        <v>408.04</v>
      </c>
      <c r="R49" s="114">
        <v>328.76</v>
      </c>
      <c r="S49" s="115">
        <v>169737</v>
      </c>
      <c r="T49" s="116">
        <v>160988864.49000001</v>
      </c>
      <c r="U49" s="116">
        <v>948.46</v>
      </c>
      <c r="V49" s="113">
        <v>771.92</v>
      </c>
      <c r="W49" s="110">
        <v>12.65</v>
      </c>
    </row>
    <row r="50" spans="1:23" x14ac:dyDescent="0.25">
      <c r="A50" s="52">
        <v>10</v>
      </c>
      <c r="B50" s="113" t="s">
        <v>109</v>
      </c>
      <c r="C50" s="115">
        <v>96661</v>
      </c>
      <c r="D50" s="116">
        <v>92792660.030000001</v>
      </c>
      <c r="E50" s="114">
        <v>959.98</v>
      </c>
      <c r="F50" s="114">
        <v>731.48</v>
      </c>
      <c r="G50" s="115">
        <v>44703</v>
      </c>
      <c r="H50" s="116">
        <v>38014587.719999999</v>
      </c>
      <c r="I50" s="113">
        <v>850.38</v>
      </c>
      <c r="J50" s="114">
        <v>747.63</v>
      </c>
      <c r="K50" s="115">
        <v>3763</v>
      </c>
      <c r="L50" s="116">
        <v>2295022.2799999998</v>
      </c>
      <c r="M50" s="113">
        <v>609.89</v>
      </c>
      <c r="N50" s="114">
        <v>499.4</v>
      </c>
      <c r="O50" s="115">
        <v>643</v>
      </c>
      <c r="P50" s="116">
        <v>257125.62</v>
      </c>
      <c r="Q50" s="113">
        <v>399.88</v>
      </c>
      <c r="R50" s="114">
        <v>239.4</v>
      </c>
      <c r="S50" s="115">
        <v>145770</v>
      </c>
      <c r="T50" s="116">
        <v>133359395.65000001</v>
      </c>
      <c r="U50" s="116">
        <v>914.86</v>
      </c>
      <c r="V50" s="113">
        <v>729.81</v>
      </c>
      <c r="W50" s="110">
        <v>10.86</v>
      </c>
    </row>
    <row r="51" spans="1:23" x14ac:dyDescent="0.25">
      <c r="A51" s="52">
        <v>11</v>
      </c>
      <c r="B51" s="113" t="s">
        <v>110</v>
      </c>
      <c r="C51" s="115">
        <v>45582</v>
      </c>
      <c r="D51" s="116">
        <v>42186552.939999998</v>
      </c>
      <c r="E51" s="114">
        <v>925.51</v>
      </c>
      <c r="F51" s="114">
        <v>652.6</v>
      </c>
      <c r="G51" s="115">
        <v>23851</v>
      </c>
      <c r="H51" s="116">
        <v>20675586.48</v>
      </c>
      <c r="I51" s="113">
        <v>866.86</v>
      </c>
      <c r="J51" s="114">
        <v>756.94</v>
      </c>
      <c r="K51" s="115">
        <v>1424</v>
      </c>
      <c r="L51" s="116">
        <v>903784.22</v>
      </c>
      <c r="M51" s="113">
        <v>634.67999999999995</v>
      </c>
      <c r="N51" s="114">
        <v>457.88</v>
      </c>
      <c r="O51" s="115">
        <v>272</v>
      </c>
      <c r="P51" s="116">
        <v>119460.72</v>
      </c>
      <c r="Q51" s="113">
        <v>439.19</v>
      </c>
      <c r="R51" s="114">
        <v>283.13</v>
      </c>
      <c r="S51" s="115">
        <v>71129</v>
      </c>
      <c r="T51" s="116">
        <v>63885384.359999999</v>
      </c>
      <c r="U51" s="116">
        <v>898.16</v>
      </c>
      <c r="V51" s="113">
        <v>685.64</v>
      </c>
      <c r="W51" s="110">
        <v>5.3</v>
      </c>
    </row>
    <row r="52" spans="1:23" ht="15.75" thickBot="1" x14ac:dyDescent="0.3">
      <c r="A52" s="266">
        <v>12</v>
      </c>
      <c r="B52" s="267" t="s">
        <v>111</v>
      </c>
      <c r="C52" s="251">
        <v>12503</v>
      </c>
      <c r="D52" s="252">
        <v>10990001.66</v>
      </c>
      <c r="E52" s="252">
        <v>878.98917539790455</v>
      </c>
      <c r="F52" s="282">
        <v>576.65</v>
      </c>
      <c r="G52" s="251">
        <v>7498</v>
      </c>
      <c r="H52" s="252">
        <v>6545133.0899999999</v>
      </c>
      <c r="I52" s="252">
        <v>872.91718991731125</v>
      </c>
      <c r="J52" s="282">
        <v>751.77</v>
      </c>
      <c r="K52" s="251">
        <v>450</v>
      </c>
      <c r="L52" s="252">
        <v>297981.84999999998</v>
      </c>
      <c r="M52" s="252">
        <v>662.18188888888881</v>
      </c>
      <c r="N52" s="252">
        <v>418.95</v>
      </c>
      <c r="O52" s="251">
        <v>69</v>
      </c>
      <c r="P52" s="252">
        <v>17940.75</v>
      </c>
      <c r="Q52" s="252">
        <v>260.01086956521738</v>
      </c>
      <c r="R52" s="282">
        <v>191.52</v>
      </c>
      <c r="S52" s="251">
        <v>20520</v>
      </c>
      <c r="T52" s="252">
        <v>17851057.349999998</v>
      </c>
      <c r="U52" s="252">
        <v>869.93456871345018</v>
      </c>
      <c r="V52" s="279">
        <v>649.71</v>
      </c>
      <c r="W52" s="252">
        <v>1.5293836181549463</v>
      </c>
    </row>
    <row r="53" spans="1:23" ht="16.5" thickBot="1" x14ac:dyDescent="0.3">
      <c r="A53" s="111"/>
      <c r="B53" s="118" t="s">
        <v>527</v>
      </c>
      <c r="C53" s="237">
        <v>914051</v>
      </c>
      <c r="D53" s="297">
        <v>989897653.78999984</v>
      </c>
      <c r="E53" s="297">
        <v>1082.97857974008</v>
      </c>
      <c r="F53" s="121">
        <v>937.98</v>
      </c>
      <c r="G53" s="237">
        <v>342469</v>
      </c>
      <c r="H53" s="297">
        <v>273403701.63</v>
      </c>
      <c r="I53" s="297">
        <v>798.33124057943928</v>
      </c>
      <c r="J53" s="121">
        <v>698.27</v>
      </c>
      <c r="K53" s="237">
        <v>68093</v>
      </c>
      <c r="L53" s="297">
        <v>44430344.540000007</v>
      </c>
      <c r="M53" s="297">
        <v>652.49503678792246</v>
      </c>
      <c r="N53" s="121">
        <v>553.77</v>
      </c>
      <c r="O53" s="237">
        <v>17104</v>
      </c>
      <c r="P53" s="297">
        <v>7680179.5700000003</v>
      </c>
      <c r="Q53" s="297">
        <v>449.02827233395698</v>
      </c>
      <c r="R53" s="121">
        <v>418.95</v>
      </c>
      <c r="S53" s="237">
        <v>1341717</v>
      </c>
      <c r="T53" s="297">
        <v>1315411879.53</v>
      </c>
      <c r="U53" s="297">
        <v>980.39443454171032</v>
      </c>
      <c r="V53" s="118">
        <v>822.2</v>
      </c>
      <c r="W53" s="112">
        <v>100</v>
      </c>
    </row>
    <row r="55" spans="1:23" x14ac:dyDescent="0.25">
      <c r="D55" s="9"/>
    </row>
    <row r="58" spans="1:23" x14ac:dyDescent="0.25">
      <c r="B58" s="8"/>
    </row>
    <row r="59" spans="1:23" x14ac:dyDescent="0.25">
      <c r="B59" s="8"/>
    </row>
    <row r="61" spans="1:23" x14ac:dyDescent="0.25">
      <c r="D61" s="334"/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8"/>
  <sheetViews>
    <sheetView zoomScale="115" zoomScaleNormal="115" workbookViewId="0">
      <selection sqref="A1:L1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277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4" s="2" customFormat="1" ht="15.75" x14ac:dyDescent="0.25">
      <c r="A1" s="447" t="s">
        <v>718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</row>
    <row r="2" spans="1:14" s="2" customFormat="1" ht="15.75" thickBot="1" x14ac:dyDescent="0.3">
      <c r="A2" s="274"/>
      <c r="E2" s="36"/>
      <c r="F2" s="36"/>
      <c r="G2" s="36"/>
      <c r="H2" s="276"/>
      <c r="I2" s="275"/>
      <c r="J2" s="275"/>
      <c r="K2" s="275"/>
      <c r="L2" s="275"/>
    </row>
    <row r="3" spans="1:14" s="2" customFormat="1" ht="33" customHeight="1" x14ac:dyDescent="0.25">
      <c r="A3" s="328" t="s">
        <v>367</v>
      </c>
      <c r="B3" s="329" t="s">
        <v>368</v>
      </c>
      <c r="C3" s="329" t="s">
        <v>43</v>
      </c>
      <c r="D3" s="329" t="s">
        <v>44</v>
      </c>
      <c r="E3" s="329" t="s">
        <v>5</v>
      </c>
      <c r="F3" s="329" t="s">
        <v>6</v>
      </c>
      <c r="G3" s="329" t="s">
        <v>45</v>
      </c>
      <c r="H3" s="330" t="s">
        <v>49</v>
      </c>
      <c r="I3" s="331" t="s">
        <v>112</v>
      </c>
      <c r="J3" s="331" t="s">
        <v>497</v>
      </c>
      <c r="K3" s="331" t="s">
        <v>498</v>
      </c>
      <c r="L3" s="332" t="s">
        <v>499</v>
      </c>
    </row>
    <row r="4" spans="1:14" s="42" customFormat="1" ht="15.75" x14ac:dyDescent="0.25">
      <c r="A4" s="199">
        <v>1</v>
      </c>
      <c r="B4" s="222" t="s">
        <v>369</v>
      </c>
      <c r="C4" s="3"/>
      <c r="D4" s="222" t="s">
        <v>369</v>
      </c>
      <c r="E4" s="3">
        <v>365909</v>
      </c>
      <c r="F4" s="3">
        <v>84203</v>
      </c>
      <c r="G4" s="3">
        <v>10067</v>
      </c>
      <c r="H4" s="222">
        <v>2510</v>
      </c>
      <c r="I4" s="4">
        <v>533654661.83999997</v>
      </c>
      <c r="J4" s="4">
        <v>9892518.3200000003</v>
      </c>
      <c r="K4" s="4">
        <v>29890546.41</v>
      </c>
      <c r="L4" s="187">
        <v>573437726.57000005</v>
      </c>
    </row>
    <row r="5" spans="1:14" x14ac:dyDescent="0.25">
      <c r="A5" s="200"/>
      <c r="B5" s="221" t="s">
        <v>369</v>
      </c>
      <c r="C5" s="78" t="s">
        <v>258</v>
      </c>
      <c r="D5" s="221" t="s">
        <v>416</v>
      </c>
      <c r="E5" s="6">
        <v>286</v>
      </c>
      <c r="F5" s="6">
        <v>6950</v>
      </c>
      <c r="G5" s="6">
        <v>1754</v>
      </c>
      <c r="H5" s="221">
        <v>0</v>
      </c>
      <c r="I5" s="22">
        <v>5120087.43</v>
      </c>
      <c r="J5" s="22">
        <v>1519.32</v>
      </c>
      <c r="K5" s="22">
        <v>273296.55</v>
      </c>
      <c r="L5" s="92">
        <v>5394903.2999999998</v>
      </c>
    </row>
    <row r="6" spans="1:14" s="42" customFormat="1" ht="15.75" x14ac:dyDescent="0.25">
      <c r="A6" s="200"/>
      <c r="B6" s="221" t="s">
        <v>369</v>
      </c>
      <c r="C6" s="6" t="s">
        <v>632</v>
      </c>
      <c r="D6" s="221" t="s">
        <v>631</v>
      </c>
      <c r="E6" s="6">
        <v>0</v>
      </c>
      <c r="F6" s="6">
        <v>0</v>
      </c>
      <c r="G6" s="6">
        <v>0</v>
      </c>
      <c r="H6" s="221">
        <v>2510</v>
      </c>
      <c r="I6" s="22">
        <v>589836.11</v>
      </c>
      <c r="J6" s="22">
        <v>0</v>
      </c>
      <c r="K6" s="22">
        <v>6541.83</v>
      </c>
      <c r="L6" s="92">
        <v>596377.93999999994</v>
      </c>
    </row>
    <row r="7" spans="1:14" x14ac:dyDescent="0.25">
      <c r="A7" s="200"/>
      <c r="B7" s="6" t="s">
        <v>369</v>
      </c>
      <c r="C7" s="6" t="s">
        <v>500</v>
      </c>
      <c r="D7" s="6" t="s">
        <v>558</v>
      </c>
      <c r="E7" s="6">
        <v>365623</v>
      </c>
      <c r="F7" s="6">
        <v>77253</v>
      </c>
      <c r="G7" s="6">
        <v>8313</v>
      </c>
      <c r="H7" s="221">
        <v>0</v>
      </c>
      <c r="I7" s="22">
        <v>527944738.30000001</v>
      </c>
      <c r="J7" s="22">
        <v>9890999</v>
      </c>
      <c r="K7" s="22">
        <v>29610708.030000001</v>
      </c>
      <c r="L7" s="92">
        <v>567446445.33000004</v>
      </c>
    </row>
    <row r="8" spans="1:14" s="42" customFormat="1" ht="15.75" x14ac:dyDescent="0.25">
      <c r="A8" s="199">
        <v>1</v>
      </c>
      <c r="B8" s="3" t="s">
        <v>69</v>
      </c>
      <c r="C8" s="3"/>
      <c r="D8" s="3" t="s">
        <v>69</v>
      </c>
      <c r="E8" s="3">
        <v>13617</v>
      </c>
      <c r="F8" s="3">
        <v>3534</v>
      </c>
      <c r="G8" s="3">
        <v>0</v>
      </c>
      <c r="H8" s="222">
        <v>0</v>
      </c>
      <c r="I8" s="4">
        <v>1476872.8</v>
      </c>
      <c r="J8" s="4">
        <v>0</v>
      </c>
      <c r="K8" s="4">
        <v>0</v>
      </c>
      <c r="L8" s="187">
        <v>1476872.8</v>
      </c>
    </row>
    <row r="9" spans="1:14" x14ac:dyDescent="0.25">
      <c r="A9" s="200"/>
      <c r="B9" s="6" t="s">
        <v>69</v>
      </c>
      <c r="C9" s="6" t="s">
        <v>302</v>
      </c>
      <c r="D9" s="6" t="s">
        <v>69</v>
      </c>
      <c r="E9" s="6">
        <v>13617</v>
      </c>
      <c r="F9" s="6">
        <v>3534</v>
      </c>
      <c r="G9" s="6">
        <v>0</v>
      </c>
      <c r="H9" s="221">
        <v>0</v>
      </c>
      <c r="I9" s="22">
        <v>1476872.8</v>
      </c>
      <c r="J9" s="22">
        <v>0</v>
      </c>
      <c r="K9" s="22">
        <v>0</v>
      </c>
      <c r="L9" s="92">
        <v>1476872.8</v>
      </c>
      <c r="N9" s="8"/>
    </row>
    <row r="10" spans="1:14" s="42" customFormat="1" ht="15.75" x14ac:dyDescent="0.25">
      <c r="A10" s="199">
        <v>1</v>
      </c>
      <c r="B10" s="3" t="s">
        <v>370</v>
      </c>
      <c r="C10" s="3"/>
      <c r="D10" s="3" t="s">
        <v>370</v>
      </c>
      <c r="E10" s="3">
        <v>19881</v>
      </c>
      <c r="F10" s="3">
        <v>6276</v>
      </c>
      <c r="G10" s="3">
        <v>0</v>
      </c>
      <c r="H10" s="222">
        <v>0</v>
      </c>
      <c r="I10" s="4">
        <v>3624907.25</v>
      </c>
      <c r="J10" s="4">
        <v>0</v>
      </c>
      <c r="K10" s="4">
        <v>0</v>
      </c>
      <c r="L10" s="187">
        <v>3624907.25</v>
      </c>
    </row>
    <row r="11" spans="1:14" x14ac:dyDescent="0.25">
      <c r="A11" s="200"/>
      <c r="B11" s="6" t="s">
        <v>370</v>
      </c>
      <c r="C11" s="6" t="s">
        <v>303</v>
      </c>
      <c r="D11" s="6" t="s">
        <v>73</v>
      </c>
      <c r="E11" s="6">
        <v>19881</v>
      </c>
      <c r="F11" s="6">
        <v>6276</v>
      </c>
      <c r="G11" s="6">
        <v>0</v>
      </c>
      <c r="H11" s="221">
        <v>0</v>
      </c>
      <c r="I11" s="22">
        <v>3624907.25</v>
      </c>
      <c r="J11" s="22">
        <v>0</v>
      </c>
      <c r="K11" s="22">
        <v>0</v>
      </c>
      <c r="L11" s="92">
        <v>3624907.25</v>
      </c>
    </row>
    <row r="12" spans="1:14" x14ac:dyDescent="0.25">
      <c r="A12" s="199">
        <v>1</v>
      </c>
      <c r="B12" s="3" t="s">
        <v>371</v>
      </c>
      <c r="C12" s="3"/>
      <c r="D12" s="3" t="s">
        <v>371</v>
      </c>
      <c r="E12" s="3">
        <v>39757</v>
      </c>
      <c r="F12" s="3">
        <v>13502</v>
      </c>
      <c r="G12" s="3">
        <v>1676</v>
      </c>
      <c r="H12" s="222">
        <v>156</v>
      </c>
      <c r="I12" s="4">
        <v>59750379.939999998</v>
      </c>
      <c r="J12" s="4">
        <v>2510067.67</v>
      </c>
      <c r="K12" s="4">
        <v>3213347.96</v>
      </c>
      <c r="L12" s="187">
        <v>65473795.57</v>
      </c>
    </row>
    <row r="13" spans="1:14" x14ac:dyDescent="0.25">
      <c r="A13" s="200"/>
      <c r="B13" s="6" t="s">
        <v>371</v>
      </c>
      <c r="C13" s="6" t="s">
        <v>267</v>
      </c>
      <c r="D13" s="6" t="s">
        <v>352</v>
      </c>
      <c r="E13" s="6">
        <v>11518</v>
      </c>
      <c r="F13" s="6">
        <v>3612</v>
      </c>
      <c r="G13" s="6">
        <v>493</v>
      </c>
      <c r="H13" s="221">
        <v>0</v>
      </c>
      <c r="I13" s="22">
        <v>11561736.779999999</v>
      </c>
      <c r="J13" s="22">
        <v>298027.92</v>
      </c>
      <c r="K13" s="22">
        <v>649243.07999999996</v>
      </c>
      <c r="L13" s="92">
        <v>12509007.779999999</v>
      </c>
    </row>
    <row r="14" spans="1:14" x14ac:dyDescent="0.25">
      <c r="A14" s="200"/>
      <c r="B14" s="6" t="s">
        <v>371</v>
      </c>
      <c r="C14" s="6" t="s">
        <v>268</v>
      </c>
      <c r="D14" s="6" t="s">
        <v>62</v>
      </c>
      <c r="E14" s="6">
        <v>12061</v>
      </c>
      <c r="F14" s="6">
        <v>5219</v>
      </c>
      <c r="G14" s="6">
        <v>280</v>
      </c>
      <c r="H14" s="221">
        <v>156</v>
      </c>
      <c r="I14" s="22">
        <v>20734896.620000001</v>
      </c>
      <c r="J14" s="22">
        <v>1204207.5</v>
      </c>
      <c r="K14" s="22">
        <v>1123115.77</v>
      </c>
      <c r="L14" s="92">
        <v>23062219.890000001</v>
      </c>
    </row>
    <row r="15" spans="1:14" x14ac:dyDescent="0.25">
      <c r="A15" s="200"/>
      <c r="B15" s="6" t="s">
        <v>371</v>
      </c>
      <c r="C15" s="6" t="s">
        <v>269</v>
      </c>
      <c r="D15" s="6" t="s">
        <v>63</v>
      </c>
      <c r="E15" s="6">
        <v>16178</v>
      </c>
      <c r="F15" s="6">
        <v>4671</v>
      </c>
      <c r="G15" s="6">
        <v>903</v>
      </c>
      <c r="H15" s="221">
        <v>0</v>
      </c>
      <c r="I15" s="22">
        <v>27453746.539999999</v>
      </c>
      <c r="J15" s="22">
        <v>1007832.25</v>
      </c>
      <c r="K15" s="22">
        <v>1440989.11</v>
      </c>
      <c r="L15" s="92">
        <v>29902567.899999999</v>
      </c>
    </row>
    <row r="16" spans="1:14" x14ac:dyDescent="0.25">
      <c r="A16" s="199">
        <v>1</v>
      </c>
      <c r="B16" s="3" t="s">
        <v>372</v>
      </c>
      <c r="C16" s="3"/>
      <c r="D16" s="3" t="s">
        <v>372</v>
      </c>
      <c r="E16" s="3">
        <v>3834</v>
      </c>
      <c r="F16" s="3">
        <v>996</v>
      </c>
      <c r="G16" s="3">
        <v>328</v>
      </c>
      <c r="H16" s="222">
        <v>0</v>
      </c>
      <c r="I16" s="4">
        <v>6984189.6200000001</v>
      </c>
      <c r="J16" s="4">
        <v>300211.03000000003</v>
      </c>
      <c r="K16" s="4">
        <v>153023.38</v>
      </c>
      <c r="L16" s="187">
        <v>7437424.0300000003</v>
      </c>
    </row>
    <row r="17" spans="1:12" s="42" customFormat="1" ht="15.75" x14ac:dyDescent="0.25">
      <c r="A17" s="200"/>
      <c r="B17" s="6" t="s">
        <v>372</v>
      </c>
      <c r="C17" s="6" t="s">
        <v>270</v>
      </c>
      <c r="D17" s="6" t="s">
        <v>353</v>
      </c>
      <c r="E17" s="6">
        <v>2142</v>
      </c>
      <c r="F17" s="6">
        <v>445</v>
      </c>
      <c r="G17" s="6">
        <v>196</v>
      </c>
      <c r="H17" s="221">
        <v>0</v>
      </c>
      <c r="I17" s="22">
        <v>4390144.71</v>
      </c>
      <c r="J17" s="22">
        <v>273134.86</v>
      </c>
      <c r="K17" s="22">
        <v>25975.279999999999</v>
      </c>
      <c r="L17" s="92">
        <v>4689254.8499999996</v>
      </c>
    </row>
    <row r="18" spans="1:12" x14ac:dyDescent="0.25">
      <c r="A18" s="200"/>
      <c r="B18" s="6" t="s">
        <v>372</v>
      </c>
      <c r="C18" s="6" t="s">
        <v>271</v>
      </c>
      <c r="D18" s="6" t="s">
        <v>354</v>
      </c>
      <c r="E18" s="6">
        <v>420</v>
      </c>
      <c r="F18" s="6">
        <v>103</v>
      </c>
      <c r="G18" s="6">
        <v>38</v>
      </c>
      <c r="H18" s="221">
        <v>0</v>
      </c>
      <c r="I18" s="22">
        <v>512979.79</v>
      </c>
      <c r="J18" s="22">
        <v>5513.04</v>
      </c>
      <c r="K18" s="22">
        <v>25994.61</v>
      </c>
      <c r="L18" s="92">
        <v>544487.43999999994</v>
      </c>
    </row>
    <row r="19" spans="1:12" x14ac:dyDescent="0.25">
      <c r="A19" s="200"/>
      <c r="B19" s="6" t="s">
        <v>372</v>
      </c>
      <c r="C19" s="6" t="s">
        <v>397</v>
      </c>
      <c r="D19" s="6" t="s">
        <v>373</v>
      </c>
      <c r="E19" s="6">
        <v>432</v>
      </c>
      <c r="F19" s="6">
        <v>196</v>
      </c>
      <c r="G19" s="6">
        <v>31</v>
      </c>
      <c r="H19" s="221">
        <v>0</v>
      </c>
      <c r="I19" s="22">
        <v>735275.55</v>
      </c>
      <c r="J19" s="22">
        <v>2353.83</v>
      </c>
      <c r="K19" s="22">
        <v>37857.19</v>
      </c>
      <c r="L19" s="92">
        <v>775486.57</v>
      </c>
    </row>
    <row r="20" spans="1:12" x14ac:dyDescent="0.25">
      <c r="A20" s="200"/>
      <c r="B20" s="6" t="s">
        <v>372</v>
      </c>
      <c r="C20" s="6" t="s">
        <v>398</v>
      </c>
      <c r="D20" s="6" t="s">
        <v>374</v>
      </c>
      <c r="E20" s="6">
        <v>34</v>
      </c>
      <c r="F20" s="6">
        <v>19</v>
      </c>
      <c r="G20" s="6">
        <v>7</v>
      </c>
      <c r="H20" s="221">
        <v>0</v>
      </c>
      <c r="I20" s="22">
        <v>67329.41</v>
      </c>
      <c r="J20" s="22">
        <v>545.65</v>
      </c>
      <c r="K20" s="22">
        <v>3365.55</v>
      </c>
      <c r="L20" s="92">
        <v>71240.61</v>
      </c>
    </row>
    <row r="21" spans="1:12" x14ac:dyDescent="0.25">
      <c r="A21" s="200"/>
      <c r="B21" s="6" t="s">
        <v>372</v>
      </c>
      <c r="C21" s="6" t="s">
        <v>394</v>
      </c>
      <c r="D21" s="6" t="s">
        <v>375</v>
      </c>
      <c r="E21" s="6">
        <v>749</v>
      </c>
      <c r="F21" s="6">
        <v>196</v>
      </c>
      <c r="G21" s="6">
        <v>52</v>
      </c>
      <c r="H21" s="221">
        <v>0</v>
      </c>
      <c r="I21" s="22">
        <v>1169247.05</v>
      </c>
      <c r="J21" s="22">
        <v>17008.400000000001</v>
      </c>
      <c r="K21" s="22">
        <v>54385.98</v>
      </c>
      <c r="L21" s="92">
        <v>1240641.43</v>
      </c>
    </row>
    <row r="22" spans="1:12" x14ac:dyDescent="0.25">
      <c r="A22" s="200"/>
      <c r="B22" s="6" t="s">
        <v>372</v>
      </c>
      <c r="C22" s="6" t="s">
        <v>395</v>
      </c>
      <c r="D22" s="6" t="s">
        <v>376</v>
      </c>
      <c r="E22" s="6">
        <v>22</v>
      </c>
      <c r="F22" s="6">
        <v>26</v>
      </c>
      <c r="G22" s="6">
        <v>4</v>
      </c>
      <c r="H22" s="221">
        <v>0</v>
      </c>
      <c r="I22" s="22">
        <v>44758.2</v>
      </c>
      <c r="J22" s="22">
        <v>67.97</v>
      </c>
      <c r="K22" s="22">
        <v>2361.73</v>
      </c>
      <c r="L22" s="92">
        <v>47187.9</v>
      </c>
    </row>
    <row r="23" spans="1:12" x14ac:dyDescent="0.25">
      <c r="A23" s="200"/>
      <c r="B23" s="6" t="s">
        <v>372</v>
      </c>
      <c r="C23" s="6" t="s">
        <v>392</v>
      </c>
      <c r="D23" s="6" t="s">
        <v>377</v>
      </c>
      <c r="E23" s="6">
        <v>27</v>
      </c>
      <c r="F23" s="6">
        <v>8</v>
      </c>
      <c r="G23" s="6">
        <v>0</v>
      </c>
      <c r="H23" s="221">
        <v>0</v>
      </c>
      <c r="I23" s="22">
        <v>41280.199999999997</v>
      </c>
      <c r="J23" s="22">
        <v>278.89</v>
      </c>
      <c r="K23" s="22">
        <v>2050.2600000000002</v>
      </c>
      <c r="L23" s="92">
        <v>43609.35</v>
      </c>
    </row>
    <row r="24" spans="1:12" x14ac:dyDescent="0.25">
      <c r="A24" s="200"/>
      <c r="B24" s="6" t="s">
        <v>372</v>
      </c>
      <c r="C24" s="6" t="s">
        <v>393</v>
      </c>
      <c r="D24" s="6" t="s">
        <v>378</v>
      </c>
      <c r="E24" s="6">
        <v>8</v>
      </c>
      <c r="F24" s="6">
        <v>3</v>
      </c>
      <c r="G24" s="6">
        <v>0</v>
      </c>
      <c r="H24" s="221">
        <v>0</v>
      </c>
      <c r="I24" s="22">
        <v>23174.71</v>
      </c>
      <c r="J24" s="22">
        <v>1308.3900000000001</v>
      </c>
      <c r="K24" s="22">
        <v>1032.78</v>
      </c>
      <c r="L24" s="92">
        <v>25515.88</v>
      </c>
    </row>
    <row r="25" spans="1:12" x14ac:dyDescent="0.25">
      <c r="A25" s="199">
        <v>1</v>
      </c>
      <c r="B25" s="3" t="s">
        <v>379</v>
      </c>
      <c r="C25" s="3"/>
      <c r="D25" s="3" t="s">
        <v>379</v>
      </c>
      <c r="E25" s="3">
        <v>8606</v>
      </c>
      <c r="F25" s="3">
        <v>89</v>
      </c>
      <c r="G25" s="3">
        <v>21</v>
      </c>
      <c r="H25" s="222">
        <v>0</v>
      </c>
      <c r="I25" s="4">
        <v>4858462.9400000004</v>
      </c>
      <c r="J25" s="4">
        <v>201874.22</v>
      </c>
      <c r="K25" s="4">
        <v>279360.11</v>
      </c>
      <c r="L25" s="187">
        <v>5339697.2699999996</v>
      </c>
    </row>
    <row r="26" spans="1:12" x14ac:dyDescent="0.25">
      <c r="A26" s="200"/>
      <c r="B26" s="6" t="s">
        <v>379</v>
      </c>
      <c r="C26" s="6" t="s">
        <v>401</v>
      </c>
      <c r="D26" s="6" t="s">
        <v>574</v>
      </c>
      <c r="E26" s="6">
        <v>5537</v>
      </c>
      <c r="F26" s="6">
        <v>73</v>
      </c>
      <c r="G26" s="6">
        <v>17</v>
      </c>
      <c r="H26" s="221">
        <v>0</v>
      </c>
      <c r="I26" s="22">
        <v>3222883.84</v>
      </c>
      <c r="J26" s="22">
        <v>138212.16</v>
      </c>
      <c r="K26" s="22">
        <v>185080.61</v>
      </c>
      <c r="L26" s="92">
        <v>3546176.61</v>
      </c>
    </row>
    <row r="27" spans="1:12" x14ac:dyDescent="0.25">
      <c r="A27" s="200"/>
      <c r="B27" s="6" t="s">
        <v>379</v>
      </c>
      <c r="C27" s="6" t="s">
        <v>400</v>
      </c>
      <c r="D27" s="6" t="s">
        <v>323</v>
      </c>
      <c r="E27" s="6">
        <v>2624</v>
      </c>
      <c r="F27" s="6">
        <v>0</v>
      </c>
      <c r="G27" s="6">
        <v>0</v>
      </c>
      <c r="H27" s="221">
        <v>0</v>
      </c>
      <c r="I27" s="22">
        <v>1456289.65</v>
      </c>
      <c r="J27" s="22">
        <v>58332.24</v>
      </c>
      <c r="K27" s="22">
        <v>83841.89</v>
      </c>
      <c r="L27" s="92">
        <v>1598463.78</v>
      </c>
    </row>
    <row r="28" spans="1:12" s="42" customFormat="1" ht="15.75" x14ac:dyDescent="0.25">
      <c r="A28" s="200"/>
      <c r="B28" s="6" t="s">
        <v>379</v>
      </c>
      <c r="C28" s="6" t="s">
        <v>399</v>
      </c>
      <c r="D28" s="6" t="s">
        <v>425</v>
      </c>
      <c r="E28" s="6">
        <v>445</v>
      </c>
      <c r="F28" s="6">
        <v>16</v>
      </c>
      <c r="G28" s="6">
        <v>4</v>
      </c>
      <c r="H28" s="221">
        <v>0</v>
      </c>
      <c r="I28" s="22">
        <v>179289.45</v>
      </c>
      <c r="J28" s="22">
        <v>5329.82</v>
      </c>
      <c r="K28" s="22">
        <v>10437.61</v>
      </c>
      <c r="L28" s="92">
        <v>195056.88</v>
      </c>
    </row>
    <row r="29" spans="1:12" x14ac:dyDescent="0.25">
      <c r="A29" s="199">
        <v>1</v>
      </c>
      <c r="B29" s="3" t="s">
        <v>555</v>
      </c>
      <c r="C29" s="3"/>
      <c r="D29" s="3" t="s">
        <v>555</v>
      </c>
      <c r="E29" s="3">
        <v>1010063</v>
      </c>
      <c r="F29" s="3">
        <v>312987</v>
      </c>
      <c r="G29" s="3">
        <v>72653</v>
      </c>
      <c r="H29" s="222">
        <v>0</v>
      </c>
      <c r="I29" s="4">
        <v>272613584.88999999</v>
      </c>
      <c r="J29" s="4">
        <v>9230490.6500000004</v>
      </c>
      <c r="K29" s="4">
        <v>15564642.560000001</v>
      </c>
      <c r="L29" s="187">
        <v>297408718.10000002</v>
      </c>
    </row>
    <row r="30" spans="1:12" x14ac:dyDescent="0.25">
      <c r="A30" s="200"/>
      <c r="B30" s="6" t="s">
        <v>555</v>
      </c>
      <c r="C30" s="6" t="s">
        <v>403</v>
      </c>
      <c r="D30" s="6" t="s">
        <v>531</v>
      </c>
      <c r="E30" s="6">
        <v>13</v>
      </c>
      <c r="F30" s="6">
        <v>5</v>
      </c>
      <c r="G30" s="6">
        <v>0</v>
      </c>
      <c r="H30" s="221">
        <v>0</v>
      </c>
      <c r="I30" s="22">
        <v>20154.439999999999</v>
      </c>
      <c r="J30" s="22">
        <v>326.98</v>
      </c>
      <c r="K30" s="22">
        <v>1112.92</v>
      </c>
      <c r="L30" s="92">
        <v>21594.34</v>
      </c>
    </row>
    <row r="31" spans="1:12" x14ac:dyDescent="0.25">
      <c r="A31" s="200"/>
      <c r="B31" s="6" t="s">
        <v>555</v>
      </c>
      <c r="C31" s="6" t="s">
        <v>273</v>
      </c>
      <c r="D31" s="6" t="s">
        <v>503</v>
      </c>
      <c r="E31" s="6">
        <v>4983</v>
      </c>
      <c r="F31" s="6">
        <v>1337</v>
      </c>
      <c r="G31" s="6">
        <v>322</v>
      </c>
      <c r="H31" s="221">
        <v>0</v>
      </c>
      <c r="I31" s="22">
        <v>2596292.21</v>
      </c>
      <c r="J31" s="22">
        <v>238480.5</v>
      </c>
      <c r="K31" s="22">
        <v>139915.5</v>
      </c>
      <c r="L31" s="92">
        <v>2974688.21</v>
      </c>
    </row>
    <row r="32" spans="1:12" s="42" customFormat="1" ht="15.75" x14ac:dyDescent="0.25">
      <c r="A32" s="200"/>
      <c r="B32" s="6" t="s">
        <v>555</v>
      </c>
      <c r="C32" s="6" t="s">
        <v>274</v>
      </c>
      <c r="D32" s="6" t="s">
        <v>504</v>
      </c>
      <c r="E32" s="6">
        <v>27319</v>
      </c>
      <c r="F32" s="6">
        <v>8025</v>
      </c>
      <c r="G32" s="6">
        <v>3113</v>
      </c>
      <c r="H32" s="221">
        <v>0</v>
      </c>
      <c r="I32" s="22">
        <v>8998152.3200000003</v>
      </c>
      <c r="J32" s="22">
        <v>401656.36</v>
      </c>
      <c r="K32" s="22">
        <v>509780.46</v>
      </c>
      <c r="L32" s="92">
        <v>9909589.1400000006</v>
      </c>
    </row>
    <row r="33" spans="1:12" x14ac:dyDescent="0.25">
      <c r="A33" s="200"/>
      <c r="B33" s="6" t="s">
        <v>555</v>
      </c>
      <c r="C33" s="6" t="s">
        <v>636</v>
      </c>
      <c r="D33" s="6" t="s">
        <v>637</v>
      </c>
      <c r="E33" s="6">
        <v>13142</v>
      </c>
      <c r="F33" s="6">
        <v>2626</v>
      </c>
      <c r="G33" s="6">
        <v>355</v>
      </c>
      <c r="H33" s="221">
        <v>0</v>
      </c>
      <c r="I33" s="22">
        <v>6089827.46</v>
      </c>
      <c r="J33" s="22">
        <v>307043.78999999998</v>
      </c>
      <c r="K33" s="22">
        <v>304035.84999999998</v>
      </c>
      <c r="L33" s="92">
        <v>6700907.0999999996</v>
      </c>
    </row>
    <row r="34" spans="1:12" x14ac:dyDescent="0.25">
      <c r="A34" s="200"/>
      <c r="B34" s="6" t="s">
        <v>555</v>
      </c>
      <c r="C34" s="6" t="s">
        <v>350</v>
      </c>
      <c r="D34" s="6" t="s">
        <v>505</v>
      </c>
      <c r="E34" s="6">
        <v>2920</v>
      </c>
      <c r="F34" s="6">
        <v>1344</v>
      </c>
      <c r="G34" s="6">
        <v>275</v>
      </c>
      <c r="H34" s="221">
        <v>0</v>
      </c>
      <c r="I34" s="22">
        <v>986740.35</v>
      </c>
      <c r="J34" s="22">
        <v>22696.14</v>
      </c>
      <c r="K34" s="22">
        <v>57761.94</v>
      </c>
      <c r="L34" s="92">
        <v>1067198.43</v>
      </c>
    </row>
    <row r="35" spans="1:12" x14ac:dyDescent="0.25">
      <c r="A35" s="200"/>
      <c r="B35" s="6" t="s">
        <v>555</v>
      </c>
      <c r="C35" s="6" t="s">
        <v>275</v>
      </c>
      <c r="D35" s="6" t="s">
        <v>506</v>
      </c>
      <c r="E35" s="6">
        <v>2498</v>
      </c>
      <c r="F35" s="6">
        <v>752</v>
      </c>
      <c r="G35" s="6">
        <v>44</v>
      </c>
      <c r="H35" s="221">
        <v>0</v>
      </c>
      <c r="I35" s="22">
        <v>748370.57</v>
      </c>
      <c r="J35" s="22">
        <v>20484.73</v>
      </c>
      <c r="K35" s="22">
        <v>43307.49</v>
      </c>
      <c r="L35" s="92">
        <v>812162.79</v>
      </c>
    </row>
    <row r="36" spans="1:12" x14ac:dyDescent="0.25">
      <c r="A36" s="200"/>
      <c r="B36" s="6" t="s">
        <v>555</v>
      </c>
      <c r="C36" s="6" t="s">
        <v>276</v>
      </c>
      <c r="D36" s="6" t="s">
        <v>507</v>
      </c>
      <c r="E36" s="6">
        <v>23456</v>
      </c>
      <c r="F36" s="6">
        <v>4441</v>
      </c>
      <c r="G36" s="6">
        <v>185</v>
      </c>
      <c r="H36" s="221">
        <v>0</v>
      </c>
      <c r="I36" s="22">
        <v>7078343.8600000003</v>
      </c>
      <c r="J36" s="22">
        <v>299717.09000000003</v>
      </c>
      <c r="K36" s="22">
        <v>384390.86</v>
      </c>
      <c r="L36" s="92">
        <v>7762451.8099999996</v>
      </c>
    </row>
    <row r="37" spans="1:12" x14ac:dyDescent="0.25">
      <c r="A37" s="200"/>
      <c r="B37" s="6" t="s">
        <v>555</v>
      </c>
      <c r="C37" s="6" t="s">
        <v>277</v>
      </c>
      <c r="D37" s="6" t="s">
        <v>508</v>
      </c>
      <c r="E37" s="6">
        <v>29498</v>
      </c>
      <c r="F37" s="6">
        <v>7265</v>
      </c>
      <c r="G37" s="6">
        <v>174</v>
      </c>
      <c r="H37" s="221">
        <v>0</v>
      </c>
      <c r="I37" s="22">
        <v>8447749.7799999993</v>
      </c>
      <c r="J37" s="22">
        <v>258245.79</v>
      </c>
      <c r="K37" s="22">
        <v>484870.19</v>
      </c>
      <c r="L37" s="92">
        <v>9190865.7599999998</v>
      </c>
    </row>
    <row r="38" spans="1:12" x14ac:dyDescent="0.25">
      <c r="A38" s="200"/>
      <c r="B38" s="6" t="s">
        <v>555</v>
      </c>
      <c r="C38" s="6" t="s">
        <v>278</v>
      </c>
      <c r="D38" s="6" t="s">
        <v>509</v>
      </c>
      <c r="E38" s="6">
        <v>3705</v>
      </c>
      <c r="F38" s="6">
        <v>882</v>
      </c>
      <c r="G38" s="6">
        <v>64</v>
      </c>
      <c r="H38" s="221">
        <v>0</v>
      </c>
      <c r="I38" s="22">
        <v>1681614.91</v>
      </c>
      <c r="J38" s="22">
        <v>141475.64000000001</v>
      </c>
      <c r="K38" s="22">
        <v>87986</v>
      </c>
      <c r="L38" s="92">
        <v>1911076.55</v>
      </c>
    </row>
    <row r="39" spans="1:12" x14ac:dyDescent="0.25">
      <c r="A39" s="200"/>
      <c r="B39" s="6" t="s">
        <v>555</v>
      </c>
      <c r="C39" s="6" t="s">
        <v>407</v>
      </c>
      <c r="D39" s="6" t="s">
        <v>556</v>
      </c>
      <c r="E39" s="6">
        <v>1830</v>
      </c>
      <c r="F39" s="6">
        <v>989</v>
      </c>
      <c r="G39" s="6">
        <v>275</v>
      </c>
      <c r="H39" s="221">
        <v>0</v>
      </c>
      <c r="I39" s="22">
        <v>369466.73</v>
      </c>
      <c r="J39" s="22">
        <v>1739.9</v>
      </c>
      <c r="K39" s="22">
        <v>22049.99</v>
      </c>
      <c r="L39" s="92">
        <v>393256.62</v>
      </c>
    </row>
    <row r="40" spans="1:12" x14ac:dyDescent="0.25">
      <c r="A40" s="200"/>
      <c r="B40" s="6" t="s">
        <v>555</v>
      </c>
      <c r="C40" s="6" t="s">
        <v>279</v>
      </c>
      <c r="D40" s="6" t="s">
        <v>510</v>
      </c>
      <c r="E40" s="6">
        <v>1394</v>
      </c>
      <c r="F40" s="6">
        <v>404</v>
      </c>
      <c r="G40" s="6">
        <v>5</v>
      </c>
      <c r="H40" s="221">
        <v>0</v>
      </c>
      <c r="I40" s="22">
        <v>842022.61</v>
      </c>
      <c r="J40" s="22">
        <v>59535.1</v>
      </c>
      <c r="K40" s="22">
        <v>46878.080000000002</v>
      </c>
      <c r="L40" s="92">
        <v>948435.79</v>
      </c>
    </row>
    <row r="41" spans="1:12" x14ac:dyDescent="0.25">
      <c r="A41" s="200"/>
      <c r="B41" s="6" t="s">
        <v>555</v>
      </c>
      <c r="C41" s="6" t="s">
        <v>280</v>
      </c>
      <c r="D41" s="6" t="s">
        <v>628</v>
      </c>
      <c r="E41" s="6">
        <v>234010</v>
      </c>
      <c r="F41" s="6">
        <v>34175</v>
      </c>
      <c r="G41" s="6">
        <v>958</v>
      </c>
      <c r="H41" s="221">
        <v>0</v>
      </c>
      <c r="I41" s="22">
        <v>51010643.869999997</v>
      </c>
      <c r="J41" s="22">
        <v>455833.31</v>
      </c>
      <c r="K41" s="22">
        <v>3013838.1</v>
      </c>
      <c r="L41" s="92">
        <v>54480315.280000001</v>
      </c>
    </row>
    <row r="42" spans="1:12" x14ac:dyDescent="0.25">
      <c r="A42" s="200"/>
      <c r="B42" s="6" t="s">
        <v>555</v>
      </c>
      <c r="C42" s="6" t="s">
        <v>281</v>
      </c>
      <c r="D42" s="6" t="s">
        <v>511</v>
      </c>
      <c r="E42" s="6">
        <v>11123</v>
      </c>
      <c r="F42" s="6">
        <v>3641</v>
      </c>
      <c r="G42" s="6">
        <v>90</v>
      </c>
      <c r="H42" s="221">
        <v>0</v>
      </c>
      <c r="I42" s="22">
        <v>1268447.0900000001</v>
      </c>
      <c r="J42" s="22">
        <v>215.41</v>
      </c>
      <c r="K42" s="22">
        <v>76097</v>
      </c>
      <c r="L42" s="92">
        <v>1344759.5</v>
      </c>
    </row>
    <row r="43" spans="1:12" x14ac:dyDescent="0.25">
      <c r="A43" s="200"/>
      <c r="B43" s="6" t="s">
        <v>555</v>
      </c>
      <c r="C43" s="6" t="s">
        <v>282</v>
      </c>
      <c r="D43" s="6" t="s">
        <v>512</v>
      </c>
      <c r="E43" s="6">
        <v>5985</v>
      </c>
      <c r="F43" s="6">
        <v>1582</v>
      </c>
      <c r="G43" s="6">
        <v>92</v>
      </c>
      <c r="H43" s="221">
        <v>0</v>
      </c>
      <c r="I43" s="22">
        <v>849531.67</v>
      </c>
      <c r="J43" s="22">
        <v>170.54</v>
      </c>
      <c r="K43" s="22">
        <v>50957.14</v>
      </c>
      <c r="L43" s="92">
        <v>900659.35</v>
      </c>
    </row>
    <row r="44" spans="1:12" x14ac:dyDescent="0.25">
      <c r="A44" s="200"/>
      <c r="B44" s="6" t="s">
        <v>555</v>
      </c>
      <c r="C44" s="6" t="s">
        <v>283</v>
      </c>
      <c r="D44" s="6" t="s">
        <v>513</v>
      </c>
      <c r="E44" s="6">
        <v>24706</v>
      </c>
      <c r="F44" s="6">
        <v>10009</v>
      </c>
      <c r="G44" s="6">
        <v>579</v>
      </c>
      <c r="H44" s="221">
        <v>0</v>
      </c>
      <c r="I44" s="22">
        <v>3968862.92</v>
      </c>
      <c r="J44" s="22">
        <v>0</v>
      </c>
      <c r="K44" s="22">
        <v>237838.73</v>
      </c>
      <c r="L44" s="92">
        <v>4206701.6500000004</v>
      </c>
    </row>
    <row r="45" spans="1:12" x14ac:dyDescent="0.25">
      <c r="A45" s="200"/>
      <c r="B45" s="6" t="s">
        <v>555</v>
      </c>
      <c r="C45" s="6" t="s">
        <v>284</v>
      </c>
      <c r="D45" s="6" t="s">
        <v>514</v>
      </c>
      <c r="E45" s="6">
        <v>1413</v>
      </c>
      <c r="F45" s="6">
        <v>283</v>
      </c>
      <c r="G45" s="6">
        <v>27</v>
      </c>
      <c r="H45" s="221">
        <v>0</v>
      </c>
      <c r="I45" s="22">
        <v>434987.56</v>
      </c>
      <c r="J45" s="22">
        <v>22675.84</v>
      </c>
      <c r="K45" s="22">
        <v>24656.43</v>
      </c>
      <c r="L45" s="92">
        <v>482319.83</v>
      </c>
    </row>
    <row r="46" spans="1:12" x14ac:dyDescent="0.25">
      <c r="A46" s="200"/>
      <c r="B46" s="6" t="s">
        <v>555</v>
      </c>
      <c r="C46" s="6" t="s">
        <v>285</v>
      </c>
      <c r="D46" s="6" t="s">
        <v>515</v>
      </c>
      <c r="E46" s="6">
        <v>3939</v>
      </c>
      <c r="F46" s="6">
        <v>1024</v>
      </c>
      <c r="G46" s="6">
        <v>87</v>
      </c>
      <c r="H46" s="221">
        <v>0</v>
      </c>
      <c r="I46" s="22">
        <v>2471335.4300000002</v>
      </c>
      <c r="J46" s="22">
        <v>324012.78999999998</v>
      </c>
      <c r="K46" s="22">
        <v>118492.17</v>
      </c>
      <c r="L46" s="92">
        <v>2913840.39</v>
      </c>
    </row>
    <row r="47" spans="1:12" x14ac:dyDescent="0.25">
      <c r="A47" s="200"/>
      <c r="B47" s="6" t="s">
        <v>555</v>
      </c>
      <c r="C47" s="6" t="s">
        <v>286</v>
      </c>
      <c r="D47" s="6" t="s">
        <v>516</v>
      </c>
      <c r="E47" s="6">
        <v>10113</v>
      </c>
      <c r="F47" s="6">
        <v>3014</v>
      </c>
      <c r="G47" s="6">
        <v>355</v>
      </c>
      <c r="H47" s="221">
        <v>0</v>
      </c>
      <c r="I47" s="22">
        <v>3061806.03</v>
      </c>
      <c r="J47" s="22">
        <v>91590.46</v>
      </c>
      <c r="K47" s="22">
        <v>172775.31</v>
      </c>
      <c r="L47" s="92">
        <v>3326171.8</v>
      </c>
    </row>
    <row r="48" spans="1:12" x14ac:dyDescent="0.25">
      <c r="A48" s="200"/>
      <c r="B48" s="6" t="s">
        <v>555</v>
      </c>
      <c r="C48" s="6" t="s">
        <v>287</v>
      </c>
      <c r="D48" s="6" t="s">
        <v>517</v>
      </c>
      <c r="E48" s="6">
        <v>266017</v>
      </c>
      <c r="F48" s="6">
        <v>81225</v>
      </c>
      <c r="G48" s="6">
        <v>36048</v>
      </c>
      <c r="H48" s="221">
        <v>0</v>
      </c>
      <c r="I48" s="22">
        <v>70450060.829999998</v>
      </c>
      <c r="J48" s="22">
        <v>2699641.65</v>
      </c>
      <c r="K48" s="22">
        <v>4021208.34</v>
      </c>
      <c r="L48" s="92">
        <v>77170910.819999993</v>
      </c>
    </row>
    <row r="49" spans="1:12" x14ac:dyDescent="0.25">
      <c r="A49" s="200"/>
      <c r="B49" s="6" t="s">
        <v>555</v>
      </c>
      <c r="C49" s="6" t="s">
        <v>288</v>
      </c>
      <c r="D49" s="6" t="s">
        <v>518</v>
      </c>
      <c r="E49" s="6">
        <v>30472</v>
      </c>
      <c r="F49" s="6">
        <v>11266</v>
      </c>
      <c r="G49" s="6">
        <v>211</v>
      </c>
      <c r="H49" s="221">
        <v>0</v>
      </c>
      <c r="I49" s="22">
        <v>12241002.98</v>
      </c>
      <c r="J49" s="22">
        <v>533787.57999999996</v>
      </c>
      <c r="K49" s="22">
        <v>702063.23</v>
      </c>
      <c r="L49" s="92">
        <v>13476853.789999999</v>
      </c>
    </row>
    <row r="50" spans="1:12" x14ac:dyDescent="0.25">
      <c r="A50" s="200"/>
      <c r="B50" s="6" t="s">
        <v>555</v>
      </c>
      <c r="C50" s="6" t="s">
        <v>406</v>
      </c>
      <c r="D50" s="6" t="s">
        <v>519</v>
      </c>
      <c r="E50" s="6">
        <v>450</v>
      </c>
      <c r="F50" s="6">
        <v>53</v>
      </c>
      <c r="G50" s="6">
        <v>1</v>
      </c>
      <c r="H50" s="221">
        <v>0</v>
      </c>
      <c r="I50" s="22">
        <v>125847.58</v>
      </c>
      <c r="J50" s="22">
        <v>3675.37</v>
      </c>
      <c r="K50" s="22">
        <v>7280.15</v>
      </c>
      <c r="L50" s="92">
        <v>136803.1</v>
      </c>
    </row>
    <row r="51" spans="1:12" x14ac:dyDescent="0.25">
      <c r="A51" s="200"/>
      <c r="B51" s="6" t="s">
        <v>555</v>
      </c>
      <c r="C51" s="6" t="s">
        <v>396</v>
      </c>
      <c r="D51" s="6" t="s">
        <v>557</v>
      </c>
      <c r="E51" s="6">
        <v>782</v>
      </c>
      <c r="F51" s="6">
        <v>294</v>
      </c>
      <c r="G51" s="6">
        <v>61</v>
      </c>
      <c r="H51" s="221">
        <v>0</v>
      </c>
      <c r="I51" s="22">
        <v>245933.81</v>
      </c>
      <c r="J51" s="22">
        <v>5083.3999999999996</v>
      </c>
      <c r="K51" s="22">
        <v>14451.39</v>
      </c>
      <c r="L51" s="92">
        <v>265468.59999999998</v>
      </c>
    </row>
    <row r="52" spans="1:12" x14ac:dyDescent="0.25">
      <c r="A52" s="200"/>
      <c r="B52" s="6" t="s">
        <v>555</v>
      </c>
      <c r="C52" s="6" t="s">
        <v>289</v>
      </c>
      <c r="D52" s="6" t="s">
        <v>625</v>
      </c>
      <c r="E52" s="6">
        <v>545</v>
      </c>
      <c r="F52" s="6">
        <v>190</v>
      </c>
      <c r="G52" s="6">
        <v>3</v>
      </c>
      <c r="H52" s="221">
        <v>0</v>
      </c>
      <c r="I52" s="22">
        <v>285592.34999999998</v>
      </c>
      <c r="J52" s="22">
        <v>34056.78</v>
      </c>
      <c r="K52" s="22">
        <v>14844.74</v>
      </c>
      <c r="L52" s="92">
        <v>334493.87</v>
      </c>
    </row>
    <row r="53" spans="1:12" s="42" customFormat="1" ht="15.75" x14ac:dyDescent="0.25">
      <c r="A53" s="200"/>
      <c r="B53" s="6" t="s">
        <v>555</v>
      </c>
      <c r="C53" s="6" t="s">
        <v>290</v>
      </c>
      <c r="D53" s="6" t="s">
        <v>520</v>
      </c>
      <c r="E53" s="6">
        <v>6526</v>
      </c>
      <c r="F53" s="6">
        <v>2291</v>
      </c>
      <c r="G53" s="6">
        <v>494</v>
      </c>
      <c r="H53" s="221">
        <v>0</v>
      </c>
      <c r="I53" s="22">
        <v>1643042.1</v>
      </c>
      <c r="J53" s="22">
        <v>48653.03</v>
      </c>
      <c r="K53" s="22">
        <v>94984.01</v>
      </c>
      <c r="L53" s="92">
        <v>1786679.14</v>
      </c>
    </row>
    <row r="54" spans="1:12" x14ac:dyDescent="0.25">
      <c r="A54" s="200"/>
      <c r="B54" s="6" t="s">
        <v>555</v>
      </c>
      <c r="C54" s="6" t="s">
        <v>291</v>
      </c>
      <c r="D54" s="6" t="s">
        <v>521</v>
      </c>
      <c r="E54" s="6">
        <v>2550</v>
      </c>
      <c r="F54" s="6">
        <v>413</v>
      </c>
      <c r="G54" s="6">
        <v>40</v>
      </c>
      <c r="H54" s="221">
        <v>0</v>
      </c>
      <c r="I54" s="22">
        <v>1488486.27</v>
      </c>
      <c r="J54" s="22">
        <v>215982.62</v>
      </c>
      <c r="K54" s="22">
        <v>74810.25</v>
      </c>
      <c r="L54" s="92">
        <v>1779279.14</v>
      </c>
    </row>
    <row r="55" spans="1:12" x14ac:dyDescent="0.25">
      <c r="A55" s="200"/>
      <c r="B55" s="6" t="s">
        <v>555</v>
      </c>
      <c r="C55" s="6" t="s">
        <v>292</v>
      </c>
      <c r="D55" s="6" t="s">
        <v>522</v>
      </c>
      <c r="E55" s="6">
        <v>26316</v>
      </c>
      <c r="F55" s="6">
        <v>8813</v>
      </c>
      <c r="G55" s="6">
        <v>565</v>
      </c>
      <c r="H55" s="221">
        <v>0</v>
      </c>
      <c r="I55" s="22">
        <v>12684595.98</v>
      </c>
      <c r="J55" s="22">
        <v>1106828.71</v>
      </c>
      <c r="K55" s="22">
        <v>659513.71</v>
      </c>
      <c r="L55" s="92">
        <v>14450938.4</v>
      </c>
    </row>
    <row r="56" spans="1:12" x14ac:dyDescent="0.25">
      <c r="A56" s="200"/>
      <c r="B56" s="6" t="s">
        <v>555</v>
      </c>
      <c r="C56" s="6" t="s">
        <v>293</v>
      </c>
      <c r="D56" s="6" t="s">
        <v>523</v>
      </c>
      <c r="E56" s="6">
        <v>21355</v>
      </c>
      <c r="F56" s="6">
        <v>5824</v>
      </c>
      <c r="G56" s="6">
        <v>422</v>
      </c>
      <c r="H56" s="221">
        <v>0</v>
      </c>
      <c r="I56" s="22">
        <v>6762127.79</v>
      </c>
      <c r="J56" s="22">
        <v>442286.48</v>
      </c>
      <c r="K56" s="22">
        <v>360715.15</v>
      </c>
      <c r="L56" s="92">
        <v>7565129.4199999999</v>
      </c>
    </row>
    <row r="57" spans="1:12" x14ac:dyDescent="0.25">
      <c r="A57" s="200"/>
      <c r="B57" s="6" t="s">
        <v>555</v>
      </c>
      <c r="C57" s="6" t="s">
        <v>294</v>
      </c>
      <c r="D57" s="6" t="s">
        <v>626</v>
      </c>
      <c r="E57" s="6">
        <v>8649</v>
      </c>
      <c r="F57" s="6">
        <v>2490</v>
      </c>
      <c r="G57" s="6">
        <v>298</v>
      </c>
      <c r="H57" s="221">
        <v>0</v>
      </c>
      <c r="I57" s="22">
        <v>2243025.5299999998</v>
      </c>
      <c r="J57" s="22">
        <v>48532.2</v>
      </c>
      <c r="K57" s="22">
        <v>130930.44</v>
      </c>
      <c r="L57" s="92">
        <v>2422488.17</v>
      </c>
    </row>
    <row r="58" spans="1:12" x14ac:dyDescent="0.25">
      <c r="A58" s="200"/>
      <c r="B58" s="6" t="s">
        <v>555</v>
      </c>
      <c r="C58" s="6" t="s">
        <v>351</v>
      </c>
      <c r="D58" s="6" t="s">
        <v>524</v>
      </c>
      <c r="E58" s="6">
        <v>549</v>
      </c>
      <c r="F58" s="6">
        <v>191</v>
      </c>
      <c r="G58" s="6">
        <v>40</v>
      </c>
      <c r="H58" s="221">
        <v>0</v>
      </c>
      <c r="I58" s="22">
        <v>172759.95</v>
      </c>
      <c r="J58" s="22">
        <v>4698.97</v>
      </c>
      <c r="K58" s="22">
        <v>10036.18</v>
      </c>
      <c r="L58" s="92">
        <v>187495.1</v>
      </c>
    </row>
    <row r="59" spans="1:12" x14ac:dyDescent="0.25">
      <c r="A59" s="200"/>
      <c r="B59" s="6" t="s">
        <v>555</v>
      </c>
      <c r="C59" s="6" t="s">
        <v>295</v>
      </c>
      <c r="D59" s="6" t="s">
        <v>525</v>
      </c>
      <c r="E59" s="6">
        <v>1775</v>
      </c>
      <c r="F59" s="6">
        <v>485</v>
      </c>
      <c r="G59" s="6">
        <v>34</v>
      </c>
      <c r="H59" s="221">
        <v>0</v>
      </c>
      <c r="I59" s="22">
        <v>967153.9</v>
      </c>
      <c r="J59" s="22">
        <v>106275.05</v>
      </c>
      <c r="K59" s="22">
        <v>51129.33</v>
      </c>
      <c r="L59" s="92">
        <v>1124558.28</v>
      </c>
    </row>
    <row r="60" spans="1:12" x14ac:dyDescent="0.25">
      <c r="A60" s="200"/>
      <c r="B60" s="6" t="s">
        <v>555</v>
      </c>
      <c r="C60" s="6" t="s">
        <v>402</v>
      </c>
      <c r="D60" s="6" t="s">
        <v>380</v>
      </c>
      <c r="E60" s="6">
        <v>236295</v>
      </c>
      <c r="F60" s="6">
        <v>116514</v>
      </c>
      <c r="G60" s="6">
        <v>27120</v>
      </c>
      <c r="H60" s="221">
        <v>0</v>
      </c>
      <c r="I60" s="22">
        <v>61420944.380000003</v>
      </c>
      <c r="J60" s="22">
        <v>1294903</v>
      </c>
      <c r="K60" s="22">
        <v>3590865.73</v>
      </c>
      <c r="L60" s="92">
        <v>66306713.109999999</v>
      </c>
    </row>
    <row r="61" spans="1:12" x14ac:dyDescent="0.25">
      <c r="A61" s="200"/>
      <c r="B61" s="6" t="s">
        <v>555</v>
      </c>
      <c r="C61" s="6" t="s">
        <v>391</v>
      </c>
      <c r="D61" s="6" t="s">
        <v>629</v>
      </c>
      <c r="E61" s="6">
        <v>3683</v>
      </c>
      <c r="F61" s="6">
        <v>594</v>
      </c>
      <c r="G61" s="6">
        <v>245</v>
      </c>
      <c r="H61" s="221">
        <v>0</v>
      </c>
      <c r="I61" s="22">
        <v>345513.28</v>
      </c>
      <c r="J61" s="22">
        <v>1108.56</v>
      </c>
      <c r="K61" s="22">
        <v>20657.39</v>
      </c>
      <c r="L61" s="92">
        <v>367279.23</v>
      </c>
    </row>
    <row r="62" spans="1:12" x14ac:dyDescent="0.25">
      <c r="A62" s="200"/>
      <c r="B62" s="6" t="s">
        <v>555</v>
      </c>
      <c r="C62" s="6" t="s">
        <v>584</v>
      </c>
      <c r="D62" s="6" t="s">
        <v>585</v>
      </c>
      <c r="E62" s="6">
        <v>611</v>
      </c>
      <c r="F62" s="6">
        <v>158</v>
      </c>
      <c r="G62" s="6">
        <v>0</v>
      </c>
      <c r="H62" s="221">
        <v>0</v>
      </c>
      <c r="I62" s="22">
        <v>25563.61</v>
      </c>
      <c r="J62" s="22">
        <v>0</v>
      </c>
      <c r="K62" s="22">
        <v>1533.93</v>
      </c>
      <c r="L62" s="92">
        <v>27097.54</v>
      </c>
    </row>
    <row r="63" spans="1:12" x14ac:dyDescent="0.25">
      <c r="A63" s="200"/>
      <c r="B63" s="6" t="s">
        <v>555</v>
      </c>
      <c r="C63" s="6" t="s">
        <v>296</v>
      </c>
      <c r="D63" s="6" t="s">
        <v>526</v>
      </c>
      <c r="E63" s="6">
        <v>1281</v>
      </c>
      <c r="F63" s="6">
        <v>323</v>
      </c>
      <c r="G63" s="6">
        <v>71</v>
      </c>
      <c r="H63" s="221">
        <v>0</v>
      </c>
      <c r="I63" s="22">
        <v>505686.05</v>
      </c>
      <c r="J63" s="22">
        <v>35237.97</v>
      </c>
      <c r="K63" s="22">
        <v>28214.09</v>
      </c>
      <c r="L63" s="92">
        <v>569138.11</v>
      </c>
    </row>
    <row r="64" spans="1:12" x14ac:dyDescent="0.25">
      <c r="A64" s="200"/>
      <c r="B64" s="6" t="s">
        <v>555</v>
      </c>
      <c r="C64" s="6" t="s">
        <v>644</v>
      </c>
      <c r="D64" s="6" t="s">
        <v>643</v>
      </c>
      <c r="E64" s="6">
        <v>160</v>
      </c>
      <c r="F64" s="6">
        <v>65</v>
      </c>
      <c r="G64" s="6">
        <v>0</v>
      </c>
      <c r="H64" s="221">
        <v>0</v>
      </c>
      <c r="I64" s="22">
        <v>81898.69</v>
      </c>
      <c r="J64" s="22">
        <v>3838.91</v>
      </c>
      <c r="K64" s="22">
        <v>4660.34</v>
      </c>
      <c r="L64" s="92">
        <v>90397.94</v>
      </c>
    </row>
    <row r="65" spans="1:12" x14ac:dyDescent="0.25">
      <c r="A65" s="199">
        <v>1</v>
      </c>
      <c r="B65" s="3" t="s">
        <v>633</v>
      </c>
      <c r="C65" s="3"/>
      <c r="D65" s="3" t="s">
        <v>633</v>
      </c>
      <c r="E65" s="3">
        <v>1121386</v>
      </c>
      <c r="F65" s="3">
        <v>466633</v>
      </c>
      <c r="G65" s="3">
        <v>116087</v>
      </c>
      <c r="H65" s="222">
        <v>39172</v>
      </c>
      <c r="I65" s="4">
        <v>1480812534.1800001</v>
      </c>
      <c r="J65" s="4">
        <v>28491307.77</v>
      </c>
      <c r="K65" s="4">
        <v>83810086.969999999</v>
      </c>
      <c r="L65" s="187">
        <v>1593113928.9200001</v>
      </c>
    </row>
    <row r="66" spans="1:12" x14ac:dyDescent="0.25">
      <c r="A66" s="200"/>
      <c r="B66" s="6" t="s">
        <v>633</v>
      </c>
      <c r="C66" s="6" t="s">
        <v>259</v>
      </c>
      <c r="D66" s="6" t="s">
        <v>55</v>
      </c>
      <c r="E66" s="6">
        <v>387972</v>
      </c>
      <c r="F66" s="6">
        <v>120421</v>
      </c>
      <c r="G66" s="6">
        <v>56863</v>
      </c>
      <c r="H66" s="221">
        <v>0</v>
      </c>
      <c r="I66" s="22">
        <v>427385908.89999998</v>
      </c>
      <c r="J66" s="22">
        <v>4603712.38</v>
      </c>
      <c r="K66" s="22">
        <v>24748516.989999998</v>
      </c>
      <c r="L66" s="92">
        <v>456738138.26999998</v>
      </c>
    </row>
    <row r="67" spans="1:12" s="42" customFormat="1" ht="15.75" x14ac:dyDescent="0.25">
      <c r="A67" s="200"/>
      <c r="B67" s="6" t="s">
        <v>633</v>
      </c>
      <c r="C67" s="6" t="s">
        <v>261</v>
      </c>
      <c r="D67" s="6" t="s">
        <v>56</v>
      </c>
      <c r="E67" s="6">
        <v>7971</v>
      </c>
      <c r="F67" s="6">
        <v>1522</v>
      </c>
      <c r="G67" s="6">
        <v>521</v>
      </c>
      <c r="H67" s="221">
        <v>0</v>
      </c>
      <c r="I67" s="22">
        <v>9670941.9800000004</v>
      </c>
      <c r="J67" s="22">
        <v>42088.35</v>
      </c>
      <c r="K67" s="22">
        <v>570787.87</v>
      </c>
      <c r="L67" s="92">
        <v>10283818.199999999</v>
      </c>
    </row>
    <row r="68" spans="1:12" x14ac:dyDescent="0.25">
      <c r="A68" s="200"/>
      <c r="B68" s="6" t="s">
        <v>633</v>
      </c>
      <c r="C68" s="6" t="s">
        <v>405</v>
      </c>
      <c r="D68" s="6" t="s">
        <v>381</v>
      </c>
      <c r="E68" s="6">
        <v>924</v>
      </c>
      <c r="F68" s="6">
        <v>305</v>
      </c>
      <c r="G68" s="6">
        <v>86</v>
      </c>
      <c r="H68" s="221">
        <v>0</v>
      </c>
      <c r="I68" s="22">
        <v>3151787.84</v>
      </c>
      <c r="J68" s="22">
        <v>311791.06</v>
      </c>
      <c r="K68" s="22">
        <v>170179.33</v>
      </c>
      <c r="L68" s="92">
        <v>3633758.23</v>
      </c>
    </row>
    <row r="69" spans="1:12" s="42" customFormat="1" ht="15.75" x14ac:dyDescent="0.25">
      <c r="A69" s="200"/>
      <c r="B69" s="6" t="s">
        <v>633</v>
      </c>
      <c r="C69" s="6" t="s">
        <v>349</v>
      </c>
      <c r="D69" s="6" t="s">
        <v>502</v>
      </c>
      <c r="E69" s="6">
        <v>1196</v>
      </c>
      <c r="F69" s="6">
        <v>119</v>
      </c>
      <c r="G69" s="6">
        <v>23</v>
      </c>
      <c r="H69" s="221">
        <v>6</v>
      </c>
      <c r="I69" s="22">
        <v>1894246.63</v>
      </c>
      <c r="J69" s="22">
        <v>66275.460000000006</v>
      </c>
      <c r="K69" s="22">
        <v>104298.15</v>
      </c>
      <c r="L69" s="92">
        <v>2064820.24</v>
      </c>
    </row>
    <row r="70" spans="1:12" x14ac:dyDescent="0.25">
      <c r="A70" s="200"/>
      <c r="B70" s="6" t="s">
        <v>633</v>
      </c>
      <c r="C70" s="6" t="s">
        <v>262</v>
      </c>
      <c r="D70" s="6" t="s">
        <v>57</v>
      </c>
      <c r="E70" s="6">
        <v>10319</v>
      </c>
      <c r="F70" s="6">
        <v>1443</v>
      </c>
      <c r="G70" s="6">
        <v>230</v>
      </c>
      <c r="H70" s="221">
        <v>0</v>
      </c>
      <c r="I70" s="22">
        <v>16096873.699999999</v>
      </c>
      <c r="J70" s="22">
        <v>573992.59</v>
      </c>
      <c r="K70" s="22">
        <v>795948.44</v>
      </c>
      <c r="L70" s="92">
        <v>17466814.73</v>
      </c>
    </row>
    <row r="71" spans="1:12" s="42" customFormat="1" ht="15.75" x14ac:dyDescent="0.25">
      <c r="A71" s="200"/>
      <c r="B71" s="6" t="s">
        <v>633</v>
      </c>
      <c r="C71" s="6" t="s">
        <v>263</v>
      </c>
      <c r="D71" s="6" t="s">
        <v>58</v>
      </c>
      <c r="E71" s="6">
        <v>4380</v>
      </c>
      <c r="F71" s="6">
        <v>1064</v>
      </c>
      <c r="G71" s="6">
        <v>121</v>
      </c>
      <c r="H71" s="221">
        <v>40</v>
      </c>
      <c r="I71" s="22">
        <v>7620111.4100000001</v>
      </c>
      <c r="J71" s="22">
        <v>294236.38</v>
      </c>
      <c r="K71" s="22">
        <v>424044.1</v>
      </c>
      <c r="L71" s="92">
        <v>8338391.8899999997</v>
      </c>
    </row>
    <row r="72" spans="1:12" x14ac:dyDescent="0.25">
      <c r="A72" s="200"/>
      <c r="B72" s="6" t="s">
        <v>633</v>
      </c>
      <c r="C72" s="6" t="s">
        <v>404</v>
      </c>
      <c r="D72" s="6" t="s">
        <v>382</v>
      </c>
      <c r="E72" s="6">
        <v>1930</v>
      </c>
      <c r="F72" s="6">
        <v>279</v>
      </c>
      <c r="G72" s="6">
        <v>82</v>
      </c>
      <c r="H72" s="221">
        <v>0</v>
      </c>
      <c r="I72" s="22">
        <v>3722764.68</v>
      </c>
      <c r="J72" s="22">
        <v>192126.24</v>
      </c>
      <c r="K72" s="22">
        <v>209099.56</v>
      </c>
      <c r="L72" s="92">
        <v>4123990.48</v>
      </c>
    </row>
    <row r="73" spans="1:12" s="42" customFormat="1" ht="15.75" x14ac:dyDescent="0.25">
      <c r="A73" s="200"/>
      <c r="B73" s="6" t="s">
        <v>633</v>
      </c>
      <c r="C73" s="6" t="s">
        <v>264</v>
      </c>
      <c r="D73" s="6" t="s">
        <v>59</v>
      </c>
      <c r="E73" s="6">
        <v>485</v>
      </c>
      <c r="F73" s="6">
        <v>111</v>
      </c>
      <c r="G73" s="6">
        <v>0</v>
      </c>
      <c r="H73" s="221">
        <v>2</v>
      </c>
      <c r="I73" s="22">
        <v>824342.92</v>
      </c>
      <c r="J73" s="22">
        <v>38963.379999999997</v>
      </c>
      <c r="K73" s="22">
        <v>44665.45</v>
      </c>
      <c r="L73" s="92">
        <v>907971.75</v>
      </c>
    </row>
    <row r="74" spans="1:12" x14ac:dyDescent="0.25">
      <c r="A74" s="200"/>
      <c r="B74" s="6" t="s">
        <v>633</v>
      </c>
      <c r="C74" s="6" t="s">
        <v>265</v>
      </c>
      <c r="D74" s="6" t="s">
        <v>60</v>
      </c>
      <c r="E74" s="6">
        <v>34272</v>
      </c>
      <c r="F74" s="6">
        <v>6841</v>
      </c>
      <c r="G74" s="6">
        <v>861</v>
      </c>
      <c r="H74" s="221">
        <v>282</v>
      </c>
      <c r="I74" s="22">
        <v>63320137.189999998</v>
      </c>
      <c r="J74" s="22">
        <v>2619952.17</v>
      </c>
      <c r="K74" s="22">
        <v>3443771.36</v>
      </c>
      <c r="L74" s="92">
        <v>69383860.719999999</v>
      </c>
    </row>
    <row r="75" spans="1:12" s="42" customFormat="1" ht="15.75" x14ac:dyDescent="0.25">
      <c r="A75" s="200"/>
      <c r="B75" s="6" t="s">
        <v>633</v>
      </c>
      <c r="C75" s="6" t="s">
        <v>272</v>
      </c>
      <c r="D75" s="6" t="s">
        <v>355</v>
      </c>
      <c r="E75" s="6">
        <v>19437</v>
      </c>
      <c r="F75" s="6">
        <v>5238</v>
      </c>
      <c r="G75" s="6">
        <v>539</v>
      </c>
      <c r="H75" s="221">
        <v>0</v>
      </c>
      <c r="I75" s="22">
        <v>40977997.619999997</v>
      </c>
      <c r="J75" s="22">
        <v>1736143.95</v>
      </c>
      <c r="K75" s="22">
        <v>2146359.52</v>
      </c>
      <c r="L75" s="92">
        <v>44860501.090000004</v>
      </c>
    </row>
    <row r="76" spans="1:12" x14ac:dyDescent="0.25">
      <c r="A76" s="200"/>
      <c r="B76" s="6" t="s">
        <v>633</v>
      </c>
      <c r="C76" s="6" t="s">
        <v>390</v>
      </c>
      <c r="D76" s="6" t="s">
        <v>383</v>
      </c>
      <c r="E76" s="6">
        <v>99500</v>
      </c>
      <c r="F76" s="6">
        <v>29059</v>
      </c>
      <c r="G76" s="6">
        <v>10074</v>
      </c>
      <c r="H76" s="221">
        <v>366</v>
      </c>
      <c r="I76" s="22">
        <v>114390532.27</v>
      </c>
      <c r="J76" s="22">
        <v>927340.57</v>
      </c>
      <c r="K76" s="22">
        <v>6712061.8799999999</v>
      </c>
      <c r="L76" s="92">
        <v>122029934.72</v>
      </c>
    </row>
    <row r="77" spans="1:12" x14ac:dyDescent="0.25">
      <c r="A77" s="200"/>
      <c r="B77" s="6" t="s">
        <v>633</v>
      </c>
      <c r="C77" s="6" t="s">
        <v>567</v>
      </c>
      <c r="D77" s="6" t="s">
        <v>568</v>
      </c>
      <c r="E77" s="6">
        <v>552921</v>
      </c>
      <c r="F77" s="6">
        <v>300228</v>
      </c>
      <c r="G77" s="6">
        <v>46686</v>
      </c>
      <c r="H77" s="221">
        <v>38476</v>
      </c>
      <c r="I77" s="22">
        <v>791676411.15999997</v>
      </c>
      <c r="J77" s="22">
        <v>17082919.170000002</v>
      </c>
      <c r="K77" s="22">
        <v>44435792.700000003</v>
      </c>
      <c r="L77" s="92">
        <v>853195123.02999997</v>
      </c>
    </row>
    <row r="78" spans="1:12" s="42" customFormat="1" ht="15.75" x14ac:dyDescent="0.25">
      <c r="A78" s="200"/>
      <c r="B78" s="6" t="s">
        <v>633</v>
      </c>
      <c r="C78" s="6" t="s">
        <v>413</v>
      </c>
      <c r="D78" s="6" t="s">
        <v>389</v>
      </c>
      <c r="E78" s="6">
        <v>79</v>
      </c>
      <c r="F78" s="6">
        <v>3</v>
      </c>
      <c r="G78" s="6">
        <v>1</v>
      </c>
      <c r="H78" s="221">
        <v>0</v>
      </c>
      <c r="I78" s="22">
        <v>80477.88</v>
      </c>
      <c r="J78" s="22">
        <v>1766.07</v>
      </c>
      <c r="K78" s="22">
        <v>4561.62</v>
      </c>
      <c r="L78" s="92">
        <v>86805.57</v>
      </c>
    </row>
    <row r="79" spans="1:12" x14ac:dyDescent="0.25">
      <c r="A79" s="199">
        <v>1</v>
      </c>
      <c r="B79" s="3" t="s">
        <v>384</v>
      </c>
      <c r="C79" s="3"/>
      <c r="D79" s="3" t="s">
        <v>384</v>
      </c>
      <c r="E79" s="3">
        <v>12848</v>
      </c>
      <c r="F79" s="3">
        <v>3235</v>
      </c>
      <c r="G79" s="3">
        <v>16</v>
      </c>
      <c r="H79" s="222">
        <v>0</v>
      </c>
      <c r="I79" s="4">
        <v>6877057.1200000001</v>
      </c>
      <c r="J79" s="4">
        <v>0</v>
      </c>
      <c r="K79" s="4">
        <v>142446.29</v>
      </c>
      <c r="L79" s="187">
        <v>7019503.4100000001</v>
      </c>
    </row>
    <row r="80" spans="1:12" x14ac:dyDescent="0.25">
      <c r="A80" s="200"/>
      <c r="B80" s="6" t="s">
        <v>384</v>
      </c>
      <c r="C80" s="6" t="s">
        <v>300</v>
      </c>
      <c r="D80" s="6" t="s">
        <v>67</v>
      </c>
      <c r="E80" s="6">
        <v>12848</v>
      </c>
      <c r="F80" s="6">
        <v>3235</v>
      </c>
      <c r="G80" s="6">
        <v>16</v>
      </c>
      <c r="H80" s="221">
        <v>0</v>
      </c>
      <c r="I80" s="22">
        <v>6877057.1200000001</v>
      </c>
      <c r="J80" s="22">
        <v>0</v>
      </c>
      <c r="K80" s="22">
        <v>142446.29</v>
      </c>
      <c r="L80" s="92">
        <v>7019503.4100000001</v>
      </c>
    </row>
    <row r="81" spans="1:12" x14ac:dyDescent="0.25">
      <c r="A81" s="199">
        <v>1</v>
      </c>
      <c r="B81" s="3" t="s">
        <v>66</v>
      </c>
      <c r="C81" s="3"/>
      <c r="D81" s="3" t="s">
        <v>66</v>
      </c>
      <c r="E81" s="3">
        <v>13617</v>
      </c>
      <c r="F81" s="3">
        <v>3534</v>
      </c>
      <c r="G81" s="3">
        <v>0</v>
      </c>
      <c r="H81" s="222">
        <v>0</v>
      </c>
      <c r="I81" s="4">
        <v>3521194.05</v>
      </c>
      <c r="J81" s="4">
        <v>0</v>
      </c>
      <c r="K81" s="4">
        <v>0</v>
      </c>
      <c r="L81" s="187">
        <v>3521194.05</v>
      </c>
    </row>
    <row r="82" spans="1:12" s="42" customFormat="1" ht="15.75" x14ac:dyDescent="0.25">
      <c r="A82" s="200"/>
      <c r="B82" s="6" t="s">
        <v>66</v>
      </c>
      <c r="C82" s="6" t="s">
        <v>299</v>
      </c>
      <c r="D82" s="6" t="s">
        <v>66</v>
      </c>
      <c r="E82" s="6">
        <v>13617</v>
      </c>
      <c r="F82" s="6">
        <v>3534</v>
      </c>
      <c r="G82" s="6">
        <v>0</v>
      </c>
      <c r="H82" s="221">
        <v>0</v>
      </c>
      <c r="I82" s="22">
        <v>3521194.05</v>
      </c>
      <c r="J82" s="22">
        <v>0</v>
      </c>
      <c r="K82" s="22">
        <v>0</v>
      </c>
      <c r="L82" s="92">
        <v>3521194.05</v>
      </c>
    </row>
    <row r="83" spans="1:12" x14ac:dyDescent="0.25">
      <c r="A83" s="199">
        <v>1</v>
      </c>
      <c r="B83" s="3" t="s">
        <v>68</v>
      </c>
      <c r="C83" s="3"/>
      <c r="D83" s="3" t="s">
        <v>68</v>
      </c>
      <c r="E83" s="3">
        <v>262182</v>
      </c>
      <c r="F83" s="3">
        <v>42789</v>
      </c>
      <c r="G83" s="3">
        <v>0</v>
      </c>
      <c r="H83" s="222">
        <v>0</v>
      </c>
      <c r="I83" s="4">
        <v>27690045.579999998</v>
      </c>
      <c r="J83" s="4">
        <v>964.22</v>
      </c>
      <c r="K83" s="4">
        <v>0</v>
      </c>
      <c r="L83" s="187">
        <v>27691009.800000001</v>
      </c>
    </row>
    <row r="84" spans="1:12" x14ac:dyDescent="0.25">
      <c r="A84" s="200"/>
      <c r="B84" s="6" t="s">
        <v>68</v>
      </c>
      <c r="C84" s="6" t="s">
        <v>301</v>
      </c>
      <c r="D84" s="6" t="s">
        <v>68</v>
      </c>
      <c r="E84" s="6">
        <v>262182</v>
      </c>
      <c r="F84" s="6">
        <v>42789</v>
      </c>
      <c r="G84" s="6">
        <v>0</v>
      </c>
      <c r="H84" s="221">
        <v>0</v>
      </c>
      <c r="I84" s="22">
        <v>27690045.579999998</v>
      </c>
      <c r="J84" s="22">
        <v>964.22</v>
      </c>
      <c r="K84" s="22">
        <v>0</v>
      </c>
      <c r="L84" s="92">
        <v>27691009.800000001</v>
      </c>
    </row>
    <row r="85" spans="1:12" x14ac:dyDescent="0.25">
      <c r="A85" s="199">
        <v>1</v>
      </c>
      <c r="B85" s="3" t="s">
        <v>65</v>
      </c>
      <c r="C85" s="3"/>
      <c r="D85" s="3" t="s">
        <v>65</v>
      </c>
      <c r="E85" s="3">
        <v>45080</v>
      </c>
      <c r="F85" s="3">
        <v>17579</v>
      </c>
      <c r="G85" s="3">
        <v>0</v>
      </c>
      <c r="H85" s="222">
        <v>0</v>
      </c>
      <c r="I85" s="4">
        <v>7918483.3499999996</v>
      </c>
      <c r="J85" s="4">
        <v>0</v>
      </c>
      <c r="K85" s="4">
        <v>214125.7</v>
      </c>
      <c r="L85" s="187">
        <v>8132609.0499999998</v>
      </c>
    </row>
    <row r="86" spans="1:12" x14ac:dyDescent="0.25">
      <c r="A86" s="200"/>
      <c r="B86" s="6" t="s">
        <v>65</v>
      </c>
      <c r="C86" s="6" t="s">
        <v>298</v>
      </c>
      <c r="D86" s="6" t="s">
        <v>65</v>
      </c>
      <c r="E86" s="6">
        <v>45080</v>
      </c>
      <c r="F86" s="6">
        <v>17579</v>
      </c>
      <c r="G86" s="6">
        <v>0</v>
      </c>
      <c r="H86" s="221">
        <v>0</v>
      </c>
      <c r="I86" s="22">
        <v>7918483.3499999996</v>
      </c>
      <c r="J86" s="22">
        <v>0</v>
      </c>
      <c r="K86" s="22">
        <v>214125.7</v>
      </c>
      <c r="L86" s="92">
        <v>8132609.0499999998</v>
      </c>
    </row>
    <row r="87" spans="1:12" x14ac:dyDescent="0.25">
      <c r="A87" s="199">
        <v>1</v>
      </c>
      <c r="B87" s="3" t="s">
        <v>64</v>
      </c>
      <c r="C87" s="3"/>
      <c r="D87" s="3" t="s">
        <v>64</v>
      </c>
      <c r="E87" s="3">
        <v>27909</v>
      </c>
      <c r="F87" s="3">
        <v>13856</v>
      </c>
      <c r="G87" s="3">
        <v>2087</v>
      </c>
      <c r="H87" s="222">
        <v>0</v>
      </c>
      <c r="I87" s="4">
        <v>44881205.75</v>
      </c>
      <c r="J87" s="4">
        <v>813953.61</v>
      </c>
      <c r="K87" s="4">
        <v>2542239.29</v>
      </c>
      <c r="L87" s="187">
        <v>48237398.649999999</v>
      </c>
    </row>
    <row r="88" spans="1:12" x14ac:dyDescent="0.25">
      <c r="A88" s="200"/>
      <c r="B88" s="6" t="s">
        <v>64</v>
      </c>
      <c r="C88" s="6" t="s">
        <v>297</v>
      </c>
      <c r="D88" s="6" t="s">
        <v>64</v>
      </c>
      <c r="E88" s="6">
        <v>27909</v>
      </c>
      <c r="F88" s="6">
        <v>13856</v>
      </c>
      <c r="G88" s="6">
        <v>2087</v>
      </c>
      <c r="H88" s="221">
        <v>0</v>
      </c>
      <c r="I88" s="22">
        <v>44881205.75</v>
      </c>
      <c r="J88" s="22">
        <v>813953.61</v>
      </c>
      <c r="K88" s="22">
        <v>2542239.29</v>
      </c>
      <c r="L88" s="92">
        <v>48237398.649999999</v>
      </c>
    </row>
    <row r="89" spans="1:12" s="42" customFormat="1" ht="15.75" x14ac:dyDescent="0.25">
      <c r="A89" s="199">
        <v>1</v>
      </c>
      <c r="B89" s="3" t="s">
        <v>385</v>
      </c>
      <c r="C89" s="6"/>
      <c r="D89" s="3" t="s">
        <v>385</v>
      </c>
      <c r="E89" s="3">
        <v>136402</v>
      </c>
      <c r="F89" s="3">
        <v>71565</v>
      </c>
      <c r="G89" s="3">
        <v>18954</v>
      </c>
      <c r="H89" s="222">
        <v>2632</v>
      </c>
      <c r="I89" s="4">
        <v>197790818.09999999</v>
      </c>
      <c r="J89" s="4">
        <v>375211.45</v>
      </c>
      <c r="K89" s="4">
        <v>10026153.5</v>
      </c>
      <c r="L89" s="187">
        <v>208192183.05000001</v>
      </c>
    </row>
    <row r="90" spans="1:12" x14ac:dyDescent="0.25">
      <c r="A90" s="200"/>
      <c r="B90" s="6" t="s">
        <v>385</v>
      </c>
      <c r="C90" s="6" t="s">
        <v>260</v>
      </c>
      <c r="D90" s="6" t="s">
        <v>75</v>
      </c>
      <c r="E90" s="6">
        <v>260</v>
      </c>
      <c r="F90" s="6">
        <v>59</v>
      </c>
      <c r="G90" s="6">
        <v>1</v>
      </c>
      <c r="H90" s="221">
        <v>0</v>
      </c>
      <c r="I90" s="22">
        <v>306439.34000000003</v>
      </c>
      <c r="J90" s="22">
        <v>2937.25</v>
      </c>
      <c r="K90" s="22">
        <v>16779.259999999998</v>
      </c>
      <c r="L90" s="92">
        <v>326155.84999999998</v>
      </c>
    </row>
    <row r="91" spans="1:12" x14ac:dyDescent="0.25">
      <c r="A91" s="199"/>
      <c r="B91" s="6" t="s">
        <v>385</v>
      </c>
      <c r="C91" s="6" t="s">
        <v>266</v>
      </c>
      <c r="D91" s="6" t="s">
        <v>61</v>
      </c>
      <c r="E91" s="6">
        <v>135117</v>
      </c>
      <c r="F91" s="6">
        <v>71124</v>
      </c>
      <c r="G91" s="6">
        <v>18913</v>
      </c>
      <c r="H91" s="221">
        <v>2627</v>
      </c>
      <c r="I91" s="22">
        <v>196346398.59</v>
      </c>
      <c r="J91" s="22">
        <v>356634.07</v>
      </c>
      <c r="K91" s="22">
        <v>9943870.0899999999</v>
      </c>
      <c r="L91" s="92">
        <v>206646902.75</v>
      </c>
    </row>
    <row r="92" spans="1:12" s="42" customFormat="1" ht="15.75" x14ac:dyDescent="0.25">
      <c r="A92" s="200"/>
      <c r="B92" s="6" t="s">
        <v>385</v>
      </c>
      <c r="C92" s="6" t="s">
        <v>408</v>
      </c>
      <c r="D92" s="6" t="s">
        <v>386</v>
      </c>
      <c r="E92" s="6">
        <v>1025</v>
      </c>
      <c r="F92" s="6">
        <v>382</v>
      </c>
      <c r="G92" s="6">
        <v>40</v>
      </c>
      <c r="H92" s="221">
        <v>5</v>
      </c>
      <c r="I92" s="22">
        <v>1137980.17</v>
      </c>
      <c r="J92" s="22">
        <v>15640.13</v>
      </c>
      <c r="K92" s="22">
        <v>65504.15</v>
      </c>
      <c r="L92" s="92">
        <v>1219124.45</v>
      </c>
    </row>
    <row r="93" spans="1:12" x14ac:dyDescent="0.25">
      <c r="A93" s="199">
        <v>1</v>
      </c>
      <c r="B93" s="3" t="s">
        <v>591</v>
      </c>
      <c r="C93" s="3"/>
      <c r="D93" s="3" t="s">
        <v>591</v>
      </c>
      <c r="E93" s="3">
        <v>262895</v>
      </c>
      <c r="F93" s="3">
        <v>6207</v>
      </c>
      <c r="G93" s="3">
        <v>56091</v>
      </c>
      <c r="H93" s="222">
        <v>5</v>
      </c>
      <c r="I93" s="4">
        <v>166369342.78</v>
      </c>
      <c r="J93" s="4">
        <v>89740.42</v>
      </c>
      <c r="K93" s="4">
        <v>9661476.2100000009</v>
      </c>
      <c r="L93" s="187">
        <v>176120559.41</v>
      </c>
    </row>
    <row r="94" spans="1:12" s="42" customFormat="1" ht="15.75" x14ac:dyDescent="0.25">
      <c r="A94" s="200"/>
      <c r="B94" s="6" t="s">
        <v>591</v>
      </c>
      <c r="C94" s="6" t="s">
        <v>409</v>
      </c>
      <c r="D94" s="6" t="s">
        <v>591</v>
      </c>
      <c r="E94" s="6">
        <v>262471</v>
      </c>
      <c r="F94" s="6">
        <v>5021</v>
      </c>
      <c r="G94" s="6">
        <v>56084</v>
      </c>
      <c r="H94" s="221">
        <v>0</v>
      </c>
      <c r="I94" s="22">
        <v>165145678.87</v>
      </c>
      <c r="J94" s="22">
        <v>49811.87</v>
      </c>
      <c r="K94" s="22">
        <v>9589012.4600000009</v>
      </c>
      <c r="L94" s="92">
        <v>174784503.19999999</v>
      </c>
    </row>
    <row r="95" spans="1:12" x14ac:dyDescent="0.25">
      <c r="A95" s="200"/>
      <c r="B95" s="6" t="s">
        <v>591</v>
      </c>
      <c r="C95" s="6" t="s">
        <v>410</v>
      </c>
      <c r="D95" s="6" t="s">
        <v>594</v>
      </c>
      <c r="E95" s="6">
        <v>424</v>
      </c>
      <c r="F95" s="6">
        <v>49</v>
      </c>
      <c r="G95" s="6">
        <v>7</v>
      </c>
      <c r="H95" s="221">
        <v>5</v>
      </c>
      <c r="I95" s="22">
        <v>737324.71</v>
      </c>
      <c r="J95" s="22">
        <v>39100.26</v>
      </c>
      <c r="K95" s="22">
        <v>43332.98</v>
      </c>
      <c r="L95" s="92">
        <v>819757.95</v>
      </c>
    </row>
    <row r="96" spans="1:12" x14ac:dyDescent="0.25">
      <c r="A96" s="200"/>
      <c r="B96" s="6" t="s">
        <v>591</v>
      </c>
      <c r="C96" s="6" t="s">
        <v>581</v>
      </c>
      <c r="D96" s="6" t="s">
        <v>593</v>
      </c>
      <c r="E96" s="6">
        <v>0</v>
      </c>
      <c r="F96" s="6">
        <v>1137</v>
      </c>
      <c r="G96" s="6">
        <v>0</v>
      </c>
      <c r="H96" s="221">
        <v>0</v>
      </c>
      <c r="I96" s="22">
        <v>486339.2</v>
      </c>
      <c r="J96" s="22">
        <v>828.29</v>
      </c>
      <c r="K96" s="22">
        <v>29130.77</v>
      </c>
      <c r="L96" s="92">
        <v>516298.26</v>
      </c>
    </row>
    <row r="97" spans="1:12" x14ac:dyDescent="0.25">
      <c r="A97" s="199">
        <v>1</v>
      </c>
      <c r="B97" s="222" t="s">
        <v>588</v>
      </c>
      <c r="C97" s="6"/>
      <c r="D97" s="222" t="s">
        <v>588</v>
      </c>
      <c r="E97" s="3">
        <v>12142</v>
      </c>
      <c r="F97" s="3">
        <v>0</v>
      </c>
      <c r="G97" s="3">
        <v>0</v>
      </c>
      <c r="H97" s="222">
        <v>23143</v>
      </c>
      <c r="I97" s="4">
        <v>13255746.52</v>
      </c>
      <c r="J97" s="4">
        <v>50.28</v>
      </c>
      <c r="K97" s="4">
        <v>305247.51</v>
      </c>
      <c r="L97" s="187">
        <v>13561044.310000001</v>
      </c>
    </row>
    <row r="98" spans="1:12" s="42" customFormat="1" ht="15.75" x14ac:dyDescent="0.25">
      <c r="A98" s="199"/>
      <c r="B98" s="221" t="s">
        <v>588</v>
      </c>
      <c r="C98" s="6" t="s">
        <v>587</v>
      </c>
      <c r="D98" s="221" t="s">
        <v>588</v>
      </c>
      <c r="E98" s="6">
        <v>12142</v>
      </c>
      <c r="F98" s="6">
        <v>0</v>
      </c>
      <c r="G98" s="6">
        <v>0</v>
      </c>
      <c r="H98" s="221">
        <v>23143</v>
      </c>
      <c r="I98" s="22">
        <v>13255746.52</v>
      </c>
      <c r="J98" s="22">
        <v>50.28</v>
      </c>
      <c r="K98" s="22">
        <v>305247.51</v>
      </c>
      <c r="L98" s="92">
        <v>13561044.310000001</v>
      </c>
    </row>
    <row r="99" spans="1:12" s="42" customFormat="1" ht="15.75" x14ac:dyDescent="0.25">
      <c r="A99" s="200">
        <v>1</v>
      </c>
      <c r="B99" s="222" t="s">
        <v>387</v>
      </c>
      <c r="C99" s="6"/>
      <c r="D99" s="222" t="s">
        <v>387</v>
      </c>
      <c r="E99" s="3">
        <v>11</v>
      </c>
      <c r="F99" s="3">
        <v>3</v>
      </c>
      <c r="G99" s="3">
        <v>0</v>
      </c>
      <c r="H99" s="222">
        <v>0</v>
      </c>
      <c r="I99" s="4">
        <v>6841.84</v>
      </c>
      <c r="J99" s="4">
        <v>564.51</v>
      </c>
      <c r="K99" s="4">
        <v>0</v>
      </c>
      <c r="L99" s="187">
        <v>7406.35</v>
      </c>
    </row>
    <row r="100" spans="1:12" s="42" customFormat="1" ht="15.75" x14ac:dyDescent="0.25">
      <c r="A100" s="199"/>
      <c r="B100" s="221" t="s">
        <v>387</v>
      </c>
      <c r="C100" s="6" t="s">
        <v>411</v>
      </c>
      <c r="D100" s="221" t="s">
        <v>387</v>
      </c>
      <c r="E100" s="6">
        <v>11</v>
      </c>
      <c r="F100" s="6">
        <v>3</v>
      </c>
      <c r="G100" s="6">
        <v>0</v>
      </c>
      <c r="H100" s="221">
        <v>0</v>
      </c>
      <c r="I100" s="22">
        <v>6841.84</v>
      </c>
      <c r="J100" s="22">
        <v>564.51</v>
      </c>
      <c r="K100" s="22">
        <v>0</v>
      </c>
      <c r="L100" s="92">
        <v>7406.35</v>
      </c>
    </row>
    <row r="101" spans="1:12" x14ac:dyDescent="0.25">
      <c r="A101" s="200">
        <v>1</v>
      </c>
      <c r="B101" s="1" t="s">
        <v>492</v>
      </c>
      <c r="C101" s="6"/>
      <c r="D101" s="222" t="s">
        <v>492</v>
      </c>
      <c r="E101" s="3">
        <v>2973</v>
      </c>
      <c r="F101" s="3">
        <v>974</v>
      </c>
      <c r="G101" s="3">
        <v>114</v>
      </c>
      <c r="H101" s="222">
        <v>0</v>
      </c>
      <c r="I101" s="4">
        <v>8405774.7400000002</v>
      </c>
      <c r="J101" s="4">
        <v>735968.2</v>
      </c>
      <c r="K101" s="4">
        <v>422648.41</v>
      </c>
      <c r="L101" s="187">
        <v>9564391.3499999996</v>
      </c>
    </row>
    <row r="102" spans="1:12" x14ac:dyDescent="0.25">
      <c r="A102" s="186"/>
      <c r="B102" s="7" t="s">
        <v>492</v>
      </c>
      <c r="C102" s="7" t="s">
        <v>412</v>
      </c>
      <c r="D102" s="7" t="s">
        <v>388</v>
      </c>
      <c r="E102" s="6">
        <v>2973</v>
      </c>
      <c r="F102" s="6">
        <v>974</v>
      </c>
      <c r="G102" s="6">
        <v>114</v>
      </c>
      <c r="H102" s="221">
        <v>0</v>
      </c>
      <c r="I102" s="22">
        <v>8405774.7400000002</v>
      </c>
      <c r="J102" s="22">
        <v>735968.2</v>
      </c>
      <c r="K102" s="22">
        <v>422648.41</v>
      </c>
      <c r="L102" s="92">
        <v>9564391.3499999996</v>
      </c>
    </row>
    <row r="112" spans="1:12" x14ac:dyDescent="0.25">
      <c r="L112" s="204"/>
    </row>
    <row r="118" spans="12:12" x14ac:dyDescent="0.25">
      <c r="L118" s="173"/>
    </row>
  </sheetData>
  <autoFilter ref="A3:L102" xr:uid="{00000000-0001-0000-1500-000000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/>
  </sheetPr>
  <dimension ref="A1:K73"/>
  <sheetViews>
    <sheetView topLeftCell="A50" workbookViewId="0">
      <selection activeCell="E8" sqref="E8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91" t="s">
        <v>743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</row>
    <row r="2" spans="1:1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1" ht="39" customHeight="1" x14ac:dyDescent="0.25">
      <c r="A3" s="245" t="s">
        <v>620</v>
      </c>
      <c r="B3" s="246" t="s">
        <v>44</v>
      </c>
      <c r="C3" s="245" t="s">
        <v>307</v>
      </c>
      <c r="D3" s="246" t="s">
        <v>5</v>
      </c>
      <c r="E3" s="246" t="s">
        <v>6</v>
      </c>
      <c r="F3" s="246" t="s">
        <v>45</v>
      </c>
      <c r="G3" s="245" t="s">
        <v>615</v>
      </c>
      <c r="H3" s="245" t="s">
        <v>563</v>
      </c>
      <c r="I3" s="245" t="s">
        <v>621</v>
      </c>
      <c r="J3" s="245" t="s">
        <v>622</v>
      </c>
      <c r="K3" s="245" t="s">
        <v>3</v>
      </c>
    </row>
    <row r="4" spans="1:11" x14ac:dyDescent="0.25">
      <c r="A4" s="80" t="s">
        <v>500</v>
      </c>
      <c r="B4" s="80" t="s">
        <v>501</v>
      </c>
      <c r="C4" s="80" t="s">
        <v>76</v>
      </c>
      <c r="D4" s="81">
        <v>0</v>
      </c>
      <c r="E4" s="81">
        <v>0</v>
      </c>
      <c r="F4" s="81">
        <v>0</v>
      </c>
      <c r="G4" s="81">
        <v>0</v>
      </c>
      <c r="H4" s="81">
        <v>0</v>
      </c>
      <c r="I4" s="57">
        <v>0</v>
      </c>
      <c r="J4" s="57">
        <v>0</v>
      </c>
      <c r="K4" s="218">
        <v>0</v>
      </c>
    </row>
    <row r="5" spans="1:11" x14ac:dyDescent="0.25">
      <c r="A5" s="80" t="s">
        <v>500</v>
      </c>
      <c r="B5" s="80" t="s">
        <v>501</v>
      </c>
      <c r="C5" s="80" t="s">
        <v>77</v>
      </c>
      <c r="D5" s="81">
        <v>0</v>
      </c>
      <c r="E5" s="81">
        <v>0</v>
      </c>
      <c r="F5" s="81">
        <v>0</v>
      </c>
      <c r="G5" s="81">
        <v>0</v>
      </c>
      <c r="H5" s="81">
        <v>0</v>
      </c>
      <c r="I5" s="57">
        <v>0</v>
      </c>
      <c r="J5" s="57">
        <v>0</v>
      </c>
      <c r="K5" s="7">
        <v>0</v>
      </c>
    </row>
    <row r="6" spans="1:11" x14ac:dyDescent="0.25">
      <c r="A6" s="80" t="s">
        <v>500</v>
      </c>
      <c r="B6" s="80" t="s">
        <v>501</v>
      </c>
      <c r="C6" s="80" t="s">
        <v>95</v>
      </c>
      <c r="D6" s="81">
        <v>0</v>
      </c>
      <c r="E6" s="81">
        <v>0</v>
      </c>
      <c r="F6" s="81">
        <v>0</v>
      </c>
      <c r="G6" s="81">
        <v>0</v>
      </c>
      <c r="H6" s="81">
        <v>0</v>
      </c>
      <c r="I6" s="57">
        <v>0</v>
      </c>
      <c r="J6" s="57">
        <v>0</v>
      </c>
      <c r="K6" s="7">
        <v>0</v>
      </c>
    </row>
    <row r="7" spans="1:11" x14ac:dyDescent="0.25">
      <c r="A7" s="80" t="s">
        <v>500</v>
      </c>
      <c r="B7" s="80" t="s">
        <v>501</v>
      </c>
      <c r="C7" s="80" t="s">
        <v>96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57">
        <v>0</v>
      </c>
      <c r="J7" s="57">
        <v>0</v>
      </c>
      <c r="K7" s="7">
        <v>0</v>
      </c>
    </row>
    <row r="8" spans="1:11" x14ac:dyDescent="0.25">
      <c r="A8" s="80" t="s">
        <v>500</v>
      </c>
      <c r="B8" s="80" t="s">
        <v>501</v>
      </c>
      <c r="C8" s="80" t="s">
        <v>97</v>
      </c>
      <c r="D8" s="81">
        <v>3</v>
      </c>
      <c r="E8" s="81">
        <v>0</v>
      </c>
      <c r="F8" s="81">
        <v>0</v>
      </c>
      <c r="G8" s="81">
        <v>0</v>
      </c>
      <c r="H8" s="81">
        <v>3</v>
      </c>
      <c r="I8" s="57">
        <v>5037.72</v>
      </c>
      <c r="J8" s="57">
        <v>1202.56</v>
      </c>
      <c r="K8" s="7">
        <v>400.85</v>
      </c>
    </row>
    <row r="9" spans="1:11" x14ac:dyDescent="0.25">
      <c r="A9" s="80" t="s">
        <v>500</v>
      </c>
      <c r="B9" s="80" t="s">
        <v>501</v>
      </c>
      <c r="C9" s="80" t="s">
        <v>98</v>
      </c>
      <c r="D9" s="81">
        <v>4</v>
      </c>
      <c r="E9" s="81">
        <v>0</v>
      </c>
      <c r="F9" s="81">
        <v>0</v>
      </c>
      <c r="G9" s="81">
        <v>0</v>
      </c>
      <c r="H9" s="81">
        <v>4</v>
      </c>
      <c r="I9" s="57">
        <v>46524.98</v>
      </c>
      <c r="J9" s="57">
        <v>3428.51</v>
      </c>
      <c r="K9" s="7">
        <v>857.13</v>
      </c>
    </row>
    <row r="10" spans="1:11" x14ac:dyDescent="0.25">
      <c r="A10" s="80" t="s">
        <v>500</v>
      </c>
      <c r="B10" s="80" t="s">
        <v>501</v>
      </c>
      <c r="C10" s="80" t="s">
        <v>99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57">
        <v>0</v>
      </c>
      <c r="J10" s="57">
        <v>0</v>
      </c>
      <c r="K10" s="7">
        <v>0</v>
      </c>
    </row>
    <row r="11" spans="1:11" x14ac:dyDescent="0.25">
      <c r="A11" s="80" t="s">
        <v>500</v>
      </c>
      <c r="B11" s="80" t="s">
        <v>501</v>
      </c>
      <c r="C11" s="80" t="s">
        <v>100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57">
        <v>0</v>
      </c>
      <c r="J11" s="57">
        <v>0</v>
      </c>
      <c r="K11" s="7">
        <v>0</v>
      </c>
    </row>
    <row r="12" spans="1:11" x14ac:dyDescent="0.25">
      <c r="A12" s="80" t="s">
        <v>500</v>
      </c>
      <c r="B12" s="80" t="s">
        <v>501</v>
      </c>
      <c r="C12" s="80" t="s">
        <v>101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57">
        <v>0</v>
      </c>
      <c r="J12" s="57">
        <v>0</v>
      </c>
      <c r="K12" s="7">
        <v>0</v>
      </c>
    </row>
    <row r="13" spans="1:11" x14ac:dyDescent="0.25">
      <c r="A13" s="80" t="s">
        <v>500</v>
      </c>
      <c r="B13" s="80" t="s">
        <v>501</v>
      </c>
      <c r="C13" s="80" t="s">
        <v>109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57">
        <v>0</v>
      </c>
      <c r="J13" s="57">
        <v>0</v>
      </c>
      <c r="K13" s="7">
        <v>0</v>
      </c>
    </row>
    <row r="14" spans="1:11" x14ac:dyDescent="0.25">
      <c r="A14" s="80" t="s">
        <v>500</v>
      </c>
      <c r="B14" s="80" t="s">
        <v>501</v>
      </c>
      <c r="C14" s="80" t="s">
        <v>110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57">
        <v>0</v>
      </c>
      <c r="J14" s="57">
        <v>0</v>
      </c>
      <c r="K14" s="7">
        <v>0</v>
      </c>
    </row>
    <row r="15" spans="1:11" x14ac:dyDescent="0.25">
      <c r="A15" s="80" t="s">
        <v>500</v>
      </c>
      <c r="B15" s="80" t="s">
        <v>501</v>
      </c>
      <c r="C15" s="80" t="s">
        <v>111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57">
        <v>0</v>
      </c>
      <c r="J15" s="57">
        <v>0</v>
      </c>
      <c r="K15" s="7">
        <v>0</v>
      </c>
    </row>
    <row r="16" spans="1:11" x14ac:dyDescent="0.25">
      <c r="A16" s="80" t="s">
        <v>500</v>
      </c>
      <c r="B16" s="80" t="s">
        <v>501</v>
      </c>
      <c r="C16" s="80" t="s">
        <v>420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57">
        <v>0</v>
      </c>
      <c r="J16" s="57">
        <v>0</v>
      </c>
      <c r="K16" s="7">
        <v>0</v>
      </c>
    </row>
    <row r="17" spans="1:11" x14ac:dyDescent="0.25">
      <c r="A17" s="80" t="s">
        <v>500</v>
      </c>
      <c r="B17" s="80" t="s">
        <v>501</v>
      </c>
      <c r="C17" s="80" t="s">
        <v>485</v>
      </c>
      <c r="D17" s="81">
        <v>7</v>
      </c>
      <c r="E17" s="81">
        <v>0</v>
      </c>
      <c r="F17" s="81">
        <v>0</v>
      </c>
      <c r="G17" s="81">
        <v>0</v>
      </c>
      <c r="H17" s="81">
        <v>7</v>
      </c>
      <c r="I17" s="57">
        <v>51562.7</v>
      </c>
      <c r="J17" s="57">
        <v>4631.07</v>
      </c>
      <c r="K17" s="7">
        <v>661.58</v>
      </c>
    </row>
    <row r="18" spans="1:11" x14ac:dyDescent="0.25">
      <c r="A18" s="80" t="s">
        <v>606</v>
      </c>
      <c r="B18" s="80" t="s">
        <v>416</v>
      </c>
      <c r="C18" s="80" t="s">
        <v>76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57">
        <v>0</v>
      </c>
      <c r="J18" s="57">
        <v>0</v>
      </c>
      <c r="K18" s="7">
        <v>0</v>
      </c>
    </row>
    <row r="19" spans="1:11" x14ac:dyDescent="0.25">
      <c r="A19" s="80" t="s">
        <v>606</v>
      </c>
      <c r="B19" s="80" t="s">
        <v>416</v>
      </c>
      <c r="C19" s="80" t="s">
        <v>77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57">
        <v>0</v>
      </c>
      <c r="J19" s="57">
        <v>0</v>
      </c>
      <c r="K19" s="7">
        <v>0</v>
      </c>
    </row>
    <row r="20" spans="1:11" x14ac:dyDescent="0.25">
      <c r="A20" s="80" t="s">
        <v>606</v>
      </c>
      <c r="B20" s="80" t="s">
        <v>416</v>
      </c>
      <c r="C20" s="80" t="s">
        <v>95</v>
      </c>
      <c r="D20" s="81">
        <v>0</v>
      </c>
      <c r="E20" s="81">
        <v>0</v>
      </c>
      <c r="F20" s="81">
        <v>0</v>
      </c>
      <c r="G20" s="81">
        <v>0</v>
      </c>
      <c r="H20" s="81">
        <v>0</v>
      </c>
      <c r="I20" s="57">
        <v>0</v>
      </c>
      <c r="J20" s="57">
        <v>0</v>
      </c>
      <c r="K20" s="7">
        <v>0</v>
      </c>
    </row>
    <row r="21" spans="1:11" x14ac:dyDescent="0.25">
      <c r="A21" s="80" t="s">
        <v>606</v>
      </c>
      <c r="B21" s="80" t="s">
        <v>416</v>
      </c>
      <c r="C21" s="80" t="s">
        <v>96</v>
      </c>
      <c r="D21" s="81">
        <v>0</v>
      </c>
      <c r="E21" s="81">
        <v>0</v>
      </c>
      <c r="F21" s="81">
        <v>0</v>
      </c>
      <c r="G21" s="81">
        <v>0</v>
      </c>
      <c r="H21" s="81">
        <v>0</v>
      </c>
      <c r="I21" s="57">
        <v>0</v>
      </c>
      <c r="J21" s="57">
        <v>0</v>
      </c>
      <c r="K21" s="7">
        <v>0</v>
      </c>
    </row>
    <row r="22" spans="1:11" x14ac:dyDescent="0.25">
      <c r="A22" s="80" t="s">
        <v>606</v>
      </c>
      <c r="B22" s="80" t="s">
        <v>416</v>
      </c>
      <c r="C22" s="80" t="s">
        <v>97</v>
      </c>
      <c r="D22" s="81">
        <v>0</v>
      </c>
      <c r="E22" s="81">
        <v>0</v>
      </c>
      <c r="F22" s="81">
        <v>0</v>
      </c>
      <c r="G22" s="81">
        <v>0</v>
      </c>
      <c r="H22" s="81">
        <v>0</v>
      </c>
      <c r="I22" s="57">
        <v>0</v>
      </c>
      <c r="J22" s="57">
        <v>0</v>
      </c>
      <c r="K22" s="7">
        <v>0</v>
      </c>
    </row>
    <row r="23" spans="1:11" x14ac:dyDescent="0.25">
      <c r="A23" s="80" t="s">
        <v>606</v>
      </c>
      <c r="B23" s="80" t="s">
        <v>416</v>
      </c>
      <c r="C23" s="80" t="s">
        <v>98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57">
        <v>0</v>
      </c>
      <c r="J23" s="57">
        <v>0</v>
      </c>
      <c r="K23" s="7">
        <v>0</v>
      </c>
    </row>
    <row r="24" spans="1:11" x14ac:dyDescent="0.25">
      <c r="A24" s="80" t="s">
        <v>606</v>
      </c>
      <c r="B24" s="80" t="s">
        <v>416</v>
      </c>
      <c r="C24" s="80" t="s">
        <v>99</v>
      </c>
      <c r="D24" s="81">
        <v>0</v>
      </c>
      <c r="E24" s="81">
        <v>0</v>
      </c>
      <c r="F24" s="81">
        <v>0</v>
      </c>
      <c r="G24" s="81">
        <v>0</v>
      </c>
      <c r="H24" s="81">
        <v>0</v>
      </c>
      <c r="I24" s="57">
        <v>0</v>
      </c>
      <c r="J24" s="57">
        <v>0</v>
      </c>
      <c r="K24" s="7">
        <v>0</v>
      </c>
    </row>
    <row r="25" spans="1:11" x14ac:dyDescent="0.25">
      <c r="A25" s="80" t="s">
        <v>606</v>
      </c>
      <c r="B25" s="80" t="s">
        <v>416</v>
      </c>
      <c r="C25" s="80" t="s">
        <v>100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57">
        <v>0</v>
      </c>
      <c r="J25" s="57">
        <v>0</v>
      </c>
      <c r="K25" s="7">
        <v>0</v>
      </c>
    </row>
    <row r="26" spans="1:11" x14ac:dyDescent="0.25">
      <c r="A26" s="80" t="s">
        <v>606</v>
      </c>
      <c r="B26" s="80" t="s">
        <v>416</v>
      </c>
      <c r="C26" s="80" t="s">
        <v>101</v>
      </c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57">
        <v>0</v>
      </c>
      <c r="J26" s="57">
        <v>0</v>
      </c>
      <c r="K26" s="7">
        <v>0</v>
      </c>
    </row>
    <row r="27" spans="1:11" x14ac:dyDescent="0.25">
      <c r="A27" s="80" t="s">
        <v>606</v>
      </c>
      <c r="B27" s="80" t="s">
        <v>416</v>
      </c>
      <c r="C27" s="80" t="s">
        <v>109</v>
      </c>
      <c r="D27" s="81">
        <v>0</v>
      </c>
      <c r="E27" s="81">
        <v>0</v>
      </c>
      <c r="F27" s="81">
        <v>0</v>
      </c>
      <c r="G27" s="81">
        <v>0</v>
      </c>
      <c r="H27" s="81">
        <v>0</v>
      </c>
      <c r="I27" s="57">
        <v>0</v>
      </c>
      <c r="J27" s="57">
        <v>0</v>
      </c>
      <c r="K27" s="7">
        <v>0</v>
      </c>
    </row>
    <row r="28" spans="1:11" x14ac:dyDescent="0.25">
      <c r="A28" s="80" t="s">
        <v>606</v>
      </c>
      <c r="B28" s="80" t="s">
        <v>416</v>
      </c>
      <c r="C28" s="80" t="s">
        <v>110</v>
      </c>
      <c r="D28" s="81">
        <v>0</v>
      </c>
      <c r="E28" s="81">
        <v>0</v>
      </c>
      <c r="F28" s="81">
        <v>0</v>
      </c>
      <c r="G28" s="81">
        <v>0</v>
      </c>
      <c r="H28" s="81">
        <v>0</v>
      </c>
      <c r="I28" s="57">
        <v>0</v>
      </c>
      <c r="J28" s="57">
        <v>0</v>
      </c>
      <c r="K28" s="7">
        <v>0</v>
      </c>
    </row>
    <row r="29" spans="1:11" x14ac:dyDescent="0.25">
      <c r="A29" s="80" t="s">
        <v>606</v>
      </c>
      <c r="B29" s="80" t="s">
        <v>416</v>
      </c>
      <c r="C29" s="80" t="s">
        <v>111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57">
        <v>0</v>
      </c>
      <c r="J29" s="57">
        <v>0</v>
      </c>
      <c r="K29" s="7">
        <v>0</v>
      </c>
    </row>
    <row r="30" spans="1:11" x14ac:dyDescent="0.25">
      <c r="A30" s="80" t="s">
        <v>606</v>
      </c>
      <c r="B30" s="80" t="s">
        <v>416</v>
      </c>
      <c r="C30" s="80" t="s">
        <v>420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57">
        <v>0</v>
      </c>
      <c r="J30" s="57">
        <v>0</v>
      </c>
      <c r="K30" s="7">
        <v>0</v>
      </c>
    </row>
    <row r="31" spans="1:11" x14ac:dyDescent="0.25">
      <c r="A31" s="80" t="s">
        <v>606</v>
      </c>
      <c r="B31" s="80" t="s">
        <v>416</v>
      </c>
      <c r="C31" s="80" t="s">
        <v>485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57">
        <v>0</v>
      </c>
      <c r="J31" s="57">
        <v>0</v>
      </c>
      <c r="K31" s="7">
        <v>0</v>
      </c>
    </row>
    <row r="32" spans="1:11" x14ac:dyDescent="0.25">
      <c r="A32" s="80" t="s">
        <v>412</v>
      </c>
      <c r="B32" s="80" t="s">
        <v>492</v>
      </c>
      <c r="C32" s="80" t="s">
        <v>76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57">
        <v>0</v>
      </c>
      <c r="J32" s="57">
        <v>0</v>
      </c>
      <c r="K32" s="7">
        <v>0</v>
      </c>
    </row>
    <row r="33" spans="1:11" x14ac:dyDescent="0.25">
      <c r="A33" s="80" t="s">
        <v>412</v>
      </c>
      <c r="B33" s="80" t="s">
        <v>492</v>
      </c>
      <c r="C33" s="80" t="s">
        <v>77</v>
      </c>
      <c r="D33" s="81">
        <v>0</v>
      </c>
      <c r="E33" s="81">
        <v>0</v>
      </c>
      <c r="F33" s="81">
        <v>0</v>
      </c>
      <c r="G33" s="81">
        <v>0</v>
      </c>
      <c r="H33" s="81">
        <v>0</v>
      </c>
      <c r="I33" s="57">
        <v>0</v>
      </c>
      <c r="J33" s="57">
        <v>0</v>
      </c>
      <c r="K33" s="7">
        <v>0</v>
      </c>
    </row>
    <row r="34" spans="1:11" x14ac:dyDescent="0.25">
      <c r="A34" s="80" t="s">
        <v>412</v>
      </c>
      <c r="B34" s="80" t="s">
        <v>492</v>
      </c>
      <c r="C34" s="80" t="s">
        <v>95</v>
      </c>
      <c r="D34" s="81">
        <v>0</v>
      </c>
      <c r="E34" s="81">
        <v>0</v>
      </c>
      <c r="F34" s="81">
        <v>0</v>
      </c>
      <c r="G34" s="81">
        <v>0</v>
      </c>
      <c r="H34" s="81">
        <v>0</v>
      </c>
      <c r="I34" s="57">
        <v>0</v>
      </c>
      <c r="J34" s="57">
        <v>0</v>
      </c>
      <c r="K34" s="7">
        <v>0</v>
      </c>
    </row>
    <row r="35" spans="1:11" x14ac:dyDescent="0.25">
      <c r="A35" s="80" t="s">
        <v>412</v>
      </c>
      <c r="B35" s="80" t="s">
        <v>492</v>
      </c>
      <c r="C35" s="80" t="s">
        <v>96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57">
        <v>0</v>
      </c>
      <c r="J35" s="57">
        <v>0</v>
      </c>
      <c r="K35" s="7">
        <v>0</v>
      </c>
    </row>
    <row r="36" spans="1:11" x14ac:dyDescent="0.25">
      <c r="A36" s="80" t="s">
        <v>412</v>
      </c>
      <c r="B36" s="80" t="s">
        <v>492</v>
      </c>
      <c r="C36" s="80" t="s">
        <v>97</v>
      </c>
      <c r="D36" s="81">
        <v>0</v>
      </c>
      <c r="E36" s="81">
        <v>0</v>
      </c>
      <c r="F36" s="81">
        <v>0</v>
      </c>
      <c r="G36" s="81">
        <v>0</v>
      </c>
      <c r="H36" s="81">
        <v>0</v>
      </c>
      <c r="I36" s="57">
        <v>0</v>
      </c>
      <c r="J36" s="57">
        <v>0</v>
      </c>
      <c r="K36" s="7">
        <v>0</v>
      </c>
    </row>
    <row r="37" spans="1:11" x14ac:dyDescent="0.25">
      <c r="A37" s="80" t="s">
        <v>412</v>
      </c>
      <c r="B37" s="80" t="s">
        <v>492</v>
      </c>
      <c r="C37" s="80" t="s">
        <v>98</v>
      </c>
      <c r="D37" s="81">
        <v>0</v>
      </c>
      <c r="E37" s="81">
        <v>0</v>
      </c>
      <c r="F37" s="81">
        <v>0</v>
      </c>
      <c r="G37" s="81">
        <v>0</v>
      </c>
      <c r="H37" s="81">
        <v>0</v>
      </c>
      <c r="I37" s="57">
        <v>0</v>
      </c>
      <c r="J37" s="57">
        <v>0</v>
      </c>
      <c r="K37" s="7">
        <v>0</v>
      </c>
    </row>
    <row r="38" spans="1:11" x14ac:dyDescent="0.25">
      <c r="A38" s="80" t="s">
        <v>412</v>
      </c>
      <c r="B38" s="80" t="s">
        <v>492</v>
      </c>
      <c r="C38" s="80" t="s">
        <v>99</v>
      </c>
      <c r="D38" s="81">
        <v>0</v>
      </c>
      <c r="E38" s="81">
        <v>0</v>
      </c>
      <c r="F38" s="81">
        <v>0</v>
      </c>
      <c r="G38" s="81">
        <v>0</v>
      </c>
      <c r="H38" s="81">
        <v>0</v>
      </c>
      <c r="I38" s="57">
        <v>0</v>
      </c>
      <c r="J38" s="57">
        <v>0</v>
      </c>
      <c r="K38" s="7">
        <v>0</v>
      </c>
    </row>
    <row r="39" spans="1:11" x14ac:dyDescent="0.25">
      <c r="A39" s="80" t="s">
        <v>412</v>
      </c>
      <c r="B39" s="80" t="s">
        <v>492</v>
      </c>
      <c r="C39" s="80" t="s">
        <v>100</v>
      </c>
      <c r="D39" s="81">
        <v>0</v>
      </c>
      <c r="E39" s="81">
        <v>0</v>
      </c>
      <c r="F39" s="81">
        <v>0</v>
      </c>
      <c r="G39" s="81">
        <v>0</v>
      </c>
      <c r="H39" s="81">
        <v>0</v>
      </c>
      <c r="I39" s="57">
        <v>0</v>
      </c>
      <c r="J39" s="57">
        <v>0</v>
      </c>
      <c r="K39" s="7">
        <v>0</v>
      </c>
    </row>
    <row r="40" spans="1:11" x14ac:dyDescent="0.25">
      <c r="A40" s="80" t="s">
        <v>412</v>
      </c>
      <c r="B40" s="80" t="s">
        <v>492</v>
      </c>
      <c r="C40" s="80" t="s">
        <v>101</v>
      </c>
      <c r="D40" s="81">
        <v>0</v>
      </c>
      <c r="E40" s="81">
        <v>0</v>
      </c>
      <c r="F40" s="81">
        <v>0</v>
      </c>
      <c r="G40" s="81">
        <v>0</v>
      </c>
      <c r="H40" s="81">
        <v>0</v>
      </c>
      <c r="I40" s="57">
        <v>0</v>
      </c>
      <c r="J40" s="57">
        <v>0</v>
      </c>
      <c r="K40" s="7">
        <v>0</v>
      </c>
    </row>
    <row r="41" spans="1:11" x14ac:dyDescent="0.25">
      <c r="A41" s="80" t="s">
        <v>412</v>
      </c>
      <c r="B41" s="80" t="s">
        <v>492</v>
      </c>
      <c r="C41" s="80" t="s">
        <v>109</v>
      </c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57">
        <v>0</v>
      </c>
      <c r="J41" s="57">
        <v>0</v>
      </c>
      <c r="K41" s="7">
        <v>0</v>
      </c>
    </row>
    <row r="42" spans="1:11" x14ac:dyDescent="0.25">
      <c r="A42" s="80" t="s">
        <v>412</v>
      </c>
      <c r="B42" s="80" t="s">
        <v>492</v>
      </c>
      <c r="C42" s="80" t="s">
        <v>110</v>
      </c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57">
        <v>0</v>
      </c>
      <c r="J42" s="57">
        <v>0</v>
      </c>
      <c r="K42" s="7">
        <v>0</v>
      </c>
    </row>
    <row r="43" spans="1:11" x14ac:dyDescent="0.25">
      <c r="A43" s="80" t="s">
        <v>412</v>
      </c>
      <c r="B43" s="80" t="s">
        <v>492</v>
      </c>
      <c r="C43" s="80" t="s">
        <v>111</v>
      </c>
      <c r="D43" s="81">
        <v>0</v>
      </c>
      <c r="E43" s="81">
        <v>0</v>
      </c>
      <c r="F43" s="81">
        <v>0</v>
      </c>
      <c r="G43" s="81">
        <v>0</v>
      </c>
      <c r="H43" s="81">
        <v>0</v>
      </c>
      <c r="I43" s="57">
        <v>0</v>
      </c>
      <c r="J43" s="57">
        <v>0</v>
      </c>
      <c r="K43" s="7">
        <v>0</v>
      </c>
    </row>
    <row r="44" spans="1:11" x14ac:dyDescent="0.25">
      <c r="A44" s="80" t="s">
        <v>412</v>
      </c>
      <c r="B44" s="80" t="s">
        <v>492</v>
      </c>
      <c r="C44" s="80" t="s">
        <v>420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57">
        <v>0</v>
      </c>
      <c r="J44" s="57">
        <v>0</v>
      </c>
      <c r="K44" s="7">
        <v>0</v>
      </c>
    </row>
    <row r="45" spans="1:11" x14ac:dyDescent="0.25">
      <c r="A45" s="80" t="s">
        <v>412</v>
      </c>
      <c r="B45" s="80" t="s">
        <v>492</v>
      </c>
      <c r="C45" s="80" t="s">
        <v>485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57">
        <v>0</v>
      </c>
      <c r="J45" s="57">
        <v>0</v>
      </c>
      <c r="K45" s="7">
        <v>0</v>
      </c>
    </row>
    <row r="46" spans="1:11" x14ac:dyDescent="0.25">
      <c r="A46" s="7" t="s">
        <v>403</v>
      </c>
      <c r="B46" s="7" t="s">
        <v>555</v>
      </c>
      <c r="C46" s="7" t="s">
        <v>76</v>
      </c>
      <c r="D46" s="7">
        <v>0</v>
      </c>
      <c r="E46" s="7">
        <v>2</v>
      </c>
      <c r="F46" s="7">
        <v>0</v>
      </c>
      <c r="G46" s="7">
        <v>0</v>
      </c>
      <c r="H46" s="7">
        <v>2</v>
      </c>
      <c r="I46" s="7">
        <v>0</v>
      </c>
      <c r="J46" s="7">
        <v>151.72999999999999</v>
      </c>
      <c r="K46" s="7">
        <v>75.87</v>
      </c>
    </row>
    <row r="47" spans="1:11" x14ac:dyDescent="0.25">
      <c r="A47" s="7" t="s">
        <v>403</v>
      </c>
      <c r="B47" s="7" t="s">
        <v>555</v>
      </c>
      <c r="C47" s="7" t="s">
        <v>77</v>
      </c>
      <c r="D47" s="7">
        <v>0</v>
      </c>
      <c r="E47" s="7">
        <v>3</v>
      </c>
      <c r="F47" s="7">
        <v>1</v>
      </c>
      <c r="G47" s="7">
        <v>0</v>
      </c>
      <c r="H47" s="7">
        <v>4</v>
      </c>
      <c r="I47" s="7">
        <v>0</v>
      </c>
      <c r="J47" s="7">
        <v>292.82</v>
      </c>
      <c r="K47" s="7">
        <v>73.209999999999994</v>
      </c>
    </row>
    <row r="48" spans="1:11" x14ac:dyDescent="0.25">
      <c r="A48" s="7" t="s">
        <v>403</v>
      </c>
      <c r="B48" s="7" t="s">
        <v>555</v>
      </c>
      <c r="C48" s="7" t="s">
        <v>95</v>
      </c>
      <c r="D48" s="7">
        <v>0</v>
      </c>
      <c r="E48" s="7">
        <v>2</v>
      </c>
      <c r="F48" s="7">
        <v>2</v>
      </c>
      <c r="G48" s="7">
        <v>0</v>
      </c>
      <c r="H48" s="7">
        <v>4</v>
      </c>
      <c r="I48" s="7">
        <v>0</v>
      </c>
      <c r="J48" s="7">
        <v>365.3</v>
      </c>
      <c r="K48" s="7">
        <v>91.33</v>
      </c>
    </row>
    <row r="49" spans="1:11" x14ac:dyDescent="0.25">
      <c r="A49" s="7" t="s">
        <v>403</v>
      </c>
      <c r="B49" s="7" t="s">
        <v>555</v>
      </c>
      <c r="C49" s="7" t="s">
        <v>96</v>
      </c>
      <c r="D49" s="7">
        <v>0</v>
      </c>
      <c r="E49" s="7">
        <v>2</v>
      </c>
      <c r="F49" s="7">
        <v>1</v>
      </c>
      <c r="G49" s="7">
        <v>0</v>
      </c>
      <c r="H49" s="7">
        <v>3</v>
      </c>
      <c r="I49" s="7">
        <v>0</v>
      </c>
      <c r="J49" s="7">
        <v>578.14</v>
      </c>
      <c r="K49" s="7">
        <v>192.71</v>
      </c>
    </row>
    <row r="50" spans="1:11" x14ac:dyDescent="0.25">
      <c r="A50" s="7" t="s">
        <v>403</v>
      </c>
      <c r="B50" s="7" t="s">
        <v>555</v>
      </c>
      <c r="C50" s="7" t="s">
        <v>97</v>
      </c>
      <c r="D50" s="7">
        <v>0</v>
      </c>
      <c r="E50" s="7">
        <v>1</v>
      </c>
      <c r="F50" s="7">
        <v>0</v>
      </c>
      <c r="G50" s="7">
        <v>0</v>
      </c>
      <c r="H50" s="7">
        <v>1</v>
      </c>
      <c r="I50" s="7">
        <v>0</v>
      </c>
      <c r="J50" s="7">
        <v>73.5</v>
      </c>
      <c r="K50" s="7">
        <v>73.5</v>
      </c>
    </row>
    <row r="51" spans="1:11" x14ac:dyDescent="0.25">
      <c r="A51" s="7" t="s">
        <v>403</v>
      </c>
      <c r="B51" s="7" t="s">
        <v>555</v>
      </c>
      <c r="C51" s="7" t="s">
        <v>98</v>
      </c>
      <c r="D51" s="7">
        <v>3</v>
      </c>
      <c r="E51" s="7">
        <v>2</v>
      </c>
      <c r="F51" s="7">
        <v>0</v>
      </c>
      <c r="G51" s="7">
        <v>0</v>
      </c>
      <c r="H51" s="7">
        <v>5</v>
      </c>
      <c r="I51" s="7">
        <v>9138.44</v>
      </c>
      <c r="J51" s="7">
        <v>1043.7</v>
      </c>
      <c r="K51" s="7">
        <v>208.74</v>
      </c>
    </row>
    <row r="52" spans="1:11" x14ac:dyDescent="0.25">
      <c r="A52" s="7" t="s">
        <v>403</v>
      </c>
      <c r="B52" s="7" t="s">
        <v>555</v>
      </c>
      <c r="C52" s="7" t="s">
        <v>99</v>
      </c>
      <c r="D52" s="7">
        <v>2</v>
      </c>
      <c r="E52" s="7">
        <v>0</v>
      </c>
      <c r="F52" s="7">
        <v>2</v>
      </c>
      <c r="G52" s="7">
        <v>0</v>
      </c>
      <c r="H52" s="7">
        <v>4</v>
      </c>
      <c r="I52" s="7">
        <v>0</v>
      </c>
      <c r="J52" s="7">
        <v>731.12</v>
      </c>
      <c r="K52" s="7">
        <v>182.78</v>
      </c>
    </row>
    <row r="53" spans="1:11" x14ac:dyDescent="0.25">
      <c r="A53" s="7" t="s">
        <v>403</v>
      </c>
      <c r="B53" s="7" t="s">
        <v>555</v>
      </c>
      <c r="C53" s="7" t="s">
        <v>100</v>
      </c>
      <c r="D53" s="7">
        <v>1</v>
      </c>
      <c r="E53" s="7">
        <v>0</v>
      </c>
      <c r="F53" s="7">
        <v>0</v>
      </c>
      <c r="G53" s="7">
        <v>0</v>
      </c>
      <c r="H53" s="7">
        <v>1</v>
      </c>
      <c r="I53" s="7">
        <v>0</v>
      </c>
      <c r="J53" s="7">
        <v>457.12</v>
      </c>
      <c r="K53" s="7">
        <v>457.12</v>
      </c>
    </row>
    <row r="54" spans="1:11" x14ac:dyDescent="0.25">
      <c r="A54" s="7" t="s">
        <v>403</v>
      </c>
      <c r="B54" s="7" t="s">
        <v>555</v>
      </c>
      <c r="C54" s="7" t="s">
        <v>101</v>
      </c>
      <c r="D54" s="7">
        <v>0</v>
      </c>
      <c r="E54" s="7">
        <v>2</v>
      </c>
      <c r="F54" s="7">
        <v>0</v>
      </c>
      <c r="G54" s="7">
        <v>0</v>
      </c>
      <c r="H54" s="7">
        <v>2</v>
      </c>
      <c r="I54" s="7">
        <v>0</v>
      </c>
      <c r="J54" s="7">
        <v>182.19</v>
      </c>
      <c r="K54" s="7">
        <v>91.1</v>
      </c>
    </row>
    <row r="55" spans="1:11" x14ac:dyDescent="0.25">
      <c r="A55" s="7" t="s">
        <v>403</v>
      </c>
      <c r="B55" s="7" t="s">
        <v>555</v>
      </c>
      <c r="C55" s="7" t="s">
        <v>109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</row>
    <row r="56" spans="1:11" x14ac:dyDescent="0.25">
      <c r="A56" s="7" t="s">
        <v>403</v>
      </c>
      <c r="B56" s="7" t="s">
        <v>555</v>
      </c>
      <c r="C56" s="7" t="s">
        <v>110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</row>
    <row r="57" spans="1:11" x14ac:dyDescent="0.25">
      <c r="A57" s="7" t="s">
        <v>403</v>
      </c>
      <c r="B57" s="7" t="s">
        <v>555</v>
      </c>
      <c r="C57" s="7" t="s">
        <v>111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</row>
    <row r="58" spans="1:11" x14ac:dyDescent="0.25">
      <c r="A58" s="7" t="s">
        <v>403</v>
      </c>
      <c r="B58" s="7" t="s">
        <v>555</v>
      </c>
      <c r="C58" s="7" t="s">
        <v>420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</row>
    <row r="59" spans="1:11" x14ac:dyDescent="0.25">
      <c r="A59" s="7" t="s">
        <v>403</v>
      </c>
      <c r="B59" s="7" t="s">
        <v>555</v>
      </c>
      <c r="C59" s="7" t="s">
        <v>485</v>
      </c>
      <c r="D59" s="7">
        <v>6</v>
      </c>
      <c r="E59" s="7">
        <v>14</v>
      </c>
      <c r="F59" s="7">
        <v>6</v>
      </c>
      <c r="G59" s="7">
        <v>0</v>
      </c>
      <c r="H59" s="7">
        <v>26</v>
      </c>
      <c r="I59" s="7">
        <v>9138.44</v>
      </c>
      <c r="J59" s="7">
        <v>3875.62</v>
      </c>
      <c r="K59" s="7">
        <v>149.06</v>
      </c>
    </row>
    <row r="60" spans="1:11" x14ac:dyDescent="0.25">
      <c r="A60" s="7" t="s">
        <v>587</v>
      </c>
      <c r="B60" s="7" t="s">
        <v>588</v>
      </c>
      <c r="C60" s="7" t="s">
        <v>76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</row>
    <row r="61" spans="1:11" x14ac:dyDescent="0.25">
      <c r="A61" s="7" t="s">
        <v>587</v>
      </c>
      <c r="B61" s="7" t="s">
        <v>588</v>
      </c>
      <c r="C61" s="7" t="s">
        <v>77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</row>
    <row r="62" spans="1:11" x14ac:dyDescent="0.25">
      <c r="A62" s="7" t="s">
        <v>587</v>
      </c>
      <c r="B62" s="7" t="s">
        <v>588</v>
      </c>
      <c r="C62" s="7" t="s">
        <v>95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</row>
    <row r="63" spans="1:11" x14ac:dyDescent="0.25">
      <c r="A63" s="7" t="s">
        <v>587</v>
      </c>
      <c r="B63" s="7" t="s">
        <v>588</v>
      </c>
      <c r="C63" s="7" t="s">
        <v>96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</row>
    <row r="64" spans="1:11" x14ac:dyDescent="0.25">
      <c r="A64" s="7" t="s">
        <v>587</v>
      </c>
      <c r="B64" s="7" t="s">
        <v>588</v>
      </c>
      <c r="C64" s="7" t="s">
        <v>97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</row>
    <row r="65" spans="1:11" x14ac:dyDescent="0.25">
      <c r="A65" s="7" t="s">
        <v>587</v>
      </c>
      <c r="B65" s="7" t="s">
        <v>588</v>
      </c>
      <c r="C65" s="7" t="s">
        <v>98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</row>
    <row r="66" spans="1:11" x14ac:dyDescent="0.25">
      <c r="A66" s="7" t="s">
        <v>587</v>
      </c>
      <c r="B66" s="7" t="s">
        <v>588</v>
      </c>
      <c r="C66" s="7" t="s">
        <v>99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</row>
    <row r="67" spans="1:11" x14ac:dyDescent="0.25">
      <c r="A67" s="7" t="s">
        <v>587</v>
      </c>
      <c r="B67" s="7" t="s">
        <v>588</v>
      </c>
      <c r="C67" s="7" t="s">
        <v>100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</row>
    <row r="68" spans="1:11" x14ac:dyDescent="0.25">
      <c r="A68" s="7" t="s">
        <v>587</v>
      </c>
      <c r="B68" s="7" t="s">
        <v>588</v>
      </c>
      <c r="C68" s="7" t="s">
        <v>101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</row>
    <row r="69" spans="1:11" x14ac:dyDescent="0.25">
      <c r="A69" s="7" t="s">
        <v>587</v>
      </c>
      <c r="B69" s="7" t="s">
        <v>588</v>
      </c>
      <c r="C69" s="7" t="s">
        <v>109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</row>
    <row r="70" spans="1:11" x14ac:dyDescent="0.25">
      <c r="A70" s="7" t="s">
        <v>587</v>
      </c>
      <c r="B70" s="7" t="s">
        <v>588</v>
      </c>
      <c r="C70" s="7" t="s">
        <v>110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</row>
    <row r="71" spans="1:11" x14ac:dyDescent="0.25">
      <c r="A71" s="7" t="s">
        <v>587</v>
      </c>
      <c r="B71" s="7" t="s">
        <v>588</v>
      </c>
      <c r="C71" s="7" t="s">
        <v>111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</row>
    <row r="72" spans="1:11" x14ac:dyDescent="0.25">
      <c r="A72" s="7" t="s">
        <v>587</v>
      </c>
      <c r="B72" s="7" t="s">
        <v>588</v>
      </c>
      <c r="C72" s="7" t="s">
        <v>420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</row>
    <row r="73" spans="1:11" x14ac:dyDescent="0.25">
      <c r="A73" s="7" t="s">
        <v>587</v>
      </c>
      <c r="B73" s="7" t="s">
        <v>588</v>
      </c>
      <c r="C73" s="7" t="s">
        <v>485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74"/>
  <sheetViews>
    <sheetView workbookViewId="0">
      <selection activeCell="D59" sqref="D59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91" t="s">
        <v>744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</row>
    <row r="2" spans="1:1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1" ht="39" customHeight="1" x14ac:dyDescent="0.25">
      <c r="A3" s="245" t="s">
        <v>620</v>
      </c>
      <c r="B3" s="246" t="s">
        <v>44</v>
      </c>
      <c r="C3" s="245" t="s">
        <v>307</v>
      </c>
      <c r="D3" s="246" t="s">
        <v>5</v>
      </c>
      <c r="E3" s="246" t="s">
        <v>6</v>
      </c>
      <c r="F3" s="246" t="s">
        <v>45</v>
      </c>
      <c r="G3" s="245" t="s">
        <v>615</v>
      </c>
      <c r="H3" s="245" t="s">
        <v>563</v>
      </c>
      <c r="I3" s="245" t="s">
        <v>621</v>
      </c>
      <c r="J3" s="245" t="s">
        <v>622</v>
      </c>
      <c r="K3" s="245" t="s">
        <v>3</v>
      </c>
    </row>
    <row r="4" spans="1:11" x14ac:dyDescent="0.25">
      <c r="A4" s="80" t="s">
        <v>500</v>
      </c>
      <c r="B4" s="80" t="s">
        <v>501</v>
      </c>
      <c r="C4" s="80" t="s">
        <v>76</v>
      </c>
      <c r="D4" s="81">
        <v>0</v>
      </c>
      <c r="E4" s="81">
        <v>51</v>
      </c>
      <c r="F4" s="81">
        <v>1</v>
      </c>
      <c r="G4" s="81">
        <v>0</v>
      </c>
      <c r="H4" s="81">
        <v>52</v>
      </c>
      <c r="I4" s="57">
        <v>28113.26</v>
      </c>
      <c r="J4" s="57">
        <v>14401.23</v>
      </c>
      <c r="K4" s="7">
        <v>276.95</v>
      </c>
    </row>
    <row r="5" spans="1:11" x14ac:dyDescent="0.25">
      <c r="A5" s="80" t="s">
        <v>500</v>
      </c>
      <c r="B5" s="80" t="s">
        <v>501</v>
      </c>
      <c r="C5" s="80" t="s">
        <v>77</v>
      </c>
      <c r="D5" s="81">
        <v>6</v>
      </c>
      <c r="E5" s="81">
        <v>16</v>
      </c>
      <c r="F5" s="81">
        <v>219</v>
      </c>
      <c r="G5" s="81">
        <v>0</v>
      </c>
      <c r="H5" s="81">
        <v>241</v>
      </c>
      <c r="I5" s="57">
        <v>124179.09</v>
      </c>
      <c r="J5" s="57">
        <v>124539.9</v>
      </c>
      <c r="K5" s="7">
        <v>516.76</v>
      </c>
    </row>
    <row r="6" spans="1:11" x14ac:dyDescent="0.25">
      <c r="A6" s="80" t="s">
        <v>500</v>
      </c>
      <c r="B6" s="80" t="s">
        <v>501</v>
      </c>
      <c r="C6" s="80" t="s">
        <v>95</v>
      </c>
      <c r="D6" s="81">
        <v>8</v>
      </c>
      <c r="E6" s="81">
        <v>28</v>
      </c>
      <c r="F6" s="81">
        <v>230</v>
      </c>
      <c r="G6" s="81">
        <v>0</v>
      </c>
      <c r="H6" s="81">
        <v>266</v>
      </c>
      <c r="I6" s="57">
        <v>185748.14</v>
      </c>
      <c r="J6" s="57">
        <v>164659.79999999999</v>
      </c>
      <c r="K6" s="7">
        <v>619.02</v>
      </c>
    </row>
    <row r="7" spans="1:11" x14ac:dyDescent="0.25">
      <c r="A7" s="80" t="s">
        <v>500</v>
      </c>
      <c r="B7" s="80" t="s">
        <v>501</v>
      </c>
      <c r="C7" s="80" t="s">
        <v>96</v>
      </c>
      <c r="D7" s="81">
        <v>77</v>
      </c>
      <c r="E7" s="81">
        <v>28</v>
      </c>
      <c r="F7" s="81">
        <v>299</v>
      </c>
      <c r="G7" s="81">
        <v>0</v>
      </c>
      <c r="H7" s="81">
        <v>404</v>
      </c>
      <c r="I7" s="57">
        <v>341189.66</v>
      </c>
      <c r="J7" s="57">
        <v>305287.19</v>
      </c>
      <c r="K7" s="7">
        <v>755.66</v>
      </c>
    </row>
    <row r="8" spans="1:11" x14ac:dyDescent="0.25">
      <c r="A8" s="80" t="s">
        <v>500</v>
      </c>
      <c r="B8" s="80" t="s">
        <v>501</v>
      </c>
      <c r="C8" s="80" t="s">
        <v>97</v>
      </c>
      <c r="D8" s="81">
        <v>1078</v>
      </c>
      <c r="E8" s="81">
        <v>27</v>
      </c>
      <c r="F8" s="81">
        <v>268</v>
      </c>
      <c r="G8" s="81">
        <v>1</v>
      </c>
      <c r="H8" s="81">
        <v>1374</v>
      </c>
      <c r="I8" s="57">
        <v>2642921</v>
      </c>
      <c r="J8" s="57">
        <v>1523808.88</v>
      </c>
      <c r="K8" s="7">
        <v>1109.03</v>
      </c>
    </row>
    <row r="9" spans="1:11" x14ac:dyDescent="0.25">
      <c r="A9" s="80" t="s">
        <v>500</v>
      </c>
      <c r="B9" s="80" t="s">
        <v>501</v>
      </c>
      <c r="C9" s="80" t="s">
        <v>98</v>
      </c>
      <c r="D9" s="81">
        <v>1247</v>
      </c>
      <c r="E9" s="81">
        <v>26</v>
      </c>
      <c r="F9" s="81">
        <v>134</v>
      </c>
      <c r="G9" s="81">
        <v>2</v>
      </c>
      <c r="H9" s="81">
        <v>1409</v>
      </c>
      <c r="I9" s="57">
        <v>4423669.49</v>
      </c>
      <c r="J9" s="57">
        <v>1481696.59</v>
      </c>
      <c r="K9" s="7">
        <v>1051.5899999999999</v>
      </c>
    </row>
    <row r="10" spans="1:11" x14ac:dyDescent="0.25">
      <c r="A10" s="80" t="s">
        <v>500</v>
      </c>
      <c r="B10" s="80" t="s">
        <v>501</v>
      </c>
      <c r="C10" s="80" t="s">
        <v>99</v>
      </c>
      <c r="D10" s="81">
        <v>451</v>
      </c>
      <c r="E10" s="81">
        <v>26</v>
      </c>
      <c r="F10" s="81">
        <v>14</v>
      </c>
      <c r="G10" s="81">
        <v>5</v>
      </c>
      <c r="H10" s="81">
        <v>496</v>
      </c>
      <c r="I10" s="57">
        <v>3260189.4</v>
      </c>
      <c r="J10" s="57">
        <v>726838.9</v>
      </c>
      <c r="K10" s="7">
        <v>1465.4</v>
      </c>
    </row>
    <row r="11" spans="1:11" x14ac:dyDescent="0.25">
      <c r="A11" s="80" t="s">
        <v>500</v>
      </c>
      <c r="B11" s="80" t="s">
        <v>501</v>
      </c>
      <c r="C11" s="80" t="s">
        <v>100</v>
      </c>
      <c r="D11" s="81">
        <v>79</v>
      </c>
      <c r="E11" s="81">
        <v>36</v>
      </c>
      <c r="F11" s="81">
        <v>6</v>
      </c>
      <c r="G11" s="81">
        <v>5</v>
      </c>
      <c r="H11" s="81">
        <v>126</v>
      </c>
      <c r="I11" s="57">
        <v>674423.51</v>
      </c>
      <c r="J11" s="57">
        <v>140655.93</v>
      </c>
      <c r="K11" s="7">
        <v>1116.32</v>
      </c>
    </row>
    <row r="12" spans="1:11" x14ac:dyDescent="0.25">
      <c r="A12" s="80" t="s">
        <v>500</v>
      </c>
      <c r="B12" s="80" t="s">
        <v>501</v>
      </c>
      <c r="C12" s="80" t="s">
        <v>101</v>
      </c>
      <c r="D12" s="81">
        <v>22</v>
      </c>
      <c r="E12" s="81">
        <v>34</v>
      </c>
      <c r="F12" s="81">
        <v>3</v>
      </c>
      <c r="G12" s="81">
        <v>4</v>
      </c>
      <c r="H12" s="81">
        <v>63</v>
      </c>
      <c r="I12" s="57">
        <v>89043.8</v>
      </c>
      <c r="J12" s="57">
        <v>59754.12</v>
      </c>
      <c r="K12" s="7">
        <v>948.48</v>
      </c>
    </row>
    <row r="13" spans="1:11" x14ac:dyDescent="0.25">
      <c r="A13" s="80" t="s">
        <v>500</v>
      </c>
      <c r="B13" s="80" t="s">
        <v>501</v>
      </c>
      <c r="C13" s="80" t="s">
        <v>109</v>
      </c>
      <c r="D13" s="81">
        <v>7</v>
      </c>
      <c r="E13" s="81">
        <v>28</v>
      </c>
      <c r="F13" s="81">
        <v>3</v>
      </c>
      <c r="G13" s="81">
        <v>2</v>
      </c>
      <c r="H13" s="81">
        <v>40</v>
      </c>
      <c r="I13" s="57">
        <v>57051.99</v>
      </c>
      <c r="J13" s="57">
        <v>33403.919999999998</v>
      </c>
      <c r="K13" s="7">
        <v>835.1</v>
      </c>
    </row>
    <row r="14" spans="1:11" x14ac:dyDescent="0.25">
      <c r="A14" s="80" t="s">
        <v>500</v>
      </c>
      <c r="B14" s="80" t="s">
        <v>501</v>
      </c>
      <c r="C14" s="80" t="s">
        <v>110</v>
      </c>
      <c r="D14" s="81">
        <v>2</v>
      </c>
      <c r="E14" s="81">
        <v>18</v>
      </c>
      <c r="F14" s="81">
        <v>2</v>
      </c>
      <c r="G14" s="81">
        <v>1</v>
      </c>
      <c r="H14" s="81">
        <v>23</v>
      </c>
      <c r="I14" s="57">
        <v>81102.63</v>
      </c>
      <c r="J14" s="57">
        <v>20294.47</v>
      </c>
      <c r="K14" s="7">
        <v>882.37</v>
      </c>
    </row>
    <row r="15" spans="1:11" x14ac:dyDescent="0.25">
      <c r="A15" s="80" t="s">
        <v>500</v>
      </c>
      <c r="B15" s="80" t="s">
        <v>501</v>
      </c>
      <c r="C15" s="80" t="s">
        <v>111</v>
      </c>
      <c r="D15" s="81">
        <v>5</v>
      </c>
      <c r="E15" s="81">
        <v>3</v>
      </c>
      <c r="F15" s="81">
        <v>0</v>
      </c>
      <c r="G15" s="81">
        <v>4</v>
      </c>
      <c r="H15" s="81">
        <v>12</v>
      </c>
      <c r="I15" s="57">
        <v>58057.06</v>
      </c>
      <c r="J15" s="57">
        <v>10323.35</v>
      </c>
      <c r="K15" s="7">
        <v>860.28</v>
      </c>
    </row>
    <row r="16" spans="1:11" x14ac:dyDescent="0.25">
      <c r="A16" s="80" t="s">
        <v>500</v>
      </c>
      <c r="B16" s="80" t="s">
        <v>501</v>
      </c>
      <c r="C16" s="80" t="s">
        <v>420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57">
        <v>0</v>
      </c>
      <c r="J16" s="57">
        <v>0</v>
      </c>
      <c r="K16" s="7">
        <v>0</v>
      </c>
    </row>
    <row r="17" spans="1:11" x14ac:dyDescent="0.25">
      <c r="A17" s="80" t="s">
        <v>500</v>
      </c>
      <c r="B17" s="80" t="s">
        <v>501</v>
      </c>
      <c r="C17" s="80" t="s">
        <v>485</v>
      </c>
      <c r="D17" s="81">
        <v>2982</v>
      </c>
      <c r="E17" s="81">
        <v>321</v>
      </c>
      <c r="F17" s="81">
        <v>1179</v>
      </c>
      <c r="G17" s="81">
        <v>24</v>
      </c>
      <c r="H17" s="81">
        <v>4506</v>
      </c>
      <c r="I17" s="57">
        <v>11965689.029999999</v>
      </c>
      <c r="J17" s="57">
        <v>4605664.28</v>
      </c>
      <c r="K17" s="7">
        <v>1022.12</v>
      </c>
    </row>
    <row r="18" spans="1:11" x14ac:dyDescent="0.25">
      <c r="A18" s="80" t="s">
        <v>606</v>
      </c>
      <c r="B18" s="80" t="s">
        <v>416</v>
      </c>
      <c r="C18" s="80" t="s">
        <v>76</v>
      </c>
      <c r="D18" s="81">
        <v>0</v>
      </c>
      <c r="E18" s="81">
        <v>22</v>
      </c>
      <c r="F18" s="81">
        <v>0</v>
      </c>
      <c r="G18" s="81">
        <v>0</v>
      </c>
      <c r="H18" s="81">
        <v>22</v>
      </c>
      <c r="I18" s="57">
        <v>3156.59</v>
      </c>
      <c r="J18" s="57">
        <v>6220.9</v>
      </c>
      <c r="K18" s="7">
        <v>282.77</v>
      </c>
    </row>
    <row r="19" spans="1:11" x14ac:dyDescent="0.25">
      <c r="A19" s="80" t="s">
        <v>606</v>
      </c>
      <c r="B19" s="80" t="s">
        <v>416</v>
      </c>
      <c r="C19" s="80" t="s">
        <v>77</v>
      </c>
      <c r="D19" s="81">
        <v>10</v>
      </c>
      <c r="E19" s="81">
        <v>8</v>
      </c>
      <c r="F19" s="81">
        <v>10</v>
      </c>
      <c r="G19" s="81">
        <v>0</v>
      </c>
      <c r="H19" s="81">
        <v>28</v>
      </c>
      <c r="I19" s="57">
        <v>39619.93</v>
      </c>
      <c r="J19" s="57">
        <v>36415.360000000001</v>
      </c>
      <c r="K19" s="7">
        <v>1300.55</v>
      </c>
    </row>
    <row r="20" spans="1:11" x14ac:dyDescent="0.25">
      <c r="A20" s="80" t="s">
        <v>606</v>
      </c>
      <c r="B20" s="80" t="s">
        <v>416</v>
      </c>
      <c r="C20" s="80" t="s">
        <v>95</v>
      </c>
      <c r="D20" s="81">
        <v>19</v>
      </c>
      <c r="E20" s="81">
        <v>2</v>
      </c>
      <c r="F20" s="81">
        <v>8</v>
      </c>
      <c r="G20" s="81">
        <v>0</v>
      </c>
      <c r="H20" s="81">
        <v>29</v>
      </c>
      <c r="I20" s="57">
        <v>29067</v>
      </c>
      <c r="J20" s="57">
        <v>43714.58</v>
      </c>
      <c r="K20" s="7">
        <v>1507.4</v>
      </c>
    </row>
    <row r="21" spans="1:11" x14ac:dyDescent="0.25">
      <c r="A21" s="80" t="s">
        <v>606</v>
      </c>
      <c r="B21" s="80" t="s">
        <v>416</v>
      </c>
      <c r="C21" s="80" t="s">
        <v>96</v>
      </c>
      <c r="D21" s="81">
        <v>108</v>
      </c>
      <c r="E21" s="81">
        <v>11</v>
      </c>
      <c r="F21" s="81">
        <v>7</v>
      </c>
      <c r="G21" s="81">
        <v>0</v>
      </c>
      <c r="H21" s="81">
        <v>126</v>
      </c>
      <c r="I21" s="57">
        <v>105468.07</v>
      </c>
      <c r="J21" s="57">
        <v>177944.63</v>
      </c>
      <c r="K21" s="7">
        <v>1412.26</v>
      </c>
    </row>
    <row r="22" spans="1:11" x14ac:dyDescent="0.25">
      <c r="A22" s="80" t="s">
        <v>606</v>
      </c>
      <c r="B22" s="80" t="s">
        <v>416</v>
      </c>
      <c r="C22" s="80" t="s">
        <v>97</v>
      </c>
      <c r="D22" s="81">
        <v>199</v>
      </c>
      <c r="E22" s="81">
        <v>8</v>
      </c>
      <c r="F22" s="81">
        <v>4</v>
      </c>
      <c r="G22" s="81">
        <v>0</v>
      </c>
      <c r="H22" s="81">
        <v>211</v>
      </c>
      <c r="I22" s="57">
        <v>512739.32</v>
      </c>
      <c r="J22" s="57">
        <v>295927.57</v>
      </c>
      <c r="K22" s="7">
        <v>1402.5</v>
      </c>
    </row>
    <row r="23" spans="1:11" x14ac:dyDescent="0.25">
      <c r="A23" s="80" t="s">
        <v>606</v>
      </c>
      <c r="B23" s="80" t="s">
        <v>416</v>
      </c>
      <c r="C23" s="80" t="s">
        <v>98</v>
      </c>
      <c r="D23" s="81">
        <v>160</v>
      </c>
      <c r="E23" s="81">
        <v>4</v>
      </c>
      <c r="F23" s="81">
        <v>4</v>
      </c>
      <c r="G23" s="81">
        <v>0</v>
      </c>
      <c r="H23" s="81">
        <v>168</v>
      </c>
      <c r="I23" s="57">
        <v>610584.22</v>
      </c>
      <c r="J23" s="57">
        <v>222356.46</v>
      </c>
      <c r="K23" s="7">
        <v>1323.55</v>
      </c>
    </row>
    <row r="24" spans="1:11" x14ac:dyDescent="0.25">
      <c r="A24" s="80" t="s">
        <v>606</v>
      </c>
      <c r="B24" s="80" t="s">
        <v>416</v>
      </c>
      <c r="C24" s="80" t="s">
        <v>99</v>
      </c>
      <c r="D24" s="81">
        <v>54</v>
      </c>
      <c r="E24" s="81">
        <v>2</v>
      </c>
      <c r="F24" s="81">
        <v>2</v>
      </c>
      <c r="G24" s="81">
        <v>5</v>
      </c>
      <c r="H24" s="81">
        <v>63</v>
      </c>
      <c r="I24" s="57">
        <v>334334.99</v>
      </c>
      <c r="J24" s="57">
        <v>77666.11</v>
      </c>
      <c r="K24" s="7">
        <v>1232.8</v>
      </c>
    </row>
    <row r="25" spans="1:11" x14ac:dyDescent="0.25">
      <c r="A25" s="80" t="s">
        <v>606</v>
      </c>
      <c r="B25" s="80" t="s">
        <v>416</v>
      </c>
      <c r="C25" s="80" t="s">
        <v>100</v>
      </c>
      <c r="D25" s="81">
        <v>9</v>
      </c>
      <c r="E25" s="81">
        <v>4</v>
      </c>
      <c r="F25" s="81">
        <v>1</v>
      </c>
      <c r="G25" s="81">
        <v>5</v>
      </c>
      <c r="H25" s="81">
        <v>19</v>
      </c>
      <c r="I25" s="57">
        <v>45044.71</v>
      </c>
      <c r="J25" s="57">
        <v>22758.02</v>
      </c>
      <c r="K25" s="7">
        <v>1197.79</v>
      </c>
    </row>
    <row r="26" spans="1:11" x14ac:dyDescent="0.25">
      <c r="A26" s="80" t="s">
        <v>606</v>
      </c>
      <c r="B26" s="80" t="s">
        <v>416</v>
      </c>
      <c r="C26" s="80" t="s">
        <v>101</v>
      </c>
      <c r="D26" s="81">
        <v>3</v>
      </c>
      <c r="E26" s="81">
        <v>7</v>
      </c>
      <c r="F26" s="81">
        <v>0</v>
      </c>
      <c r="G26" s="81">
        <v>0</v>
      </c>
      <c r="H26" s="81">
        <v>10</v>
      </c>
      <c r="I26" s="57">
        <v>41017.279999999999</v>
      </c>
      <c r="J26" s="57">
        <v>11998.06</v>
      </c>
      <c r="K26" s="7">
        <v>1199.81</v>
      </c>
    </row>
    <row r="27" spans="1:11" x14ac:dyDescent="0.25">
      <c r="A27" s="80" t="s">
        <v>606</v>
      </c>
      <c r="B27" s="80" t="s">
        <v>416</v>
      </c>
      <c r="C27" s="80" t="s">
        <v>109</v>
      </c>
      <c r="D27" s="81">
        <v>2</v>
      </c>
      <c r="E27" s="81">
        <v>6</v>
      </c>
      <c r="F27" s="81">
        <v>0</v>
      </c>
      <c r="G27" s="81">
        <v>0</v>
      </c>
      <c r="H27" s="81">
        <v>8</v>
      </c>
      <c r="I27" s="57">
        <v>16501.07</v>
      </c>
      <c r="J27" s="57">
        <v>10731.04</v>
      </c>
      <c r="K27" s="7">
        <v>1341.38</v>
      </c>
    </row>
    <row r="28" spans="1:11" x14ac:dyDescent="0.25">
      <c r="A28" s="80" t="s">
        <v>606</v>
      </c>
      <c r="B28" s="80" t="s">
        <v>416</v>
      </c>
      <c r="C28" s="80" t="s">
        <v>110</v>
      </c>
      <c r="D28" s="81">
        <v>0</v>
      </c>
      <c r="E28" s="81">
        <v>2</v>
      </c>
      <c r="F28" s="81">
        <v>0</v>
      </c>
      <c r="G28" s="81">
        <v>0</v>
      </c>
      <c r="H28" s="81">
        <v>2</v>
      </c>
      <c r="I28" s="57">
        <v>0</v>
      </c>
      <c r="J28" s="57">
        <v>1049.2</v>
      </c>
      <c r="K28" s="7">
        <v>524.6</v>
      </c>
    </row>
    <row r="29" spans="1:11" x14ac:dyDescent="0.25">
      <c r="A29" s="80" t="s">
        <v>606</v>
      </c>
      <c r="B29" s="80" t="s">
        <v>416</v>
      </c>
      <c r="C29" s="80" t="s">
        <v>111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57">
        <v>0</v>
      </c>
      <c r="J29" s="57">
        <v>0</v>
      </c>
      <c r="K29" s="7">
        <v>0</v>
      </c>
    </row>
    <row r="30" spans="1:11" x14ac:dyDescent="0.25">
      <c r="A30" s="80" t="s">
        <v>606</v>
      </c>
      <c r="B30" s="80" t="s">
        <v>416</v>
      </c>
      <c r="C30" s="80" t="s">
        <v>420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57">
        <v>0</v>
      </c>
      <c r="J30" s="57">
        <v>0</v>
      </c>
      <c r="K30" s="7">
        <v>0</v>
      </c>
    </row>
    <row r="31" spans="1:11" x14ac:dyDescent="0.25">
      <c r="A31" s="80" t="s">
        <v>606</v>
      </c>
      <c r="B31" s="80" t="s">
        <v>416</v>
      </c>
      <c r="C31" s="80" t="s">
        <v>485</v>
      </c>
      <c r="D31" s="81">
        <v>564</v>
      </c>
      <c r="E31" s="81">
        <v>76</v>
      </c>
      <c r="F31" s="81">
        <v>36</v>
      </c>
      <c r="G31" s="81">
        <v>10</v>
      </c>
      <c r="H31" s="81">
        <v>686</v>
      </c>
      <c r="I31" s="57">
        <v>1737533.18</v>
      </c>
      <c r="J31" s="57">
        <v>906781.93</v>
      </c>
      <c r="K31" s="7">
        <v>1321.84</v>
      </c>
    </row>
    <row r="32" spans="1:11" x14ac:dyDescent="0.25">
      <c r="A32" s="80" t="s">
        <v>412</v>
      </c>
      <c r="B32" s="80" t="s">
        <v>492</v>
      </c>
      <c r="C32" s="80" t="s">
        <v>76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57">
        <v>0</v>
      </c>
      <c r="J32" s="57">
        <v>0</v>
      </c>
      <c r="K32" s="7">
        <v>0</v>
      </c>
    </row>
    <row r="33" spans="1:11" x14ac:dyDescent="0.25">
      <c r="A33" s="80" t="s">
        <v>412</v>
      </c>
      <c r="B33" s="80" t="s">
        <v>492</v>
      </c>
      <c r="C33" s="80" t="s">
        <v>77</v>
      </c>
      <c r="D33" s="81">
        <v>0</v>
      </c>
      <c r="E33" s="81">
        <v>0</v>
      </c>
      <c r="F33" s="81">
        <v>0</v>
      </c>
      <c r="G33" s="81">
        <v>0</v>
      </c>
      <c r="H33" s="81">
        <v>0</v>
      </c>
      <c r="I33" s="57">
        <v>0</v>
      </c>
      <c r="J33" s="57">
        <v>0</v>
      </c>
      <c r="K33" s="7">
        <v>0</v>
      </c>
    </row>
    <row r="34" spans="1:11" x14ac:dyDescent="0.25">
      <c r="A34" s="80" t="s">
        <v>412</v>
      </c>
      <c r="B34" s="80" t="s">
        <v>492</v>
      </c>
      <c r="C34" s="80" t="s">
        <v>95</v>
      </c>
      <c r="D34" s="81">
        <v>0</v>
      </c>
      <c r="E34" s="81">
        <v>0</v>
      </c>
      <c r="F34" s="81">
        <v>0</v>
      </c>
      <c r="G34" s="81">
        <v>0</v>
      </c>
      <c r="H34" s="81">
        <v>0</v>
      </c>
      <c r="I34" s="57">
        <v>0</v>
      </c>
      <c r="J34" s="57">
        <v>0</v>
      </c>
      <c r="K34" s="7">
        <v>0</v>
      </c>
    </row>
    <row r="35" spans="1:11" x14ac:dyDescent="0.25">
      <c r="A35" s="80" t="s">
        <v>412</v>
      </c>
      <c r="B35" s="80" t="s">
        <v>492</v>
      </c>
      <c r="C35" s="80" t="s">
        <v>96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57">
        <v>0</v>
      </c>
      <c r="J35" s="57">
        <v>0</v>
      </c>
      <c r="K35" s="7">
        <v>0</v>
      </c>
    </row>
    <row r="36" spans="1:11" x14ac:dyDescent="0.25">
      <c r="A36" s="80" t="s">
        <v>412</v>
      </c>
      <c r="B36" s="80" t="s">
        <v>492</v>
      </c>
      <c r="C36" s="80" t="s">
        <v>97</v>
      </c>
      <c r="D36" s="81">
        <v>0</v>
      </c>
      <c r="E36" s="81">
        <v>0</v>
      </c>
      <c r="F36" s="81">
        <v>0</v>
      </c>
      <c r="G36" s="81">
        <v>0</v>
      </c>
      <c r="H36" s="81">
        <v>0</v>
      </c>
      <c r="I36" s="57">
        <v>0</v>
      </c>
      <c r="J36" s="57">
        <v>0</v>
      </c>
      <c r="K36" s="7">
        <v>0</v>
      </c>
    </row>
    <row r="37" spans="1:11" x14ac:dyDescent="0.25">
      <c r="A37" s="80" t="s">
        <v>412</v>
      </c>
      <c r="B37" s="80" t="s">
        <v>492</v>
      </c>
      <c r="C37" s="80" t="s">
        <v>98</v>
      </c>
      <c r="D37" s="81">
        <v>0</v>
      </c>
      <c r="E37" s="81">
        <v>0</v>
      </c>
      <c r="F37" s="81">
        <v>0</v>
      </c>
      <c r="G37" s="81">
        <v>0</v>
      </c>
      <c r="H37" s="81">
        <v>0</v>
      </c>
      <c r="I37" s="57">
        <v>0</v>
      </c>
      <c r="J37" s="57">
        <v>0</v>
      </c>
      <c r="K37" s="7">
        <v>0</v>
      </c>
    </row>
    <row r="38" spans="1:11" x14ac:dyDescent="0.25">
      <c r="A38" s="80" t="s">
        <v>412</v>
      </c>
      <c r="B38" s="80" t="s">
        <v>492</v>
      </c>
      <c r="C38" s="80" t="s">
        <v>99</v>
      </c>
      <c r="D38" s="81">
        <v>0</v>
      </c>
      <c r="E38" s="81">
        <v>0</v>
      </c>
      <c r="F38" s="81">
        <v>0</v>
      </c>
      <c r="G38" s="81">
        <v>0</v>
      </c>
      <c r="H38" s="81">
        <v>0</v>
      </c>
      <c r="I38" s="57">
        <v>0</v>
      </c>
      <c r="J38" s="57">
        <v>0</v>
      </c>
      <c r="K38" s="7">
        <v>0</v>
      </c>
    </row>
    <row r="39" spans="1:11" x14ac:dyDescent="0.25">
      <c r="A39" s="80" t="s">
        <v>412</v>
      </c>
      <c r="B39" s="80" t="s">
        <v>492</v>
      </c>
      <c r="C39" s="80" t="s">
        <v>100</v>
      </c>
      <c r="D39" s="81">
        <v>0</v>
      </c>
      <c r="E39" s="81">
        <v>0</v>
      </c>
      <c r="F39" s="81">
        <v>0</v>
      </c>
      <c r="G39" s="81">
        <v>0</v>
      </c>
      <c r="H39" s="81">
        <v>0</v>
      </c>
      <c r="I39" s="57">
        <v>0</v>
      </c>
      <c r="J39" s="57">
        <v>0</v>
      </c>
      <c r="K39" s="7">
        <v>0</v>
      </c>
    </row>
    <row r="40" spans="1:11" x14ac:dyDescent="0.25">
      <c r="A40" s="80" t="s">
        <v>412</v>
      </c>
      <c r="B40" s="80" t="s">
        <v>492</v>
      </c>
      <c r="C40" s="80" t="s">
        <v>101</v>
      </c>
      <c r="D40" s="81">
        <v>0</v>
      </c>
      <c r="E40" s="81">
        <v>0</v>
      </c>
      <c r="F40" s="81">
        <v>0</v>
      </c>
      <c r="G40" s="81">
        <v>0</v>
      </c>
      <c r="H40" s="81">
        <v>0</v>
      </c>
      <c r="I40" s="57">
        <v>0</v>
      </c>
      <c r="J40" s="57">
        <v>0</v>
      </c>
      <c r="K40" s="7">
        <v>0</v>
      </c>
    </row>
    <row r="41" spans="1:11" x14ac:dyDescent="0.25">
      <c r="A41" s="80" t="s">
        <v>412</v>
      </c>
      <c r="B41" s="80" t="s">
        <v>492</v>
      </c>
      <c r="C41" s="80" t="s">
        <v>109</v>
      </c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57">
        <v>0</v>
      </c>
      <c r="J41" s="57">
        <v>0</v>
      </c>
      <c r="K41" s="7">
        <v>0</v>
      </c>
    </row>
    <row r="42" spans="1:11" x14ac:dyDescent="0.25">
      <c r="A42" s="80" t="s">
        <v>412</v>
      </c>
      <c r="B42" s="80" t="s">
        <v>492</v>
      </c>
      <c r="C42" s="80" t="s">
        <v>110</v>
      </c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57">
        <v>0</v>
      </c>
      <c r="J42" s="57">
        <v>0</v>
      </c>
      <c r="K42" s="7">
        <v>0</v>
      </c>
    </row>
    <row r="43" spans="1:11" x14ac:dyDescent="0.25">
      <c r="A43" s="80" t="s">
        <v>412</v>
      </c>
      <c r="B43" s="80" t="s">
        <v>492</v>
      </c>
      <c r="C43" s="80" t="s">
        <v>111</v>
      </c>
      <c r="D43" s="81">
        <v>0</v>
      </c>
      <c r="E43" s="81">
        <v>0</v>
      </c>
      <c r="F43" s="81">
        <v>0</v>
      </c>
      <c r="G43" s="81">
        <v>0</v>
      </c>
      <c r="H43" s="81">
        <v>0</v>
      </c>
      <c r="I43" s="57">
        <v>0</v>
      </c>
      <c r="J43" s="57">
        <v>0</v>
      </c>
      <c r="K43" s="7">
        <v>0</v>
      </c>
    </row>
    <row r="44" spans="1:11" x14ac:dyDescent="0.25">
      <c r="A44" s="80" t="s">
        <v>412</v>
      </c>
      <c r="B44" s="80" t="s">
        <v>492</v>
      </c>
      <c r="C44" s="80" t="s">
        <v>420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57">
        <v>0</v>
      </c>
      <c r="J44" s="57">
        <v>0</v>
      </c>
      <c r="K44" s="7">
        <v>0</v>
      </c>
    </row>
    <row r="45" spans="1:11" x14ac:dyDescent="0.25">
      <c r="A45" s="80" t="s">
        <v>412</v>
      </c>
      <c r="B45" s="80" t="s">
        <v>492</v>
      </c>
      <c r="C45" s="80" t="s">
        <v>485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57">
        <v>0</v>
      </c>
      <c r="J45" s="57">
        <v>0</v>
      </c>
      <c r="K45" s="7">
        <v>0</v>
      </c>
    </row>
    <row r="46" spans="1:11" x14ac:dyDescent="0.25">
      <c r="A46" s="80" t="s">
        <v>403</v>
      </c>
      <c r="B46" s="80" t="s">
        <v>555</v>
      </c>
      <c r="C46" s="80" t="s">
        <v>76</v>
      </c>
      <c r="D46" s="81">
        <v>0</v>
      </c>
      <c r="E46" s="81">
        <v>11</v>
      </c>
      <c r="F46" s="81">
        <v>0</v>
      </c>
      <c r="G46" s="81">
        <v>0</v>
      </c>
      <c r="H46" s="81">
        <v>11</v>
      </c>
      <c r="I46" s="57">
        <v>0</v>
      </c>
      <c r="J46" s="57">
        <v>1645.28</v>
      </c>
      <c r="K46" s="7">
        <v>149.57</v>
      </c>
    </row>
    <row r="47" spans="1:11" x14ac:dyDescent="0.25">
      <c r="A47" s="80" t="s">
        <v>403</v>
      </c>
      <c r="B47" s="80" t="s">
        <v>555</v>
      </c>
      <c r="C47" s="80" t="s">
        <v>77</v>
      </c>
      <c r="D47" s="81">
        <v>0</v>
      </c>
      <c r="E47" s="81">
        <v>0</v>
      </c>
      <c r="F47" s="81">
        <v>2</v>
      </c>
      <c r="G47" s="81">
        <v>0</v>
      </c>
      <c r="H47" s="81">
        <v>2</v>
      </c>
      <c r="I47" s="57">
        <v>0</v>
      </c>
      <c r="J47" s="57">
        <v>164.41</v>
      </c>
      <c r="K47" s="7">
        <v>82.21</v>
      </c>
    </row>
    <row r="48" spans="1:11" x14ac:dyDescent="0.25">
      <c r="A48" s="80" t="s">
        <v>403</v>
      </c>
      <c r="B48" s="80" t="s">
        <v>555</v>
      </c>
      <c r="C48" s="80" t="s">
        <v>95</v>
      </c>
      <c r="D48" s="81">
        <v>1</v>
      </c>
      <c r="E48" s="81">
        <v>5</v>
      </c>
      <c r="F48" s="81">
        <v>8</v>
      </c>
      <c r="G48" s="81">
        <v>0</v>
      </c>
      <c r="H48" s="81">
        <v>14</v>
      </c>
      <c r="I48" s="57">
        <v>0</v>
      </c>
      <c r="J48" s="57">
        <v>2305.2800000000002</v>
      </c>
      <c r="K48" s="7">
        <v>164.66</v>
      </c>
    </row>
    <row r="49" spans="1:11" x14ac:dyDescent="0.25">
      <c r="A49" s="80" t="s">
        <v>403</v>
      </c>
      <c r="B49" s="80" t="s">
        <v>555</v>
      </c>
      <c r="C49" s="80" t="s">
        <v>96</v>
      </c>
      <c r="D49" s="81">
        <v>12</v>
      </c>
      <c r="E49" s="81">
        <v>6</v>
      </c>
      <c r="F49" s="81">
        <v>13</v>
      </c>
      <c r="G49" s="81">
        <v>0</v>
      </c>
      <c r="H49" s="81">
        <v>31</v>
      </c>
      <c r="I49" s="57">
        <v>0</v>
      </c>
      <c r="J49" s="57">
        <v>5863.97</v>
      </c>
      <c r="K49" s="7">
        <v>189.16</v>
      </c>
    </row>
    <row r="50" spans="1:11" x14ac:dyDescent="0.25">
      <c r="A50" s="80" t="s">
        <v>403</v>
      </c>
      <c r="B50" s="80" t="s">
        <v>555</v>
      </c>
      <c r="C50" s="80" t="s">
        <v>97</v>
      </c>
      <c r="D50" s="81">
        <v>126</v>
      </c>
      <c r="E50" s="81">
        <v>6</v>
      </c>
      <c r="F50" s="81">
        <v>10</v>
      </c>
      <c r="G50" s="81">
        <v>0</v>
      </c>
      <c r="H50" s="81">
        <v>142</v>
      </c>
      <c r="I50" s="57">
        <v>0</v>
      </c>
      <c r="J50" s="57">
        <v>38345.39</v>
      </c>
      <c r="K50" s="7">
        <v>270.04000000000002</v>
      </c>
    </row>
    <row r="51" spans="1:11" x14ac:dyDescent="0.25">
      <c r="A51" s="80" t="s">
        <v>403</v>
      </c>
      <c r="B51" s="80" t="s">
        <v>555</v>
      </c>
      <c r="C51" s="80" t="s">
        <v>98</v>
      </c>
      <c r="D51" s="81">
        <v>222</v>
      </c>
      <c r="E51" s="81">
        <v>7</v>
      </c>
      <c r="F51" s="81">
        <v>11</v>
      </c>
      <c r="G51" s="81">
        <v>0</v>
      </c>
      <c r="H51" s="81">
        <v>240</v>
      </c>
      <c r="I51" s="57">
        <v>0</v>
      </c>
      <c r="J51" s="57">
        <v>76187.97</v>
      </c>
      <c r="K51" s="7">
        <v>317.45</v>
      </c>
    </row>
    <row r="52" spans="1:11" x14ac:dyDescent="0.25">
      <c r="A52" s="80" t="s">
        <v>403</v>
      </c>
      <c r="B52" s="80" t="s">
        <v>555</v>
      </c>
      <c r="C52" s="80" t="s">
        <v>99</v>
      </c>
      <c r="D52" s="81">
        <v>324</v>
      </c>
      <c r="E52" s="81">
        <v>5</v>
      </c>
      <c r="F52" s="81">
        <v>7</v>
      </c>
      <c r="G52" s="81">
        <v>0</v>
      </c>
      <c r="H52" s="81">
        <v>336</v>
      </c>
      <c r="I52" s="57">
        <v>0</v>
      </c>
      <c r="J52" s="57">
        <v>116687.32</v>
      </c>
      <c r="K52" s="7">
        <v>347.28</v>
      </c>
    </row>
    <row r="53" spans="1:11" x14ac:dyDescent="0.25">
      <c r="A53" s="80" t="s">
        <v>403</v>
      </c>
      <c r="B53" s="80" t="s">
        <v>555</v>
      </c>
      <c r="C53" s="80" t="s">
        <v>100</v>
      </c>
      <c r="D53" s="81">
        <v>128</v>
      </c>
      <c r="E53" s="81">
        <v>0</v>
      </c>
      <c r="F53" s="81">
        <v>0</v>
      </c>
      <c r="G53" s="81">
        <v>0</v>
      </c>
      <c r="H53" s="81">
        <v>128</v>
      </c>
      <c r="I53" s="57">
        <v>0</v>
      </c>
      <c r="J53" s="57">
        <v>46441.760000000002</v>
      </c>
      <c r="K53" s="7">
        <v>362.83</v>
      </c>
    </row>
    <row r="54" spans="1:11" x14ac:dyDescent="0.25">
      <c r="A54" s="80" t="s">
        <v>403</v>
      </c>
      <c r="B54" s="80" t="s">
        <v>555</v>
      </c>
      <c r="C54" s="80" t="s">
        <v>101</v>
      </c>
      <c r="D54" s="81">
        <v>21</v>
      </c>
      <c r="E54" s="81">
        <v>0</v>
      </c>
      <c r="F54" s="81">
        <v>0</v>
      </c>
      <c r="G54" s="81">
        <v>0</v>
      </c>
      <c r="H54" s="81">
        <v>21</v>
      </c>
      <c r="I54" s="57">
        <v>0</v>
      </c>
      <c r="J54" s="57">
        <v>7378.37</v>
      </c>
      <c r="K54" s="7">
        <v>351.35</v>
      </c>
    </row>
    <row r="55" spans="1:11" x14ac:dyDescent="0.25">
      <c r="A55" s="80" t="s">
        <v>403</v>
      </c>
      <c r="B55" s="80" t="s">
        <v>555</v>
      </c>
      <c r="C55" s="80" t="s">
        <v>109</v>
      </c>
      <c r="D55" s="81">
        <v>3</v>
      </c>
      <c r="E55" s="81">
        <v>0</v>
      </c>
      <c r="F55" s="81">
        <v>0</v>
      </c>
      <c r="G55" s="81">
        <v>0</v>
      </c>
      <c r="H55" s="81">
        <v>3</v>
      </c>
      <c r="I55" s="57">
        <v>0</v>
      </c>
      <c r="J55" s="57">
        <v>770.78</v>
      </c>
      <c r="K55" s="7">
        <v>256.93</v>
      </c>
    </row>
    <row r="56" spans="1:11" x14ac:dyDescent="0.25">
      <c r="A56" s="80" t="s">
        <v>403</v>
      </c>
      <c r="B56" s="80" t="s">
        <v>555</v>
      </c>
      <c r="C56" s="80" t="s">
        <v>110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57">
        <v>0</v>
      </c>
      <c r="J56" s="57">
        <v>0</v>
      </c>
      <c r="K56" s="7">
        <v>0</v>
      </c>
    </row>
    <row r="57" spans="1:11" x14ac:dyDescent="0.25">
      <c r="A57" s="80" t="s">
        <v>403</v>
      </c>
      <c r="B57" s="80" t="s">
        <v>555</v>
      </c>
      <c r="C57" s="80" t="s">
        <v>111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57">
        <v>0</v>
      </c>
      <c r="J57" s="57">
        <v>0</v>
      </c>
      <c r="K57" s="7">
        <v>0</v>
      </c>
    </row>
    <row r="58" spans="1:11" x14ac:dyDescent="0.25">
      <c r="A58" s="80" t="s">
        <v>403</v>
      </c>
      <c r="B58" s="80" t="s">
        <v>555</v>
      </c>
      <c r="C58" s="80" t="s">
        <v>420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57">
        <v>0</v>
      </c>
      <c r="J58" s="57">
        <v>0</v>
      </c>
      <c r="K58" s="7">
        <v>0</v>
      </c>
    </row>
    <row r="59" spans="1:11" x14ac:dyDescent="0.25">
      <c r="A59" s="7" t="s">
        <v>403</v>
      </c>
      <c r="B59" s="7" t="s">
        <v>555</v>
      </c>
      <c r="C59" s="7" t="s">
        <v>485</v>
      </c>
      <c r="D59" s="7">
        <v>837</v>
      </c>
      <c r="E59" s="7">
        <v>40</v>
      </c>
      <c r="F59" s="7">
        <v>51</v>
      </c>
      <c r="G59" s="7">
        <v>0</v>
      </c>
      <c r="H59" s="7">
        <v>928</v>
      </c>
      <c r="I59" s="7">
        <v>0</v>
      </c>
      <c r="J59" s="7">
        <v>295790.53000000003</v>
      </c>
      <c r="K59" s="7">
        <v>318.74</v>
      </c>
    </row>
    <row r="60" spans="1:11" x14ac:dyDescent="0.25">
      <c r="A60" s="80" t="s">
        <v>587</v>
      </c>
      <c r="B60" s="80" t="s">
        <v>588</v>
      </c>
      <c r="C60" s="80" t="s">
        <v>76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57">
        <v>0</v>
      </c>
      <c r="J60" s="57">
        <v>0</v>
      </c>
      <c r="K60" s="7">
        <v>0</v>
      </c>
    </row>
    <row r="61" spans="1:11" x14ac:dyDescent="0.25">
      <c r="A61" s="80" t="s">
        <v>587</v>
      </c>
      <c r="B61" s="80" t="s">
        <v>588</v>
      </c>
      <c r="C61" s="80" t="s">
        <v>77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57">
        <v>0</v>
      </c>
      <c r="J61" s="57">
        <v>0</v>
      </c>
      <c r="K61" s="7">
        <v>0</v>
      </c>
    </row>
    <row r="62" spans="1:11" x14ac:dyDescent="0.25">
      <c r="A62" s="80" t="s">
        <v>587</v>
      </c>
      <c r="B62" s="80" t="s">
        <v>588</v>
      </c>
      <c r="C62" s="80" t="s">
        <v>95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57">
        <v>0</v>
      </c>
      <c r="J62" s="57">
        <v>0</v>
      </c>
      <c r="K62" s="7">
        <v>0</v>
      </c>
    </row>
    <row r="63" spans="1:11" x14ac:dyDescent="0.25">
      <c r="A63" s="80" t="s">
        <v>587</v>
      </c>
      <c r="B63" s="80" t="s">
        <v>588</v>
      </c>
      <c r="C63" s="80" t="s">
        <v>96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57">
        <v>0</v>
      </c>
      <c r="J63" s="57">
        <v>0</v>
      </c>
      <c r="K63" s="7">
        <v>0</v>
      </c>
    </row>
    <row r="64" spans="1:11" x14ac:dyDescent="0.25">
      <c r="A64" s="80" t="s">
        <v>587</v>
      </c>
      <c r="B64" s="80" t="s">
        <v>588</v>
      </c>
      <c r="C64" s="80" t="s">
        <v>97</v>
      </c>
      <c r="D64" s="81">
        <v>0</v>
      </c>
      <c r="E64" s="81">
        <v>0</v>
      </c>
      <c r="F64" s="81">
        <v>0</v>
      </c>
      <c r="G64" s="81">
        <v>0</v>
      </c>
      <c r="H64" s="81">
        <v>0</v>
      </c>
      <c r="I64" s="57">
        <v>0</v>
      </c>
      <c r="J64" s="57">
        <v>0</v>
      </c>
      <c r="K64" s="7">
        <v>0</v>
      </c>
    </row>
    <row r="65" spans="1:11" x14ac:dyDescent="0.25">
      <c r="A65" s="80" t="s">
        <v>587</v>
      </c>
      <c r="B65" s="80" t="s">
        <v>588</v>
      </c>
      <c r="C65" s="80" t="s">
        <v>98</v>
      </c>
      <c r="D65" s="81">
        <v>0</v>
      </c>
      <c r="E65" s="81">
        <v>0</v>
      </c>
      <c r="F65" s="81">
        <v>0</v>
      </c>
      <c r="G65" s="81">
        <v>0</v>
      </c>
      <c r="H65" s="81">
        <v>0</v>
      </c>
      <c r="I65" s="57">
        <v>0</v>
      </c>
      <c r="J65" s="57">
        <v>0</v>
      </c>
      <c r="K65" s="7">
        <v>0</v>
      </c>
    </row>
    <row r="66" spans="1:11" x14ac:dyDescent="0.25">
      <c r="A66" s="80" t="s">
        <v>587</v>
      </c>
      <c r="B66" s="80" t="s">
        <v>588</v>
      </c>
      <c r="C66" s="80" t="s">
        <v>99</v>
      </c>
      <c r="D66" s="81">
        <v>0</v>
      </c>
      <c r="E66" s="81">
        <v>0</v>
      </c>
      <c r="F66" s="81">
        <v>0</v>
      </c>
      <c r="G66" s="81">
        <v>0</v>
      </c>
      <c r="H66" s="81">
        <v>0</v>
      </c>
      <c r="I66" s="57">
        <v>0</v>
      </c>
      <c r="J66" s="57">
        <v>0</v>
      </c>
      <c r="K66" s="7">
        <v>0</v>
      </c>
    </row>
    <row r="67" spans="1:11" x14ac:dyDescent="0.25">
      <c r="A67" s="80" t="s">
        <v>587</v>
      </c>
      <c r="B67" s="80" t="s">
        <v>588</v>
      </c>
      <c r="C67" s="80" t="s">
        <v>100</v>
      </c>
      <c r="D67" s="81">
        <v>0</v>
      </c>
      <c r="E67" s="81">
        <v>0</v>
      </c>
      <c r="F67" s="81">
        <v>0</v>
      </c>
      <c r="G67" s="81">
        <v>0</v>
      </c>
      <c r="H67" s="81">
        <v>0</v>
      </c>
      <c r="I67" s="57">
        <v>0</v>
      </c>
      <c r="J67" s="57">
        <v>0</v>
      </c>
      <c r="K67" s="7">
        <v>0</v>
      </c>
    </row>
    <row r="68" spans="1:11" x14ac:dyDescent="0.25">
      <c r="A68" s="80" t="s">
        <v>587</v>
      </c>
      <c r="B68" s="80" t="s">
        <v>588</v>
      </c>
      <c r="C68" s="80" t="s">
        <v>101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57">
        <v>0</v>
      </c>
      <c r="J68" s="57">
        <v>0</v>
      </c>
      <c r="K68" s="7">
        <v>0</v>
      </c>
    </row>
    <row r="69" spans="1:11" x14ac:dyDescent="0.25">
      <c r="A69" s="80" t="s">
        <v>587</v>
      </c>
      <c r="B69" s="80" t="s">
        <v>588</v>
      </c>
      <c r="C69" s="80" t="s">
        <v>109</v>
      </c>
      <c r="D69" s="81">
        <v>0</v>
      </c>
      <c r="E69" s="81">
        <v>0</v>
      </c>
      <c r="F69" s="81">
        <v>0</v>
      </c>
      <c r="G69" s="81">
        <v>0</v>
      </c>
      <c r="H69" s="81">
        <v>0</v>
      </c>
      <c r="I69" s="57">
        <v>0</v>
      </c>
      <c r="J69" s="57">
        <v>0</v>
      </c>
      <c r="K69" s="7">
        <v>0</v>
      </c>
    </row>
    <row r="70" spans="1:11" x14ac:dyDescent="0.25">
      <c r="A70" s="80" t="s">
        <v>587</v>
      </c>
      <c r="B70" s="80" t="s">
        <v>588</v>
      </c>
      <c r="C70" s="80" t="s">
        <v>110</v>
      </c>
      <c r="D70" s="81">
        <v>0</v>
      </c>
      <c r="E70" s="81">
        <v>0</v>
      </c>
      <c r="F70" s="81">
        <v>0</v>
      </c>
      <c r="G70" s="81">
        <v>0</v>
      </c>
      <c r="H70" s="81">
        <v>0</v>
      </c>
      <c r="I70" s="57">
        <v>0</v>
      </c>
      <c r="J70" s="57">
        <v>0</v>
      </c>
      <c r="K70" s="7">
        <v>0</v>
      </c>
    </row>
    <row r="71" spans="1:11" x14ac:dyDescent="0.25">
      <c r="A71" s="80" t="s">
        <v>587</v>
      </c>
      <c r="B71" s="80" t="s">
        <v>588</v>
      </c>
      <c r="C71" s="80" t="s">
        <v>111</v>
      </c>
      <c r="D71" s="81">
        <v>0</v>
      </c>
      <c r="E71" s="81">
        <v>0</v>
      </c>
      <c r="F71" s="81">
        <v>0</v>
      </c>
      <c r="G71" s="81">
        <v>0</v>
      </c>
      <c r="H71" s="81">
        <v>0</v>
      </c>
      <c r="I71" s="57">
        <v>0</v>
      </c>
      <c r="J71" s="57">
        <v>0</v>
      </c>
      <c r="K71" s="7">
        <v>0</v>
      </c>
    </row>
    <row r="72" spans="1:11" x14ac:dyDescent="0.25">
      <c r="A72" s="80" t="s">
        <v>587</v>
      </c>
      <c r="B72" s="80" t="s">
        <v>588</v>
      </c>
      <c r="C72" s="80" t="s">
        <v>420</v>
      </c>
      <c r="D72" s="81">
        <v>0</v>
      </c>
      <c r="E72" s="81">
        <v>0</v>
      </c>
      <c r="F72" s="81">
        <v>0</v>
      </c>
      <c r="G72" s="81">
        <v>0</v>
      </c>
      <c r="H72" s="81">
        <v>0</v>
      </c>
      <c r="I72" s="57">
        <v>0</v>
      </c>
      <c r="J72" s="57">
        <v>0</v>
      </c>
      <c r="K72" s="7">
        <v>0</v>
      </c>
    </row>
    <row r="73" spans="1:11" x14ac:dyDescent="0.25">
      <c r="A73" s="80" t="s">
        <v>587</v>
      </c>
      <c r="B73" s="80" t="s">
        <v>588</v>
      </c>
      <c r="C73" s="80" t="s">
        <v>485</v>
      </c>
      <c r="D73" s="81">
        <v>0</v>
      </c>
      <c r="E73" s="81">
        <v>0</v>
      </c>
      <c r="F73" s="81">
        <v>0</v>
      </c>
      <c r="G73" s="81">
        <v>0</v>
      </c>
      <c r="H73" s="81">
        <v>0</v>
      </c>
      <c r="I73" s="57">
        <v>0</v>
      </c>
      <c r="J73" s="57">
        <v>0</v>
      </c>
      <c r="K73" s="7">
        <v>0</v>
      </c>
    </row>
    <row r="74" spans="1:11" x14ac:dyDescent="0.25">
      <c r="I74" s="9"/>
      <c r="J74" s="9"/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U24"/>
  <sheetViews>
    <sheetView workbookViewId="0">
      <selection activeCell="Q11" sqref="Q11"/>
    </sheetView>
  </sheetViews>
  <sheetFormatPr defaultColWidth="9.140625" defaultRowHeight="15" x14ac:dyDescent="0.25"/>
  <cols>
    <col min="1" max="1" width="4.5703125" style="64" customWidth="1"/>
    <col min="2" max="2" width="21" customWidth="1"/>
    <col min="3" max="3" width="18.7109375" customWidth="1"/>
    <col min="4" max="4" width="15.5703125" bestFit="1" customWidth="1"/>
    <col min="5" max="5" width="14.28515625" bestFit="1" customWidth="1"/>
    <col min="6" max="6" width="9.5703125" bestFit="1" customWidth="1"/>
    <col min="7" max="7" width="14.28515625" customWidth="1"/>
    <col min="8" max="8" width="15.5703125" customWidth="1"/>
    <col min="9" max="9" width="12.7109375" bestFit="1" customWidth="1"/>
    <col min="10" max="10" width="14.140625" customWidth="1"/>
    <col min="11" max="11" width="13.7109375" customWidth="1"/>
    <col min="12" max="12" width="12.7109375" bestFit="1" customWidth="1"/>
    <col min="13" max="13" width="15" customWidth="1"/>
    <col min="14" max="14" width="14.5703125" customWidth="1"/>
    <col min="15" max="15" width="12.5703125" customWidth="1"/>
    <col min="16" max="16" width="17.28515625" customWidth="1"/>
    <col min="17" max="17" width="15.7109375" customWidth="1"/>
    <col min="18" max="18" width="15.140625" customWidth="1"/>
  </cols>
  <sheetData>
    <row r="1" spans="1:21" s="38" customFormat="1" ht="15" customHeight="1" x14ac:dyDescent="0.25">
      <c r="A1" s="447" t="s">
        <v>712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</row>
    <row r="2" spans="1:21" ht="15.75" thickBot="1" x14ac:dyDescent="0.3"/>
    <row r="3" spans="1:21" s="40" customFormat="1" ht="23.25" customHeight="1" thickBot="1" x14ac:dyDescent="0.3">
      <c r="A3" s="457" t="s">
        <v>17</v>
      </c>
      <c r="B3" s="457" t="s">
        <v>418</v>
      </c>
      <c r="C3" s="459" t="s">
        <v>5</v>
      </c>
      <c r="D3" s="460"/>
      <c r="E3" s="461"/>
      <c r="F3" s="459" t="s">
        <v>6</v>
      </c>
      <c r="G3" s="460"/>
      <c r="H3" s="461"/>
      <c r="I3" s="459" t="s">
        <v>45</v>
      </c>
      <c r="J3" s="460"/>
      <c r="K3" s="461"/>
      <c r="L3" s="459" t="s">
        <v>8</v>
      </c>
      <c r="M3" s="460"/>
      <c r="N3" s="461"/>
      <c r="O3" s="455" t="s">
        <v>491</v>
      </c>
      <c r="P3" s="455" t="s">
        <v>572</v>
      </c>
      <c r="Q3" s="455" t="s">
        <v>573</v>
      </c>
      <c r="R3" s="455" t="s">
        <v>580</v>
      </c>
    </row>
    <row r="4" spans="1:21" s="40" customFormat="1" ht="52.5" customHeight="1" thickBot="1" x14ac:dyDescent="0.3">
      <c r="A4" s="458"/>
      <c r="B4" s="458"/>
      <c r="C4" s="89" t="s">
        <v>1</v>
      </c>
      <c r="D4" s="189" t="s">
        <v>578</v>
      </c>
      <c r="E4" s="190" t="s">
        <v>579</v>
      </c>
      <c r="F4" s="89" t="s">
        <v>1</v>
      </c>
      <c r="G4" s="189" t="s">
        <v>578</v>
      </c>
      <c r="H4" s="190" t="s">
        <v>579</v>
      </c>
      <c r="I4" s="89" t="s">
        <v>1</v>
      </c>
      <c r="J4" s="189" t="s">
        <v>578</v>
      </c>
      <c r="K4" s="190" t="s">
        <v>579</v>
      </c>
      <c r="L4" s="89" t="s">
        <v>1</v>
      </c>
      <c r="M4" s="189" t="s">
        <v>578</v>
      </c>
      <c r="N4" s="190" t="s">
        <v>579</v>
      </c>
      <c r="O4" s="456"/>
      <c r="P4" s="456"/>
      <c r="Q4" s="456"/>
      <c r="R4" s="456"/>
      <c r="T4"/>
      <c r="U4"/>
    </row>
    <row r="5" spans="1:21" x14ac:dyDescent="0.25">
      <c r="A5" s="205">
        <v>1</v>
      </c>
      <c r="B5" s="175" t="s">
        <v>501</v>
      </c>
      <c r="C5" s="176">
        <v>8626</v>
      </c>
      <c r="D5" s="302">
        <v>41166357.960000001</v>
      </c>
      <c r="E5" s="302">
        <v>8017822.5700000003</v>
      </c>
      <c r="F5" s="176">
        <v>3890</v>
      </c>
      <c r="G5" s="302">
        <v>10648051.73</v>
      </c>
      <c r="H5" s="302">
        <v>2647818.4500000002</v>
      </c>
      <c r="I5" s="176">
        <v>2850</v>
      </c>
      <c r="J5" s="302">
        <v>6543393.8200000003</v>
      </c>
      <c r="K5" s="302">
        <v>1677169.95</v>
      </c>
      <c r="L5" s="176">
        <v>1687</v>
      </c>
      <c r="M5" s="302">
        <v>10332002.51</v>
      </c>
      <c r="N5" s="302">
        <v>1421280</v>
      </c>
      <c r="O5" s="176">
        <v>17053</v>
      </c>
      <c r="P5" s="302">
        <v>68689806.019999996</v>
      </c>
      <c r="Q5" s="302">
        <v>13764090.970000001</v>
      </c>
      <c r="R5" s="304">
        <v>807.14</v>
      </c>
    </row>
    <row r="6" spans="1:21" x14ac:dyDescent="0.25">
      <c r="A6" s="206">
        <v>2</v>
      </c>
      <c r="B6" s="173" t="s">
        <v>416</v>
      </c>
      <c r="C6" s="174">
        <v>524</v>
      </c>
      <c r="D6" s="212">
        <v>2257689.0099999998</v>
      </c>
      <c r="E6" s="212">
        <v>744167.9</v>
      </c>
      <c r="F6" s="174">
        <v>134</v>
      </c>
      <c r="G6" s="212">
        <v>342967.94</v>
      </c>
      <c r="H6" s="212">
        <v>73408.639999999999</v>
      </c>
      <c r="I6" s="174">
        <v>42</v>
      </c>
      <c r="J6" s="212">
        <v>217752.52</v>
      </c>
      <c r="K6" s="212">
        <v>47701.46</v>
      </c>
      <c r="L6" s="174">
        <v>2</v>
      </c>
      <c r="M6" s="212">
        <v>15200</v>
      </c>
      <c r="N6" s="212">
        <v>400</v>
      </c>
      <c r="O6" s="174">
        <v>702</v>
      </c>
      <c r="P6" s="212">
        <v>2833609.47</v>
      </c>
      <c r="Q6" s="212">
        <v>865678</v>
      </c>
      <c r="R6" s="305">
        <v>1233.1600000000001</v>
      </c>
    </row>
    <row r="7" spans="1:21" x14ac:dyDescent="0.25">
      <c r="A7" s="206">
        <v>3</v>
      </c>
      <c r="B7" s="173" t="s">
        <v>588</v>
      </c>
      <c r="C7" s="174" t="s">
        <v>430</v>
      </c>
      <c r="D7" s="212" t="s">
        <v>430</v>
      </c>
      <c r="E7" s="212" t="s">
        <v>430</v>
      </c>
      <c r="F7" s="174" t="s">
        <v>430</v>
      </c>
      <c r="G7" s="212" t="s">
        <v>430</v>
      </c>
      <c r="H7" s="212" t="s">
        <v>430</v>
      </c>
      <c r="I7" s="174" t="s">
        <v>430</v>
      </c>
      <c r="J7" s="212" t="s">
        <v>430</v>
      </c>
      <c r="K7" s="212" t="s">
        <v>430</v>
      </c>
      <c r="L7" s="174">
        <v>242</v>
      </c>
      <c r="M7" s="212">
        <v>1061271.77</v>
      </c>
      <c r="N7" s="212">
        <v>91071.83</v>
      </c>
      <c r="O7" s="174">
        <v>242</v>
      </c>
      <c r="P7" s="212">
        <v>1061271.77</v>
      </c>
      <c r="Q7" s="212">
        <v>91071.83</v>
      </c>
      <c r="R7" s="305">
        <v>376.33</v>
      </c>
    </row>
    <row r="8" spans="1:21" x14ac:dyDescent="0.25">
      <c r="A8" s="206">
        <v>4</v>
      </c>
      <c r="B8" s="173" t="s">
        <v>492</v>
      </c>
      <c r="C8" s="174">
        <v>30</v>
      </c>
      <c r="D8" s="212" t="s">
        <v>430</v>
      </c>
      <c r="E8" s="212">
        <v>8828.76</v>
      </c>
      <c r="F8" s="174">
        <v>4</v>
      </c>
      <c r="G8" s="212">
        <v>21385.08</v>
      </c>
      <c r="H8" s="212">
        <v>5692.98</v>
      </c>
      <c r="I8" s="174" t="s">
        <v>430</v>
      </c>
      <c r="J8" s="212" t="s">
        <v>430</v>
      </c>
      <c r="K8" s="212" t="s">
        <v>430</v>
      </c>
      <c r="L8" s="174" t="s">
        <v>430</v>
      </c>
      <c r="M8" s="212" t="s">
        <v>430</v>
      </c>
      <c r="N8" s="212" t="s">
        <v>430</v>
      </c>
      <c r="O8" s="174">
        <v>34</v>
      </c>
      <c r="P8" s="212">
        <v>21385.08</v>
      </c>
      <c r="Q8" s="212">
        <v>14521.74</v>
      </c>
      <c r="R8" s="305">
        <v>427.11</v>
      </c>
    </row>
    <row r="9" spans="1:21" x14ac:dyDescent="0.25">
      <c r="A9" s="206">
        <v>5</v>
      </c>
      <c r="B9" s="173" t="s">
        <v>555</v>
      </c>
      <c r="C9" s="174">
        <v>3848</v>
      </c>
      <c r="D9" s="212">
        <v>8905616.6899999995</v>
      </c>
      <c r="E9" s="212">
        <v>800534.12</v>
      </c>
      <c r="F9" s="174">
        <v>2023</v>
      </c>
      <c r="G9" s="212">
        <v>647235.23</v>
      </c>
      <c r="H9" s="212">
        <v>274858.8</v>
      </c>
      <c r="I9" s="174">
        <v>1169</v>
      </c>
      <c r="J9" s="212">
        <v>422317.05</v>
      </c>
      <c r="K9" s="212">
        <v>218288.35</v>
      </c>
      <c r="L9" s="174" t="s">
        <v>430</v>
      </c>
      <c r="M9" s="212" t="s">
        <v>430</v>
      </c>
      <c r="N9" s="212" t="s">
        <v>430</v>
      </c>
      <c r="O9" s="174">
        <v>7040</v>
      </c>
      <c r="P9" s="212">
        <v>9975168.9700000007</v>
      </c>
      <c r="Q9" s="212">
        <v>1293681.27</v>
      </c>
      <c r="R9" s="305">
        <v>183.76</v>
      </c>
    </row>
    <row r="10" spans="1:21" ht="15.75" thickBot="1" x14ac:dyDescent="0.3">
      <c r="A10" s="207">
        <v>6</v>
      </c>
      <c r="B10" s="208" t="s">
        <v>490</v>
      </c>
      <c r="C10" s="209">
        <v>1031</v>
      </c>
      <c r="D10" s="303">
        <v>1526457.4</v>
      </c>
      <c r="E10" s="303">
        <v>270291.99</v>
      </c>
      <c r="F10" s="209">
        <v>191</v>
      </c>
      <c r="G10" s="303">
        <v>99729.69</v>
      </c>
      <c r="H10" s="303">
        <v>16729.02</v>
      </c>
      <c r="I10" s="209" t="s">
        <v>430</v>
      </c>
      <c r="J10" s="303" t="s">
        <v>430</v>
      </c>
      <c r="K10" s="303" t="s">
        <v>430</v>
      </c>
      <c r="L10" s="209" t="s">
        <v>430</v>
      </c>
      <c r="M10" s="303" t="s">
        <v>430</v>
      </c>
      <c r="N10" s="303" t="s">
        <v>430</v>
      </c>
      <c r="O10" s="209">
        <v>1222</v>
      </c>
      <c r="P10" s="303">
        <v>1626187.09</v>
      </c>
      <c r="Q10" s="303">
        <v>287021.01</v>
      </c>
      <c r="R10" s="306">
        <v>234.88</v>
      </c>
    </row>
    <row r="11" spans="1:21" ht="15.75" thickBot="1" x14ac:dyDescent="0.3">
      <c r="A11" s="413"/>
      <c r="B11" s="412" t="s">
        <v>527</v>
      </c>
      <c r="C11" s="412">
        <f t="shared" ref="C11:K11" si="0">SUM(C5:C10)</f>
        <v>14059</v>
      </c>
      <c r="D11" s="414">
        <f t="shared" si="0"/>
        <v>53856121.059999995</v>
      </c>
      <c r="E11" s="414">
        <f t="shared" si="0"/>
        <v>9841645.3399999999</v>
      </c>
      <c r="F11" s="412">
        <f t="shared" si="0"/>
        <v>6242</v>
      </c>
      <c r="G11" s="414">
        <f t="shared" si="0"/>
        <v>11759369.67</v>
      </c>
      <c r="H11" s="414">
        <f t="shared" si="0"/>
        <v>3018507.89</v>
      </c>
      <c r="I11" s="412">
        <f t="shared" si="0"/>
        <v>4061</v>
      </c>
      <c r="J11" s="414">
        <f t="shared" si="0"/>
        <v>7183463.3899999997</v>
      </c>
      <c r="K11" s="414">
        <f t="shared" si="0"/>
        <v>1943159.76</v>
      </c>
      <c r="L11" s="414">
        <f t="shared" ref="L11" si="1">SUM(L5:L10)</f>
        <v>1931</v>
      </c>
      <c r="M11" s="414">
        <f>SUM(M5:M10)</f>
        <v>11408474.279999999</v>
      </c>
      <c r="N11" s="414">
        <f>SUM(N5:N10)</f>
        <v>1512751.83</v>
      </c>
      <c r="O11" s="412">
        <f>SUM(O5:O10)</f>
        <v>26293</v>
      </c>
      <c r="P11" s="414">
        <f>SUM(P5:P10)</f>
        <v>84207428.399999991</v>
      </c>
      <c r="Q11" s="414">
        <f>SUM(Q5:Q10)</f>
        <v>16316064.82</v>
      </c>
      <c r="R11" s="416"/>
    </row>
    <row r="12" spans="1:21" x14ac:dyDescent="0.25">
      <c r="O12" s="8"/>
      <c r="Q12" s="9"/>
    </row>
    <row r="13" spans="1:21" x14ac:dyDescent="0.25">
      <c r="C13" s="8"/>
      <c r="D13" s="9"/>
      <c r="E13" s="9"/>
      <c r="O13" s="8"/>
      <c r="Q13" s="9"/>
    </row>
    <row r="14" spans="1:21" x14ac:dyDescent="0.25">
      <c r="N14" s="8"/>
      <c r="O14" s="8"/>
      <c r="Q14" s="9"/>
    </row>
    <row r="15" spans="1:21" x14ac:dyDescent="0.25">
      <c r="O15" s="8"/>
      <c r="P15" s="9"/>
      <c r="Q15" s="9"/>
    </row>
    <row r="16" spans="1:21" x14ac:dyDescent="0.25">
      <c r="N16" s="8"/>
      <c r="O16" s="8"/>
      <c r="P16" s="9"/>
      <c r="Q16" s="9"/>
    </row>
    <row r="17" spans="10:17" x14ac:dyDescent="0.25">
      <c r="J17" s="8"/>
      <c r="N17" s="8"/>
      <c r="O17" s="8"/>
      <c r="P17" s="9"/>
      <c r="Q17" s="9"/>
    </row>
    <row r="18" spans="10:17" x14ac:dyDescent="0.25">
      <c r="M18" s="8"/>
      <c r="O18" s="8"/>
      <c r="Q18" s="9"/>
    </row>
    <row r="19" spans="10:17" x14ac:dyDescent="0.25">
      <c r="L19" s="9"/>
      <c r="M19" s="8"/>
      <c r="O19" s="8"/>
    </row>
    <row r="20" spans="10:17" x14ac:dyDescent="0.25">
      <c r="P20" s="9"/>
    </row>
    <row r="21" spans="10:17" x14ac:dyDescent="0.25">
      <c r="O21" s="8"/>
    </row>
    <row r="22" spans="10:17" x14ac:dyDescent="0.25">
      <c r="N22" s="8"/>
    </row>
    <row r="23" spans="10:17" x14ac:dyDescent="0.25">
      <c r="P23" s="9"/>
    </row>
    <row r="24" spans="10:17" x14ac:dyDescent="0.25">
      <c r="K24" s="9"/>
    </row>
  </sheetData>
  <mergeCells count="11">
    <mergeCell ref="A1:R1"/>
    <mergeCell ref="I3:K3"/>
    <mergeCell ref="L3:N3"/>
    <mergeCell ref="A3:A4"/>
    <mergeCell ref="B3:B4"/>
    <mergeCell ref="C3:E3"/>
    <mergeCell ref="F3:H3"/>
    <mergeCell ref="Q3:Q4"/>
    <mergeCell ref="R3:R4"/>
    <mergeCell ref="O3:O4"/>
    <mergeCell ref="P3:P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75"/>
  <sheetViews>
    <sheetView topLeftCell="A33" workbookViewId="0">
      <selection activeCell="C53" sqref="C53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12.2851562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6" bestFit="1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47" t="s">
        <v>722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48" t="s">
        <v>52</v>
      </c>
      <c r="B3" s="450" t="s">
        <v>102</v>
      </c>
      <c r="C3" s="452" t="s">
        <v>105</v>
      </c>
      <c r="D3" s="453"/>
      <c r="E3" s="453"/>
      <c r="F3" s="454"/>
      <c r="G3" s="452" t="s">
        <v>106</v>
      </c>
      <c r="H3" s="453"/>
      <c r="I3" s="453"/>
      <c r="J3" s="454"/>
      <c r="K3" s="452" t="s">
        <v>107</v>
      </c>
      <c r="L3" s="453"/>
      <c r="M3" s="453"/>
      <c r="N3" s="454"/>
      <c r="O3" s="452" t="s">
        <v>108</v>
      </c>
      <c r="P3" s="453"/>
      <c r="Q3" s="453"/>
      <c r="R3" s="454"/>
      <c r="S3" s="452" t="s">
        <v>104</v>
      </c>
      <c r="T3" s="453"/>
      <c r="U3" s="453"/>
      <c r="V3" s="453"/>
      <c r="W3" s="454"/>
    </row>
    <row r="4" spans="1:23" ht="16.5" thickBot="1" x14ac:dyDescent="0.3">
      <c r="A4" s="449"/>
      <c r="B4" s="451"/>
      <c r="C4" s="261" t="s">
        <v>1</v>
      </c>
      <c r="D4" s="262" t="s">
        <v>103</v>
      </c>
      <c r="E4" s="257" t="s">
        <v>21</v>
      </c>
      <c r="F4" s="263" t="s">
        <v>432</v>
      </c>
      <c r="G4" s="261" t="s">
        <v>1</v>
      </c>
      <c r="H4" s="262" t="s">
        <v>103</v>
      </c>
      <c r="I4" s="257" t="s">
        <v>21</v>
      </c>
      <c r="J4" s="263" t="s">
        <v>432</v>
      </c>
      <c r="K4" s="261" t="s">
        <v>1</v>
      </c>
      <c r="L4" s="262" t="s">
        <v>103</v>
      </c>
      <c r="M4" s="257" t="s">
        <v>21</v>
      </c>
      <c r="N4" s="263" t="s">
        <v>432</v>
      </c>
      <c r="O4" s="261" t="s">
        <v>1</v>
      </c>
      <c r="P4" s="262" t="s">
        <v>103</v>
      </c>
      <c r="Q4" s="257" t="s">
        <v>21</v>
      </c>
      <c r="R4" s="263" t="s">
        <v>432</v>
      </c>
      <c r="S4" s="261" t="s">
        <v>1</v>
      </c>
      <c r="T4" s="262" t="s">
        <v>103</v>
      </c>
      <c r="U4" s="257" t="s">
        <v>21</v>
      </c>
      <c r="V4" s="263" t="s">
        <v>432</v>
      </c>
      <c r="W4" s="257" t="s">
        <v>528</v>
      </c>
    </row>
    <row r="5" spans="1:23" x14ac:dyDescent="0.25">
      <c r="A5" s="83">
        <v>1</v>
      </c>
      <c r="B5" s="126" t="s">
        <v>76</v>
      </c>
      <c r="C5" s="126">
        <v>0</v>
      </c>
      <c r="D5" s="126">
        <v>0</v>
      </c>
      <c r="E5" s="126">
        <v>0</v>
      </c>
      <c r="F5" s="127" t="s">
        <v>430</v>
      </c>
      <c r="G5" s="128">
        <v>33021</v>
      </c>
      <c r="H5" s="129">
        <v>10984765.33</v>
      </c>
      <c r="I5" s="126">
        <v>332.66</v>
      </c>
      <c r="J5" s="127">
        <v>290.16000000000003</v>
      </c>
      <c r="K5" s="128">
        <v>1145</v>
      </c>
      <c r="L5" s="129">
        <v>895851.35</v>
      </c>
      <c r="M5" s="126">
        <v>782.4</v>
      </c>
      <c r="N5" s="127">
        <v>795.24</v>
      </c>
      <c r="O5" s="128">
        <v>1416</v>
      </c>
      <c r="P5" s="129">
        <v>1128027.8500000001</v>
      </c>
      <c r="Q5" s="126">
        <v>796.63</v>
      </c>
      <c r="R5" s="127">
        <v>795.24</v>
      </c>
      <c r="S5" s="128">
        <v>35582</v>
      </c>
      <c r="T5" s="253">
        <v>13008644.529999999</v>
      </c>
      <c r="U5" s="264">
        <v>365.6</v>
      </c>
      <c r="V5" s="255">
        <v>393.79</v>
      </c>
      <c r="W5" s="108">
        <v>1.41</v>
      </c>
    </row>
    <row r="6" spans="1:23" x14ac:dyDescent="0.25">
      <c r="A6" s="52">
        <v>2</v>
      </c>
      <c r="B6" s="113" t="s">
        <v>77</v>
      </c>
      <c r="C6" s="115">
        <v>2786</v>
      </c>
      <c r="D6" s="116">
        <v>3768952.16</v>
      </c>
      <c r="E6" s="113">
        <v>1352.82</v>
      </c>
      <c r="F6" s="114">
        <v>1431.95</v>
      </c>
      <c r="G6" s="115">
        <v>14924</v>
      </c>
      <c r="H6" s="116">
        <v>8340004.2400000002</v>
      </c>
      <c r="I6" s="113">
        <v>558.83000000000004</v>
      </c>
      <c r="J6" s="114">
        <v>463.8</v>
      </c>
      <c r="K6" s="115">
        <v>18158</v>
      </c>
      <c r="L6" s="116">
        <v>11305924.1</v>
      </c>
      <c r="M6" s="113">
        <v>622.64</v>
      </c>
      <c r="N6" s="114">
        <v>498.11</v>
      </c>
      <c r="O6" s="115">
        <v>1718</v>
      </c>
      <c r="P6" s="116">
        <v>1360128.59</v>
      </c>
      <c r="Q6" s="113">
        <v>791.69</v>
      </c>
      <c r="R6" s="114">
        <v>795.24</v>
      </c>
      <c r="S6" s="115">
        <v>37586</v>
      </c>
      <c r="T6" s="254">
        <v>24775009.09</v>
      </c>
      <c r="U6" s="258">
        <v>659.16</v>
      </c>
      <c r="V6" s="256">
        <v>519.64</v>
      </c>
      <c r="W6" s="110">
        <v>1.49</v>
      </c>
    </row>
    <row r="7" spans="1:23" x14ac:dyDescent="0.25">
      <c r="A7" s="52">
        <v>3</v>
      </c>
      <c r="B7" s="113" t="s">
        <v>95</v>
      </c>
      <c r="C7" s="115">
        <v>8143</v>
      </c>
      <c r="D7" s="116">
        <v>12257295.109999999</v>
      </c>
      <c r="E7" s="113">
        <v>1505.26</v>
      </c>
      <c r="F7" s="114">
        <v>1521.51</v>
      </c>
      <c r="G7" s="115">
        <v>14194</v>
      </c>
      <c r="H7" s="116">
        <v>8569793.1999999993</v>
      </c>
      <c r="I7" s="113">
        <v>603.76</v>
      </c>
      <c r="J7" s="114">
        <v>511.11</v>
      </c>
      <c r="K7" s="115">
        <v>14214</v>
      </c>
      <c r="L7" s="116">
        <v>9374437.0999999996</v>
      </c>
      <c r="M7" s="113">
        <v>659.52</v>
      </c>
      <c r="N7" s="114">
        <v>542.29999999999995</v>
      </c>
      <c r="O7" s="115">
        <v>490</v>
      </c>
      <c r="P7" s="116">
        <v>384933.5</v>
      </c>
      <c r="Q7" s="113">
        <v>785.58</v>
      </c>
      <c r="R7" s="114">
        <v>795.24</v>
      </c>
      <c r="S7" s="115">
        <v>37041</v>
      </c>
      <c r="T7" s="254">
        <v>30586458.91</v>
      </c>
      <c r="U7" s="258">
        <v>825.75</v>
      </c>
      <c r="V7" s="256">
        <v>629.41999999999996</v>
      </c>
      <c r="W7" s="110">
        <v>1.46</v>
      </c>
    </row>
    <row r="8" spans="1:23" x14ac:dyDescent="0.25">
      <c r="A8" s="52">
        <v>4</v>
      </c>
      <c r="B8" s="113" t="s">
        <v>96</v>
      </c>
      <c r="C8" s="115">
        <v>39463</v>
      </c>
      <c r="D8" s="116">
        <v>56891838.049999997</v>
      </c>
      <c r="E8" s="113">
        <v>1441.65</v>
      </c>
      <c r="F8" s="114">
        <v>1423.69</v>
      </c>
      <c r="G8" s="115">
        <v>25035</v>
      </c>
      <c r="H8" s="116">
        <v>16559353.140000001</v>
      </c>
      <c r="I8" s="113">
        <v>661.45</v>
      </c>
      <c r="J8" s="114">
        <v>555.47</v>
      </c>
      <c r="K8" s="115">
        <v>21959</v>
      </c>
      <c r="L8" s="116">
        <v>15578618.9</v>
      </c>
      <c r="M8" s="113">
        <v>709.44</v>
      </c>
      <c r="N8" s="114">
        <v>588.07000000000005</v>
      </c>
      <c r="O8" s="115">
        <v>474</v>
      </c>
      <c r="P8" s="116">
        <v>374675.45</v>
      </c>
      <c r="Q8" s="113">
        <v>790.45</v>
      </c>
      <c r="R8" s="114">
        <v>795.24</v>
      </c>
      <c r="S8" s="115">
        <v>86931</v>
      </c>
      <c r="T8" s="254">
        <v>89404485.540000007</v>
      </c>
      <c r="U8" s="258">
        <v>1028.45</v>
      </c>
      <c r="V8" s="256">
        <v>906.33</v>
      </c>
      <c r="W8" s="110">
        <v>3.44</v>
      </c>
    </row>
    <row r="9" spans="1:23" x14ac:dyDescent="0.25">
      <c r="A9" s="52">
        <v>5</v>
      </c>
      <c r="B9" s="113" t="s">
        <v>97</v>
      </c>
      <c r="C9" s="115">
        <v>204509</v>
      </c>
      <c r="D9" s="116">
        <v>259792229.25</v>
      </c>
      <c r="E9" s="113">
        <v>1270.32</v>
      </c>
      <c r="F9" s="114">
        <v>1182.0899999999999</v>
      </c>
      <c r="G9" s="115">
        <v>32648</v>
      </c>
      <c r="H9" s="116">
        <v>23392569.829999998</v>
      </c>
      <c r="I9" s="113">
        <v>716.51</v>
      </c>
      <c r="J9" s="114">
        <v>621.28</v>
      </c>
      <c r="K9" s="115">
        <v>25972</v>
      </c>
      <c r="L9" s="116">
        <v>18950631.43</v>
      </c>
      <c r="M9" s="113">
        <v>729.66</v>
      </c>
      <c r="N9" s="114">
        <v>600.07000000000005</v>
      </c>
      <c r="O9" s="115">
        <v>394</v>
      </c>
      <c r="P9" s="116">
        <v>309520.32</v>
      </c>
      <c r="Q9" s="113">
        <v>785.58</v>
      </c>
      <c r="R9" s="114">
        <v>795.24</v>
      </c>
      <c r="S9" s="115">
        <v>263523</v>
      </c>
      <c r="T9" s="254">
        <v>302444950.82999998</v>
      </c>
      <c r="U9" s="258">
        <v>1147.7</v>
      </c>
      <c r="V9" s="256">
        <v>1062.1199999999999</v>
      </c>
      <c r="W9" s="110">
        <v>10.42</v>
      </c>
    </row>
    <row r="10" spans="1:23" x14ac:dyDescent="0.25">
      <c r="A10" s="52">
        <v>6</v>
      </c>
      <c r="B10" s="113" t="s">
        <v>98</v>
      </c>
      <c r="C10" s="115">
        <v>385686</v>
      </c>
      <c r="D10" s="116">
        <v>463324670.41000003</v>
      </c>
      <c r="E10" s="113">
        <v>1201.3</v>
      </c>
      <c r="F10" s="114">
        <v>1120.71</v>
      </c>
      <c r="G10" s="115">
        <v>38875</v>
      </c>
      <c r="H10" s="116">
        <v>30670112.469999999</v>
      </c>
      <c r="I10" s="113">
        <v>788.94</v>
      </c>
      <c r="J10" s="114">
        <v>716.42</v>
      </c>
      <c r="K10" s="115">
        <v>26779</v>
      </c>
      <c r="L10" s="116">
        <v>19679643.440000001</v>
      </c>
      <c r="M10" s="113">
        <v>734.89</v>
      </c>
      <c r="N10" s="114">
        <v>606.53</v>
      </c>
      <c r="O10" s="115">
        <v>3813</v>
      </c>
      <c r="P10" s="116">
        <v>1613027.63</v>
      </c>
      <c r="Q10" s="113">
        <v>423.03</v>
      </c>
      <c r="R10" s="114">
        <v>418.95</v>
      </c>
      <c r="S10" s="115">
        <v>455153</v>
      </c>
      <c r="T10" s="254">
        <v>515287453.94999999</v>
      </c>
      <c r="U10" s="258">
        <v>1132.1199999999999</v>
      </c>
      <c r="V10" s="256">
        <v>1046.27</v>
      </c>
      <c r="W10" s="110">
        <v>18</v>
      </c>
    </row>
    <row r="11" spans="1:23" x14ac:dyDescent="0.25">
      <c r="A11" s="52">
        <v>7</v>
      </c>
      <c r="B11" s="113" t="s">
        <v>99</v>
      </c>
      <c r="C11" s="115">
        <v>412147</v>
      </c>
      <c r="D11" s="116">
        <v>481539949.02999997</v>
      </c>
      <c r="E11" s="113">
        <v>1168.3699999999999</v>
      </c>
      <c r="F11" s="114">
        <v>1120.0899999999999</v>
      </c>
      <c r="G11" s="115">
        <v>40276</v>
      </c>
      <c r="H11" s="116">
        <v>32925026.420000002</v>
      </c>
      <c r="I11" s="113">
        <v>817.49</v>
      </c>
      <c r="J11" s="114">
        <v>753.6</v>
      </c>
      <c r="K11" s="115">
        <v>21928</v>
      </c>
      <c r="L11" s="116">
        <v>16001957.279999999</v>
      </c>
      <c r="M11" s="113">
        <v>729.75</v>
      </c>
      <c r="N11" s="114">
        <v>609.04</v>
      </c>
      <c r="O11" s="115">
        <v>11020</v>
      </c>
      <c r="P11" s="116">
        <v>4231402.3</v>
      </c>
      <c r="Q11" s="113">
        <v>383.97</v>
      </c>
      <c r="R11" s="114">
        <v>418.95</v>
      </c>
      <c r="S11" s="115">
        <v>485371</v>
      </c>
      <c r="T11" s="254">
        <v>534698335.02999997</v>
      </c>
      <c r="U11" s="258">
        <v>1101.6300000000001</v>
      </c>
      <c r="V11" s="256">
        <v>1011.2</v>
      </c>
      <c r="W11" s="110">
        <v>19.190000000000001</v>
      </c>
    </row>
    <row r="12" spans="1:23" x14ac:dyDescent="0.25">
      <c r="A12" s="52">
        <v>8</v>
      </c>
      <c r="B12" s="113" t="s">
        <v>100</v>
      </c>
      <c r="C12" s="115">
        <v>357119</v>
      </c>
      <c r="D12" s="116">
        <v>404772998.24000001</v>
      </c>
      <c r="E12" s="113">
        <v>1133.44</v>
      </c>
      <c r="F12" s="114">
        <v>1069.8499999999999</v>
      </c>
      <c r="G12" s="115">
        <v>52711</v>
      </c>
      <c r="H12" s="116">
        <v>42592919.509999998</v>
      </c>
      <c r="I12" s="113">
        <v>808.05</v>
      </c>
      <c r="J12" s="114">
        <v>734.66</v>
      </c>
      <c r="K12" s="115">
        <v>18304</v>
      </c>
      <c r="L12" s="116">
        <v>12814199.789999999</v>
      </c>
      <c r="M12" s="113">
        <v>700.08</v>
      </c>
      <c r="N12" s="114">
        <v>596.97</v>
      </c>
      <c r="O12" s="115">
        <v>6877</v>
      </c>
      <c r="P12" s="116">
        <v>2537980.33</v>
      </c>
      <c r="Q12" s="113">
        <v>369.05</v>
      </c>
      <c r="R12" s="114">
        <v>418.95</v>
      </c>
      <c r="S12" s="115">
        <v>435011</v>
      </c>
      <c r="T12" s="254">
        <v>462718097.87</v>
      </c>
      <c r="U12" s="258">
        <v>1063.69</v>
      </c>
      <c r="V12" s="256">
        <v>965.54</v>
      </c>
      <c r="W12" s="110">
        <v>17.2</v>
      </c>
    </row>
    <row r="13" spans="1:23" x14ac:dyDescent="0.25">
      <c r="A13" s="52">
        <v>9</v>
      </c>
      <c r="B13" s="113" t="s">
        <v>101</v>
      </c>
      <c r="C13" s="115">
        <v>245069</v>
      </c>
      <c r="D13" s="116">
        <v>256362707.97</v>
      </c>
      <c r="E13" s="113">
        <v>1046.08</v>
      </c>
      <c r="F13" s="114">
        <v>947.8</v>
      </c>
      <c r="G13" s="115">
        <v>47809</v>
      </c>
      <c r="H13" s="116">
        <v>38299532.240000002</v>
      </c>
      <c r="I13" s="113">
        <v>801.09</v>
      </c>
      <c r="J13" s="114">
        <v>718.12</v>
      </c>
      <c r="K13" s="115">
        <v>12250</v>
      </c>
      <c r="L13" s="116">
        <v>8260695.8700000001</v>
      </c>
      <c r="M13" s="113">
        <v>674.34</v>
      </c>
      <c r="N13" s="114">
        <v>578.01</v>
      </c>
      <c r="O13" s="115">
        <v>1576</v>
      </c>
      <c r="P13" s="116">
        <v>581921.56000000006</v>
      </c>
      <c r="Q13" s="113">
        <v>369.24</v>
      </c>
      <c r="R13" s="114">
        <v>348.95</v>
      </c>
      <c r="S13" s="115">
        <v>306704</v>
      </c>
      <c r="T13" s="254">
        <v>303504857.63999999</v>
      </c>
      <c r="U13" s="258">
        <v>989.57</v>
      </c>
      <c r="V13" s="256">
        <v>869.56</v>
      </c>
      <c r="W13" s="110">
        <v>12.13</v>
      </c>
    </row>
    <row r="14" spans="1:23" x14ac:dyDescent="0.25">
      <c r="A14" s="52">
        <v>10</v>
      </c>
      <c r="B14" s="113" t="s">
        <v>109</v>
      </c>
      <c r="C14" s="115">
        <v>189077</v>
      </c>
      <c r="D14" s="116">
        <v>185616803.33000001</v>
      </c>
      <c r="E14" s="113">
        <v>981.7</v>
      </c>
      <c r="F14" s="114">
        <v>827.97</v>
      </c>
      <c r="G14" s="115">
        <v>45387</v>
      </c>
      <c r="H14" s="116">
        <v>36395998.520000003</v>
      </c>
      <c r="I14" s="113">
        <v>801.9</v>
      </c>
      <c r="J14" s="114">
        <v>706.85</v>
      </c>
      <c r="K14" s="115">
        <v>8080</v>
      </c>
      <c r="L14" s="116">
        <v>5196130.3099999996</v>
      </c>
      <c r="M14" s="113">
        <v>643.09</v>
      </c>
      <c r="N14" s="114">
        <v>532.13</v>
      </c>
      <c r="O14" s="115">
        <v>882</v>
      </c>
      <c r="P14" s="116">
        <v>307085.73</v>
      </c>
      <c r="Q14" s="113">
        <v>348.17</v>
      </c>
      <c r="R14" s="114">
        <v>215.56</v>
      </c>
      <c r="S14" s="115">
        <v>243426</v>
      </c>
      <c r="T14" s="254">
        <v>227516017.88999999</v>
      </c>
      <c r="U14" s="258">
        <v>934.64</v>
      </c>
      <c r="V14" s="256">
        <v>783.04</v>
      </c>
      <c r="W14" s="110">
        <v>9.6300000000000008</v>
      </c>
    </row>
    <row r="15" spans="1:23" x14ac:dyDescent="0.25">
      <c r="A15" s="52">
        <v>11</v>
      </c>
      <c r="B15" s="113" t="s">
        <v>110</v>
      </c>
      <c r="C15" s="115">
        <v>84988</v>
      </c>
      <c r="D15" s="116">
        <v>79884282.040000007</v>
      </c>
      <c r="E15" s="113">
        <v>939.95</v>
      </c>
      <c r="F15" s="114">
        <v>761.43</v>
      </c>
      <c r="G15" s="115">
        <v>24221</v>
      </c>
      <c r="H15" s="116">
        <v>19834884.02</v>
      </c>
      <c r="I15" s="113">
        <v>818.91</v>
      </c>
      <c r="J15" s="114">
        <v>718.46</v>
      </c>
      <c r="K15" s="115">
        <v>2835</v>
      </c>
      <c r="L15" s="116">
        <v>1862326.13</v>
      </c>
      <c r="M15" s="113">
        <v>656.91</v>
      </c>
      <c r="N15" s="114">
        <v>484.02</v>
      </c>
      <c r="O15" s="115">
        <v>345</v>
      </c>
      <c r="P15" s="116">
        <v>133692.18</v>
      </c>
      <c r="Q15" s="113">
        <v>387.51</v>
      </c>
      <c r="R15" s="114">
        <v>239.4</v>
      </c>
      <c r="S15" s="115">
        <v>112389</v>
      </c>
      <c r="T15" s="254">
        <v>101715184.37</v>
      </c>
      <c r="U15" s="258">
        <v>905.03</v>
      </c>
      <c r="V15" s="256">
        <v>738.54</v>
      </c>
      <c r="W15" s="110">
        <v>4.4400000000000004</v>
      </c>
    </row>
    <row r="16" spans="1:23" ht="15.75" thickBot="1" x14ac:dyDescent="0.3">
      <c r="A16" s="266">
        <v>12</v>
      </c>
      <c r="B16" s="279" t="s">
        <v>111</v>
      </c>
      <c r="C16" s="280">
        <v>21573</v>
      </c>
      <c r="D16" s="281">
        <v>19141259.68</v>
      </c>
      <c r="E16" s="282">
        <v>887.27852778936631</v>
      </c>
      <c r="F16" s="282">
        <v>695.99</v>
      </c>
      <c r="G16" s="280">
        <v>7622</v>
      </c>
      <c r="H16" s="281">
        <v>6277228.3400000008</v>
      </c>
      <c r="I16" s="282">
        <v>823.56708737864085</v>
      </c>
      <c r="J16" s="282">
        <v>711.17</v>
      </c>
      <c r="K16" s="280">
        <v>798</v>
      </c>
      <c r="L16" s="281">
        <v>524213.98</v>
      </c>
      <c r="M16" s="282">
        <v>656.90974937343356</v>
      </c>
      <c r="N16" s="282">
        <v>456.53</v>
      </c>
      <c r="O16" s="280">
        <v>81</v>
      </c>
      <c r="P16" s="281">
        <v>21638.99</v>
      </c>
      <c r="Q16" s="279">
        <v>267.14802469135805</v>
      </c>
      <c r="R16" s="282">
        <v>192.21</v>
      </c>
      <c r="S16" s="280">
        <v>30074</v>
      </c>
      <c r="T16" s="283">
        <v>25964340.990000002</v>
      </c>
      <c r="U16" s="340">
        <v>863.34844018088722</v>
      </c>
      <c r="V16" s="285">
        <v>690.3</v>
      </c>
      <c r="W16" s="286">
        <v>1.1892639605250099</v>
      </c>
    </row>
    <row r="17" spans="1:25" ht="16.5" thickBot="1" x14ac:dyDescent="0.3">
      <c r="A17" s="111"/>
      <c r="B17" s="118" t="s">
        <v>527</v>
      </c>
      <c r="C17" s="119">
        <v>1950560</v>
      </c>
      <c r="D17" s="120">
        <v>2223352985.27</v>
      </c>
      <c r="E17" s="121">
        <v>1139.8536754931918</v>
      </c>
      <c r="F17" s="121">
        <v>1066.8800000000001</v>
      </c>
      <c r="G17" s="119">
        <v>376723</v>
      </c>
      <c r="H17" s="120">
        <v>274842187.25999999</v>
      </c>
      <c r="I17" s="121">
        <v>729.56041245158906</v>
      </c>
      <c r="J17" s="121">
        <v>629.75</v>
      </c>
      <c r="K17" s="119">
        <v>172422</v>
      </c>
      <c r="L17" s="120">
        <v>120444629.67999999</v>
      </c>
      <c r="M17" s="121">
        <v>698.54560137337455</v>
      </c>
      <c r="N17" s="121">
        <v>583.03</v>
      </c>
      <c r="O17" s="119">
        <v>29086</v>
      </c>
      <c r="P17" s="120">
        <v>12984034.430000002</v>
      </c>
      <c r="Q17" s="121">
        <v>446.40151378670157</v>
      </c>
      <c r="R17" s="121">
        <v>418.95</v>
      </c>
      <c r="S17" s="119">
        <v>2528791</v>
      </c>
      <c r="T17" s="120">
        <v>2631623836.6399994</v>
      </c>
      <c r="U17" s="121">
        <v>1040.6648222965043</v>
      </c>
      <c r="V17" s="118">
        <v>935</v>
      </c>
      <c r="W17" s="112">
        <v>100</v>
      </c>
      <c r="X17" s="8"/>
      <c r="Y17" s="9"/>
    </row>
    <row r="18" spans="1:25" x14ac:dyDescent="0.25">
      <c r="C18" s="210"/>
      <c r="D18" s="204"/>
      <c r="E18" s="203"/>
      <c r="F18" s="204"/>
      <c r="G18" s="203"/>
      <c r="H18" s="203"/>
      <c r="I18" s="203"/>
      <c r="J18" s="204"/>
      <c r="K18" s="203"/>
      <c r="L18" s="203"/>
      <c r="M18" s="203"/>
      <c r="N18" s="204"/>
      <c r="O18" s="203"/>
      <c r="P18" s="203"/>
      <c r="Q18" s="203"/>
      <c r="R18" s="204"/>
      <c r="S18" s="203"/>
      <c r="T18" s="203"/>
      <c r="U18" s="203"/>
      <c r="V18" s="203"/>
      <c r="W18" s="203"/>
    </row>
    <row r="19" spans="1:25" ht="15.75" x14ac:dyDescent="0.25">
      <c r="A19" s="447" t="s">
        <v>723</v>
      </c>
      <c r="B19" s="447"/>
      <c r="C19" s="447"/>
      <c r="D19" s="447"/>
      <c r="E19" s="447"/>
      <c r="F19" s="447"/>
      <c r="G19" s="447"/>
      <c r="H19" s="447"/>
      <c r="I19" s="447"/>
      <c r="J19" s="447"/>
      <c r="K19" s="447"/>
      <c r="L19" s="447"/>
      <c r="M19" s="447"/>
      <c r="N19" s="447"/>
      <c r="O19" s="447"/>
      <c r="P19" s="447"/>
      <c r="Q19" s="447"/>
      <c r="R19" s="447"/>
      <c r="S19" s="447"/>
      <c r="T19" s="447"/>
      <c r="U19" s="447"/>
      <c r="V19" s="447"/>
      <c r="W19" s="447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48" t="s">
        <v>52</v>
      </c>
      <c r="B21" s="450" t="s">
        <v>102</v>
      </c>
      <c r="C21" s="452" t="s">
        <v>105</v>
      </c>
      <c r="D21" s="453"/>
      <c r="E21" s="453"/>
      <c r="F21" s="454"/>
      <c r="G21" s="452" t="s">
        <v>106</v>
      </c>
      <c r="H21" s="453"/>
      <c r="I21" s="453"/>
      <c r="J21" s="454"/>
      <c r="K21" s="452" t="s">
        <v>107</v>
      </c>
      <c r="L21" s="453"/>
      <c r="M21" s="453"/>
      <c r="N21" s="454"/>
      <c r="O21" s="452" t="s">
        <v>108</v>
      </c>
      <c r="P21" s="453"/>
      <c r="Q21" s="453"/>
      <c r="R21" s="454"/>
      <c r="S21" s="452" t="s">
        <v>104</v>
      </c>
      <c r="T21" s="453"/>
      <c r="U21" s="453"/>
      <c r="V21" s="453"/>
      <c r="W21" s="454"/>
    </row>
    <row r="22" spans="1:25" ht="16.5" thickBot="1" x14ac:dyDescent="0.3">
      <c r="A22" s="449"/>
      <c r="B22" s="451"/>
      <c r="C22" s="261" t="s">
        <v>1</v>
      </c>
      <c r="D22" s="262" t="s">
        <v>103</v>
      </c>
      <c r="E22" s="257" t="s">
        <v>21</v>
      </c>
      <c r="F22" s="263" t="s">
        <v>432</v>
      </c>
      <c r="G22" s="261" t="s">
        <v>1</v>
      </c>
      <c r="H22" s="262" t="s">
        <v>103</v>
      </c>
      <c r="I22" s="257" t="s">
        <v>21</v>
      </c>
      <c r="J22" s="263" t="s">
        <v>432</v>
      </c>
      <c r="K22" s="261" t="s">
        <v>1</v>
      </c>
      <c r="L22" s="262" t="s">
        <v>103</v>
      </c>
      <c r="M22" s="257" t="s">
        <v>21</v>
      </c>
      <c r="N22" s="263" t="s">
        <v>432</v>
      </c>
      <c r="O22" s="261" t="s">
        <v>1</v>
      </c>
      <c r="P22" s="262" t="s">
        <v>103</v>
      </c>
      <c r="Q22" s="257" t="s">
        <v>21</v>
      </c>
      <c r="R22" s="263" t="s">
        <v>432</v>
      </c>
      <c r="S22" s="261" t="s">
        <v>1</v>
      </c>
      <c r="T22" s="262" t="s">
        <v>103</v>
      </c>
      <c r="U22" s="257" t="s">
        <v>21</v>
      </c>
      <c r="V22" s="263" t="s">
        <v>432</v>
      </c>
      <c r="W22" s="257" t="s">
        <v>528</v>
      </c>
    </row>
    <row r="23" spans="1:25" x14ac:dyDescent="0.25">
      <c r="A23" s="83">
        <v>1</v>
      </c>
      <c r="B23" s="126" t="s">
        <v>76</v>
      </c>
      <c r="C23" s="126">
        <v>0</v>
      </c>
      <c r="D23" s="126">
        <v>0</v>
      </c>
      <c r="E23" s="126">
        <v>0</v>
      </c>
      <c r="F23" s="127" t="s">
        <v>430</v>
      </c>
      <c r="G23" s="128">
        <v>16821</v>
      </c>
      <c r="H23" s="129">
        <v>5585319.79</v>
      </c>
      <c r="I23" s="126">
        <v>332.04</v>
      </c>
      <c r="J23" s="127">
        <v>287.37</v>
      </c>
      <c r="K23" s="128">
        <v>641</v>
      </c>
      <c r="L23" s="129">
        <v>502433.24</v>
      </c>
      <c r="M23" s="126">
        <v>783.83</v>
      </c>
      <c r="N23" s="127">
        <v>795.24</v>
      </c>
      <c r="O23" s="128">
        <v>820</v>
      </c>
      <c r="P23" s="129">
        <v>652983.57999999996</v>
      </c>
      <c r="Q23" s="126">
        <v>796.32</v>
      </c>
      <c r="R23" s="127">
        <v>795.24</v>
      </c>
      <c r="S23" s="128">
        <v>18282</v>
      </c>
      <c r="T23" s="253">
        <v>6740736.6100000003</v>
      </c>
      <c r="U23" s="264">
        <v>368.71</v>
      </c>
      <c r="V23" s="255">
        <v>393.8</v>
      </c>
      <c r="W23" s="108">
        <v>1.54</v>
      </c>
    </row>
    <row r="24" spans="1:25" x14ac:dyDescent="0.25">
      <c r="A24" s="52">
        <v>2</v>
      </c>
      <c r="B24" s="113" t="s">
        <v>77</v>
      </c>
      <c r="C24" s="115">
        <v>2126</v>
      </c>
      <c r="D24" s="116">
        <v>2890770.63</v>
      </c>
      <c r="E24" s="113">
        <v>1359.72</v>
      </c>
      <c r="F24" s="114">
        <v>1409.02</v>
      </c>
      <c r="G24" s="115">
        <v>3439</v>
      </c>
      <c r="H24" s="116">
        <v>2092145.87</v>
      </c>
      <c r="I24" s="113">
        <v>608.36</v>
      </c>
      <c r="J24" s="114">
        <v>472.54</v>
      </c>
      <c r="K24" s="115">
        <v>10598</v>
      </c>
      <c r="L24" s="116">
        <v>6802512.6799999997</v>
      </c>
      <c r="M24" s="113">
        <v>641.87</v>
      </c>
      <c r="N24" s="114">
        <v>520.79</v>
      </c>
      <c r="O24" s="115">
        <v>902</v>
      </c>
      <c r="P24" s="116">
        <v>711718.32</v>
      </c>
      <c r="Q24" s="113">
        <v>789.04</v>
      </c>
      <c r="R24" s="114">
        <v>795.24</v>
      </c>
      <c r="S24" s="115">
        <v>17065</v>
      </c>
      <c r="T24" s="254">
        <v>12497147.5</v>
      </c>
      <c r="U24" s="258">
        <v>732.33</v>
      </c>
      <c r="V24" s="256">
        <v>580.67999999999995</v>
      </c>
      <c r="W24" s="110">
        <v>1.44</v>
      </c>
    </row>
    <row r="25" spans="1:25" x14ac:dyDescent="0.25">
      <c r="A25" s="52">
        <v>3</v>
      </c>
      <c r="B25" s="113" t="s">
        <v>95</v>
      </c>
      <c r="C25" s="115">
        <v>6162</v>
      </c>
      <c r="D25" s="116">
        <v>9676848.3300000001</v>
      </c>
      <c r="E25" s="113">
        <v>1570.41</v>
      </c>
      <c r="F25" s="114">
        <v>1575.63</v>
      </c>
      <c r="G25" s="115">
        <v>2073</v>
      </c>
      <c r="H25" s="116">
        <v>1263803.45</v>
      </c>
      <c r="I25" s="113">
        <v>609.65</v>
      </c>
      <c r="J25" s="114">
        <v>472.12</v>
      </c>
      <c r="K25" s="115">
        <v>8136</v>
      </c>
      <c r="L25" s="116">
        <v>5592786.3899999997</v>
      </c>
      <c r="M25" s="113">
        <v>687.41</v>
      </c>
      <c r="N25" s="114">
        <v>571.11</v>
      </c>
      <c r="O25" s="115">
        <v>226</v>
      </c>
      <c r="P25" s="116">
        <v>174775.88</v>
      </c>
      <c r="Q25" s="113">
        <v>773.34</v>
      </c>
      <c r="R25" s="114">
        <v>795.24</v>
      </c>
      <c r="S25" s="115">
        <v>16597</v>
      </c>
      <c r="T25" s="254">
        <v>16708214.050000001</v>
      </c>
      <c r="U25" s="258">
        <v>1006.7</v>
      </c>
      <c r="V25" s="256">
        <v>816.4</v>
      </c>
      <c r="W25" s="110">
        <v>1.4</v>
      </c>
    </row>
    <row r="26" spans="1:25" x14ac:dyDescent="0.25">
      <c r="A26" s="52">
        <v>4</v>
      </c>
      <c r="B26" s="336" t="s">
        <v>96</v>
      </c>
      <c r="C26" s="337">
        <v>20162</v>
      </c>
      <c r="D26" s="338">
        <v>33107337.57</v>
      </c>
      <c r="E26" s="113">
        <v>1642.07</v>
      </c>
      <c r="F26" s="114">
        <v>1599.97</v>
      </c>
      <c r="G26" s="115">
        <v>2878</v>
      </c>
      <c r="H26" s="116">
        <v>1769860.85</v>
      </c>
      <c r="I26" s="113">
        <v>614.96</v>
      </c>
      <c r="J26" s="114">
        <v>487.43</v>
      </c>
      <c r="K26" s="115">
        <v>12982</v>
      </c>
      <c r="L26" s="116">
        <v>9700506.6500000004</v>
      </c>
      <c r="M26" s="113">
        <v>747.23</v>
      </c>
      <c r="N26" s="114">
        <v>621.99</v>
      </c>
      <c r="O26" s="115">
        <v>232</v>
      </c>
      <c r="P26" s="116">
        <v>183021.47</v>
      </c>
      <c r="Q26" s="113">
        <v>788.89</v>
      </c>
      <c r="R26" s="114">
        <v>795.24</v>
      </c>
      <c r="S26" s="115">
        <v>36254</v>
      </c>
      <c r="T26" s="254">
        <v>44760726.539999999</v>
      </c>
      <c r="U26" s="258">
        <v>1234.6400000000001</v>
      </c>
      <c r="V26" s="256">
        <v>1290.03</v>
      </c>
      <c r="W26" s="110">
        <v>3.05</v>
      </c>
    </row>
    <row r="27" spans="1:25" x14ac:dyDescent="0.25">
      <c r="A27" s="52">
        <v>5</v>
      </c>
      <c r="B27" s="113" t="s">
        <v>97</v>
      </c>
      <c r="C27" s="115">
        <v>107311</v>
      </c>
      <c r="D27" s="116">
        <v>150808515.06999999</v>
      </c>
      <c r="E27" s="113">
        <v>1405.34</v>
      </c>
      <c r="F27" s="114">
        <v>1313.03</v>
      </c>
      <c r="G27" s="115">
        <v>2671</v>
      </c>
      <c r="H27" s="116">
        <v>1724304.33</v>
      </c>
      <c r="I27" s="113">
        <v>645.57000000000005</v>
      </c>
      <c r="J27" s="114">
        <v>503.32</v>
      </c>
      <c r="K27" s="115">
        <v>16228</v>
      </c>
      <c r="L27" s="116">
        <v>12798768.289999999</v>
      </c>
      <c r="M27" s="113">
        <v>788.68</v>
      </c>
      <c r="N27" s="114">
        <v>661.38</v>
      </c>
      <c r="O27" s="115">
        <v>164</v>
      </c>
      <c r="P27" s="116">
        <v>128183.76</v>
      </c>
      <c r="Q27" s="113">
        <v>781.61</v>
      </c>
      <c r="R27" s="114">
        <v>795.24</v>
      </c>
      <c r="S27" s="115">
        <v>126374</v>
      </c>
      <c r="T27" s="254">
        <v>165459771.44999999</v>
      </c>
      <c r="U27" s="258">
        <v>1309.29</v>
      </c>
      <c r="V27" s="256">
        <v>1213.8800000000001</v>
      </c>
      <c r="W27" s="110">
        <v>10.65</v>
      </c>
    </row>
    <row r="28" spans="1:25" x14ac:dyDescent="0.25">
      <c r="A28" s="52">
        <v>6</v>
      </c>
      <c r="B28" s="113" t="s">
        <v>98</v>
      </c>
      <c r="C28" s="115">
        <v>212750</v>
      </c>
      <c r="D28" s="116">
        <v>281221996.50999999</v>
      </c>
      <c r="E28" s="113">
        <v>1321.84</v>
      </c>
      <c r="F28" s="114">
        <v>1226.3699999999999</v>
      </c>
      <c r="G28" s="115">
        <v>1991</v>
      </c>
      <c r="H28" s="116">
        <v>1454934.4</v>
      </c>
      <c r="I28" s="113">
        <v>730.76</v>
      </c>
      <c r="J28" s="114">
        <v>549.49</v>
      </c>
      <c r="K28" s="115">
        <v>16900</v>
      </c>
      <c r="L28" s="116">
        <v>13487794.93</v>
      </c>
      <c r="M28" s="113">
        <v>798.09</v>
      </c>
      <c r="N28" s="114">
        <v>683.48</v>
      </c>
      <c r="O28" s="115">
        <v>1584</v>
      </c>
      <c r="P28" s="116">
        <v>659669.94999999995</v>
      </c>
      <c r="Q28" s="113">
        <v>416.46</v>
      </c>
      <c r="R28" s="114">
        <v>418.95</v>
      </c>
      <c r="S28" s="115">
        <v>233225</v>
      </c>
      <c r="T28" s="254">
        <v>296824395.79000002</v>
      </c>
      <c r="U28" s="258">
        <v>1272.7</v>
      </c>
      <c r="V28" s="256">
        <v>1176.8599999999999</v>
      </c>
      <c r="W28" s="110">
        <v>19.649999999999999</v>
      </c>
    </row>
    <row r="29" spans="1:25" x14ac:dyDescent="0.25">
      <c r="A29" s="52">
        <v>7</v>
      </c>
      <c r="B29" s="113" t="s">
        <v>99</v>
      </c>
      <c r="C29" s="115">
        <v>224668</v>
      </c>
      <c r="D29" s="116">
        <v>288518622.94999999</v>
      </c>
      <c r="E29" s="113">
        <v>1284.2</v>
      </c>
      <c r="F29" s="114">
        <v>1265.03</v>
      </c>
      <c r="G29" s="115">
        <v>1256</v>
      </c>
      <c r="H29" s="116">
        <v>1010551.39</v>
      </c>
      <c r="I29" s="113">
        <v>804.58</v>
      </c>
      <c r="J29" s="114">
        <v>642.66</v>
      </c>
      <c r="K29" s="115">
        <v>14150</v>
      </c>
      <c r="L29" s="116">
        <v>11262083.359999999</v>
      </c>
      <c r="M29" s="113">
        <v>795.91</v>
      </c>
      <c r="N29" s="114">
        <v>699.02</v>
      </c>
      <c r="O29" s="115">
        <v>4721</v>
      </c>
      <c r="P29" s="116">
        <v>1813571.33</v>
      </c>
      <c r="Q29" s="113">
        <v>384.15</v>
      </c>
      <c r="R29" s="114">
        <v>418.95</v>
      </c>
      <c r="S29" s="115">
        <v>244795</v>
      </c>
      <c r="T29" s="254">
        <v>302604829.02999997</v>
      </c>
      <c r="U29" s="258">
        <v>1236.1600000000001</v>
      </c>
      <c r="V29" s="256">
        <v>1219.25</v>
      </c>
      <c r="W29" s="110">
        <v>20.62</v>
      </c>
    </row>
    <row r="30" spans="1:25" x14ac:dyDescent="0.25">
      <c r="A30" s="52">
        <v>8</v>
      </c>
      <c r="B30" s="113" t="s">
        <v>100</v>
      </c>
      <c r="C30" s="115">
        <v>194015</v>
      </c>
      <c r="D30" s="116">
        <v>242367235.19</v>
      </c>
      <c r="E30" s="113">
        <v>1249.22</v>
      </c>
      <c r="F30" s="114">
        <v>1237.07</v>
      </c>
      <c r="G30" s="115">
        <v>1102</v>
      </c>
      <c r="H30" s="116">
        <v>966671.1</v>
      </c>
      <c r="I30" s="113">
        <v>877.2</v>
      </c>
      <c r="J30" s="114">
        <v>831.25</v>
      </c>
      <c r="K30" s="115">
        <v>11434</v>
      </c>
      <c r="L30" s="116">
        <v>8694063.3300000001</v>
      </c>
      <c r="M30" s="113">
        <v>760.37</v>
      </c>
      <c r="N30" s="114">
        <v>663.94</v>
      </c>
      <c r="O30" s="115">
        <v>2494</v>
      </c>
      <c r="P30" s="116">
        <v>904542.93</v>
      </c>
      <c r="Q30" s="113">
        <v>362.69</v>
      </c>
      <c r="R30" s="114">
        <v>418.95</v>
      </c>
      <c r="S30" s="115">
        <v>209045</v>
      </c>
      <c r="T30" s="254">
        <v>252932512.55000001</v>
      </c>
      <c r="U30" s="258">
        <v>1209.94</v>
      </c>
      <c r="V30" s="256">
        <v>1201.0999999999999</v>
      </c>
      <c r="W30" s="110">
        <v>17.61</v>
      </c>
    </row>
    <row r="31" spans="1:25" x14ac:dyDescent="0.25">
      <c r="A31" s="52">
        <v>9</v>
      </c>
      <c r="B31" s="113" t="s">
        <v>101</v>
      </c>
      <c r="C31" s="115">
        <v>128423</v>
      </c>
      <c r="D31" s="116">
        <v>147126368.77000001</v>
      </c>
      <c r="E31" s="113">
        <v>1145.6400000000001</v>
      </c>
      <c r="F31" s="114">
        <v>1098.48</v>
      </c>
      <c r="G31" s="115">
        <v>845</v>
      </c>
      <c r="H31" s="116">
        <v>728333.18</v>
      </c>
      <c r="I31" s="113">
        <v>861.93</v>
      </c>
      <c r="J31" s="114">
        <v>815.8</v>
      </c>
      <c r="K31" s="115">
        <v>7184</v>
      </c>
      <c r="L31" s="116">
        <v>5243125.6100000003</v>
      </c>
      <c r="M31" s="113">
        <v>729.83</v>
      </c>
      <c r="N31" s="114">
        <v>634.96</v>
      </c>
      <c r="O31" s="115">
        <v>515</v>
      </c>
      <c r="P31" s="116">
        <v>161404.22</v>
      </c>
      <c r="Q31" s="113">
        <v>313.41000000000003</v>
      </c>
      <c r="R31" s="114">
        <v>418.58</v>
      </c>
      <c r="S31" s="115">
        <v>136967</v>
      </c>
      <c r="T31" s="254">
        <v>153259231.78</v>
      </c>
      <c r="U31" s="258">
        <v>1118.95</v>
      </c>
      <c r="V31" s="256">
        <v>1060.9000000000001</v>
      </c>
      <c r="W31" s="110">
        <v>11.54</v>
      </c>
    </row>
    <row r="32" spans="1:25" x14ac:dyDescent="0.25">
      <c r="A32" s="266">
        <v>10</v>
      </c>
      <c r="B32" s="279" t="s">
        <v>109</v>
      </c>
      <c r="C32" s="280">
        <v>92416</v>
      </c>
      <c r="D32" s="281">
        <v>98915886.030000001</v>
      </c>
      <c r="E32" s="279">
        <v>1070.33</v>
      </c>
      <c r="F32" s="282">
        <v>958.63</v>
      </c>
      <c r="G32" s="280">
        <v>684</v>
      </c>
      <c r="H32" s="281">
        <v>567466.38</v>
      </c>
      <c r="I32" s="279">
        <v>829.63</v>
      </c>
      <c r="J32" s="282">
        <v>840.84</v>
      </c>
      <c r="K32" s="280">
        <v>4317</v>
      </c>
      <c r="L32" s="281">
        <v>3012471.87</v>
      </c>
      <c r="M32" s="279">
        <v>697.82</v>
      </c>
      <c r="N32" s="282">
        <v>605.5</v>
      </c>
      <c r="O32" s="280">
        <v>239</v>
      </c>
      <c r="P32" s="281">
        <v>58183.23</v>
      </c>
      <c r="Q32" s="279">
        <v>243.44</v>
      </c>
      <c r="R32" s="282">
        <v>192.73</v>
      </c>
      <c r="S32" s="280">
        <v>97656</v>
      </c>
      <c r="T32" s="283">
        <v>102554007.51000001</v>
      </c>
      <c r="U32" s="284">
        <v>1050.1600000000001</v>
      </c>
      <c r="V32" s="285">
        <v>945.88</v>
      </c>
      <c r="W32" s="286">
        <v>8.23</v>
      </c>
    </row>
    <row r="33" spans="1:23" x14ac:dyDescent="0.25">
      <c r="A33" s="35">
        <v>11</v>
      </c>
      <c r="B33" s="258" t="s">
        <v>110</v>
      </c>
      <c r="C33" s="287">
        <v>39406</v>
      </c>
      <c r="D33" s="272">
        <v>40306016.109999999</v>
      </c>
      <c r="E33" s="258">
        <v>1022.84</v>
      </c>
      <c r="F33" s="288">
        <v>903.03</v>
      </c>
      <c r="G33" s="287">
        <v>370</v>
      </c>
      <c r="H33" s="272">
        <v>301293.65999999997</v>
      </c>
      <c r="I33" s="258">
        <v>814.31</v>
      </c>
      <c r="J33" s="288">
        <v>824.85</v>
      </c>
      <c r="K33" s="287">
        <v>1411</v>
      </c>
      <c r="L33" s="272">
        <v>997585.7</v>
      </c>
      <c r="M33" s="258">
        <v>707.01</v>
      </c>
      <c r="N33" s="288">
        <v>604.79</v>
      </c>
      <c r="O33" s="287">
        <v>73</v>
      </c>
      <c r="P33" s="272">
        <v>18241.5</v>
      </c>
      <c r="Q33" s="258">
        <v>249.88</v>
      </c>
      <c r="R33" s="288">
        <v>215.46</v>
      </c>
      <c r="S33" s="287">
        <v>41260</v>
      </c>
      <c r="T33" s="272">
        <v>41623136.969999999</v>
      </c>
      <c r="U33" s="258">
        <v>1008.8</v>
      </c>
      <c r="V33" s="288">
        <v>880.44</v>
      </c>
      <c r="W33" s="289">
        <v>3.48</v>
      </c>
    </row>
    <row r="34" spans="1:23" ht="15.75" thickBot="1" x14ac:dyDescent="0.3">
      <c r="A34" s="341">
        <v>12</v>
      </c>
      <c r="B34" s="284" t="s">
        <v>111</v>
      </c>
      <c r="C34" s="251">
        <v>9070</v>
      </c>
      <c r="D34" s="342">
        <v>8805075.1600000001</v>
      </c>
      <c r="E34" s="252">
        <v>970.79108710033074</v>
      </c>
      <c r="F34" s="340">
        <v>846.89</v>
      </c>
      <c r="G34" s="251">
        <v>124</v>
      </c>
      <c r="H34" s="342">
        <v>86730.21</v>
      </c>
      <c r="I34" s="252">
        <v>699.43717741935484</v>
      </c>
      <c r="J34" s="340">
        <v>570.08000000000004</v>
      </c>
      <c r="K34" s="251">
        <v>348</v>
      </c>
      <c r="L34" s="342">
        <v>238020.77</v>
      </c>
      <c r="M34" s="252">
        <v>683.96772988505745</v>
      </c>
      <c r="N34" s="340">
        <v>590.97</v>
      </c>
      <c r="O34" s="251">
        <v>12</v>
      </c>
      <c r="P34" s="342">
        <v>3952.04</v>
      </c>
      <c r="Q34" s="252">
        <v>329.33666666666664</v>
      </c>
      <c r="R34" s="340">
        <v>215.81</v>
      </c>
      <c r="S34" s="251">
        <v>9554</v>
      </c>
      <c r="T34" s="342">
        <v>9133778.1799999997</v>
      </c>
      <c r="U34" s="252">
        <v>956.01613774335351</v>
      </c>
      <c r="V34" s="340">
        <v>825.61</v>
      </c>
      <c r="W34" s="343">
        <v>0.80483609277938861</v>
      </c>
    </row>
    <row r="35" spans="1:23" ht="16.5" thickBot="1" x14ac:dyDescent="0.3">
      <c r="A35" s="344"/>
      <c r="B35" s="345" t="s">
        <v>527</v>
      </c>
      <c r="C35" s="119">
        <v>1036509</v>
      </c>
      <c r="D35" s="120">
        <v>1303744672.3199999</v>
      </c>
      <c r="E35" s="121">
        <v>1257.8228190203847</v>
      </c>
      <c r="F35" s="121">
        <v>1217.46</v>
      </c>
      <c r="G35" s="119">
        <v>34254</v>
      </c>
      <c r="H35" s="120">
        <v>17551414.609999999</v>
      </c>
      <c r="I35" s="121">
        <v>512.3902204122146</v>
      </c>
      <c r="J35" s="121">
        <v>420.06</v>
      </c>
      <c r="K35" s="119">
        <v>104329</v>
      </c>
      <c r="L35" s="120">
        <v>78332152.820000008</v>
      </c>
      <c r="M35" s="121">
        <v>750.81859137919469</v>
      </c>
      <c r="N35" s="121">
        <v>638.73</v>
      </c>
      <c r="O35" s="119">
        <v>11982</v>
      </c>
      <c r="P35" s="120">
        <v>5470248.21</v>
      </c>
      <c r="Q35" s="121">
        <v>456.5388257386079</v>
      </c>
      <c r="R35" s="121">
        <v>418.95</v>
      </c>
      <c r="S35" s="119">
        <v>1187074</v>
      </c>
      <c r="T35" s="120">
        <v>1405098487.96</v>
      </c>
      <c r="U35" s="121">
        <v>1183.6654563742445</v>
      </c>
      <c r="V35" s="118">
        <v>1127.32</v>
      </c>
      <c r="W35" s="112">
        <v>100</v>
      </c>
    </row>
    <row r="36" spans="1:23" x14ac:dyDescent="0.25">
      <c r="C36" s="8"/>
      <c r="D36" s="9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47" t="s">
        <v>724</v>
      </c>
      <c r="B37" s="447"/>
      <c r="C37" s="447"/>
      <c r="D37" s="447"/>
      <c r="E37" s="447"/>
      <c r="F37" s="447"/>
      <c r="G37" s="447"/>
      <c r="H37" s="447"/>
      <c r="I37" s="447"/>
      <c r="J37" s="447"/>
      <c r="K37" s="447"/>
      <c r="L37" s="447"/>
      <c r="M37" s="447"/>
      <c r="N37" s="447"/>
      <c r="O37" s="447"/>
      <c r="P37" s="447"/>
      <c r="Q37" s="447"/>
      <c r="R37" s="447"/>
      <c r="S37" s="447"/>
      <c r="T37" s="447"/>
      <c r="U37" s="447"/>
      <c r="V37" s="447"/>
      <c r="W37" s="447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48" t="s">
        <v>52</v>
      </c>
      <c r="B39" s="450" t="s">
        <v>102</v>
      </c>
      <c r="C39" s="452" t="s">
        <v>105</v>
      </c>
      <c r="D39" s="453"/>
      <c r="E39" s="453"/>
      <c r="F39" s="454"/>
      <c r="G39" s="452" t="s">
        <v>106</v>
      </c>
      <c r="H39" s="453"/>
      <c r="I39" s="453"/>
      <c r="J39" s="454"/>
      <c r="K39" s="452" t="s">
        <v>107</v>
      </c>
      <c r="L39" s="453"/>
      <c r="M39" s="453"/>
      <c r="N39" s="454"/>
      <c r="O39" s="452" t="s">
        <v>108</v>
      </c>
      <c r="P39" s="453"/>
      <c r="Q39" s="453"/>
      <c r="R39" s="454"/>
      <c r="S39" s="452" t="s">
        <v>104</v>
      </c>
      <c r="T39" s="453"/>
      <c r="U39" s="453"/>
      <c r="V39" s="453"/>
      <c r="W39" s="454"/>
    </row>
    <row r="40" spans="1:23" ht="16.5" thickBot="1" x14ac:dyDescent="0.3">
      <c r="A40" s="449"/>
      <c r="B40" s="451"/>
      <c r="C40" s="261" t="s">
        <v>1</v>
      </c>
      <c r="D40" s="262" t="s">
        <v>103</v>
      </c>
      <c r="E40" s="257" t="s">
        <v>21</v>
      </c>
      <c r="F40" s="263" t="s">
        <v>432</v>
      </c>
      <c r="G40" s="261" t="s">
        <v>1</v>
      </c>
      <c r="H40" s="262" t="s">
        <v>103</v>
      </c>
      <c r="I40" s="257" t="s">
        <v>21</v>
      </c>
      <c r="J40" s="263" t="s">
        <v>432</v>
      </c>
      <c r="K40" s="261" t="s">
        <v>1</v>
      </c>
      <c r="L40" s="262" t="s">
        <v>103</v>
      </c>
      <c r="M40" s="257" t="s">
        <v>21</v>
      </c>
      <c r="N40" s="263" t="s">
        <v>432</v>
      </c>
      <c r="O40" s="261" t="s">
        <v>1</v>
      </c>
      <c r="P40" s="262" t="s">
        <v>103</v>
      </c>
      <c r="Q40" s="257" t="s">
        <v>21</v>
      </c>
      <c r="R40" s="263" t="s">
        <v>432</v>
      </c>
      <c r="S40" s="261" t="s">
        <v>1</v>
      </c>
      <c r="T40" s="262" t="s">
        <v>103</v>
      </c>
      <c r="U40" s="257" t="s">
        <v>21</v>
      </c>
      <c r="V40" s="263" t="s">
        <v>432</v>
      </c>
      <c r="W40" s="257" t="s">
        <v>528</v>
      </c>
    </row>
    <row r="41" spans="1:23" x14ac:dyDescent="0.25">
      <c r="A41" s="83">
        <v>1</v>
      </c>
      <c r="B41" s="126" t="s">
        <v>76</v>
      </c>
      <c r="C41" s="126">
        <v>0</v>
      </c>
      <c r="D41" s="126">
        <v>0</v>
      </c>
      <c r="E41" s="126">
        <v>0</v>
      </c>
      <c r="F41" s="127" t="s">
        <v>430</v>
      </c>
      <c r="G41" s="128">
        <v>16200</v>
      </c>
      <c r="H41" s="129">
        <v>5399445.54</v>
      </c>
      <c r="I41" s="126">
        <v>333.3</v>
      </c>
      <c r="J41" s="127">
        <v>293.97000000000003</v>
      </c>
      <c r="K41" s="128">
        <v>504</v>
      </c>
      <c r="L41" s="129">
        <v>393418.11</v>
      </c>
      <c r="M41" s="126">
        <v>780.59</v>
      </c>
      <c r="N41" s="127">
        <v>795.24</v>
      </c>
      <c r="O41" s="128">
        <v>596</v>
      </c>
      <c r="P41" s="129">
        <v>475044.27</v>
      </c>
      <c r="Q41" s="126">
        <v>797.05</v>
      </c>
      <c r="R41" s="127">
        <v>795.24</v>
      </c>
      <c r="S41" s="128">
        <v>17300</v>
      </c>
      <c r="T41" s="253">
        <v>6267907.9199999999</v>
      </c>
      <c r="U41" s="264">
        <v>362.31</v>
      </c>
      <c r="V41" s="259">
        <v>388.3</v>
      </c>
      <c r="W41" s="108">
        <v>1.29</v>
      </c>
    </row>
    <row r="42" spans="1:23" x14ac:dyDescent="0.25">
      <c r="A42" s="52">
        <v>2</v>
      </c>
      <c r="B42" s="113" t="s">
        <v>77</v>
      </c>
      <c r="C42" s="115">
        <v>660</v>
      </c>
      <c r="D42" s="116">
        <v>878181.53</v>
      </c>
      <c r="E42" s="113">
        <v>1330.58</v>
      </c>
      <c r="F42" s="114">
        <v>1490.09</v>
      </c>
      <c r="G42" s="115">
        <v>11485</v>
      </c>
      <c r="H42" s="116">
        <v>6247858.3700000001</v>
      </c>
      <c r="I42" s="113">
        <v>544</v>
      </c>
      <c r="J42" s="114">
        <v>459.94</v>
      </c>
      <c r="K42" s="115">
        <v>7560</v>
      </c>
      <c r="L42" s="116">
        <v>4503411.42</v>
      </c>
      <c r="M42" s="113">
        <v>595.69000000000005</v>
      </c>
      <c r="N42" s="114">
        <v>473.73</v>
      </c>
      <c r="O42" s="115">
        <v>816</v>
      </c>
      <c r="P42" s="116">
        <v>648410.27</v>
      </c>
      <c r="Q42" s="113">
        <v>794.62</v>
      </c>
      <c r="R42" s="114">
        <v>795.24</v>
      </c>
      <c r="S42" s="115">
        <v>20521</v>
      </c>
      <c r="T42" s="254">
        <v>12277861.59</v>
      </c>
      <c r="U42" s="258">
        <v>598.30999999999995</v>
      </c>
      <c r="V42" s="260">
        <v>485.32</v>
      </c>
      <c r="W42" s="110">
        <v>1.53</v>
      </c>
    </row>
    <row r="43" spans="1:23" x14ac:dyDescent="0.25">
      <c r="A43" s="52">
        <v>3</v>
      </c>
      <c r="B43" s="113" t="s">
        <v>95</v>
      </c>
      <c r="C43" s="115">
        <v>1981</v>
      </c>
      <c r="D43" s="116">
        <v>2580446.7799999998</v>
      </c>
      <c r="E43" s="113">
        <v>1302.5999999999999</v>
      </c>
      <c r="F43" s="114">
        <v>1273.21</v>
      </c>
      <c r="G43" s="115">
        <v>12121</v>
      </c>
      <c r="H43" s="116">
        <v>7305989.75</v>
      </c>
      <c r="I43" s="113">
        <v>602.75</v>
      </c>
      <c r="J43" s="114">
        <v>518.46</v>
      </c>
      <c r="K43" s="115">
        <v>6078</v>
      </c>
      <c r="L43" s="116">
        <v>3781650.71</v>
      </c>
      <c r="M43" s="113">
        <v>622.19000000000005</v>
      </c>
      <c r="N43" s="114">
        <v>510.45</v>
      </c>
      <c r="O43" s="115">
        <v>264</v>
      </c>
      <c r="P43" s="116">
        <v>210157.62</v>
      </c>
      <c r="Q43" s="113">
        <v>796.05</v>
      </c>
      <c r="R43" s="114">
        <v>795.24</v>
      </c>
      <c r="S43" s="115">
        <v>20444</v>
      </c>
      <c r="T43" s="254">
        <v>13878244.859999999</v>
      </c>
      <c r="U43" s="258">
        <v>678.84</v>
      </c>
      <c r="V43" s="260">
        <v>549.19000000000005</v>
      </c>
      <c r="W43" s="110">
        <v>1.52</v>
      </c>
    </row>
    <row r="44" spans="1:23" x14ac:dyDescent="0.25">
      <c r="A44" s="52">
        <v>4</v>
      </c>
      <c r="B44" s="336" t="s">
        <v>96</v>
      </c>
      <c r="C44" s="337">
        <v>19301</v>
      </c>
      <c r="D44" s="338">
        <v>23784500.48</v>
      </c>
      <c r="E44" s="113">
        <v>1232.29</v>
      </c>
      <c r="F44" s="114">
        <v>1166.0999999999999</v>
      </c>
      <c r="G44" s="115">
        <v>22157</v>
      </c>
      <c r="H44" s="116">
        <v>14789492.289999999</v>
      </c>
      <c r="I44" s="113">
        <v>667.49</v>
      </c>
      <c r="J44" s="114">
        <v>564.77</v>
      </c>
      <c r="K44" s="115">
        <v>8977</v>
      </c>
      <c r="L44" s="116">
        <v>5878112.25</v>
      </c>
      <c r="M44" s="113">
        <v>654.79999999999995</v>
      </c>
      <c r="N44" s="114">
        <v>533.32000000000005</v>
      </c>
      <c r="O44" s="115">
        <v>242</v>
      </c>
      <c r="P44" s="116">
        <v>191653.98</v>
      </c>
      <c r="Q44" s="113">
        <v>791.96</v>
      </c>
      <c r="R44" s="114">
        <v>795.24</v>
      </c>
      <c r="S44" s="115">
        <v>50677</v>
      </c>
      <c r="T44" s="254">
        <v>44643759</v>
      </c>
      <c r="U44" s="258">
        <v>880.95</v>
      </c>
      <c r="V44" s="260">
        <v>787.62</v>
      </c>
      <c r="W44" s="110">
        <v>3.78</v>
      </c>
    </row>
    <row r="45" spans="1:23" x14ac:dyDescent="0.25">
      <c r="A45" s="52">
        <v>5</v>
      </c>
      <c r="B45" s="113" t="s">
        <v>97</v>
      </c>
      <c r="C45" s="115">
        <v>97198</v>
      </c>
      <c r="D45" s="116">
        <v>108983714.18000001</v>
      </c>
      <c r="E45" s="113">
        <v>1121.25</v>
      </c>
      <c r="F45" s="114">
        <v>1055.5999999999999</v>
      </c>
      <c r="G45" s="115">
        <v>29977</v>
      </c>
      <c r="H45" s="116">
        <v>21668265.5</v>
      </c>
      <c r="I45" s="113">
        <v>722.83</v>
      </c>
      <c r="J45" s="114">
        <v>632.92999999999995</v>
      </c>
      <c r="K45" s="115">
        <v>9744</v>
      </c>
      <c r="L45" s="116">
        <v>6151863.1399999997</v>
      </c>
      <c r="M45" s="113">
        <v>631.35</v>
      </c>
      <c r="N45" s="114">
        <v>521.42999999999995</v>
      </c>
      <c r="O45" s="115">
        <v>230</v>
      </c>
      <c r="P45" s="116">
        <v>181336.56</v>
      </c>
      <c r="Q45" s="113">
        <v>788.42</v>
      </c>
      <c r="R45" s="114">
        <v>795.24</v>
      </c>
      <c r="S45" s="115">
        <v>137149</v>
      </c>
      <c r="T45" s="254">
        <v>136985179.38</v>
      </c>
      <c r="U45" s="258">
        <v>998.81</v>
      </c>
      <c r="V45" s="260">
        <v>904.79</v>
      </c>
      <c r="W45" s="110">
        <v>10.220000000000001</v>
      </c>
    </row>
    <row r="46" spans="1:23" x14ac:dyDescent="0.25">
      <c r="A46" s="52">
        <v>6</v>
      </c>
      <c r="B46" s="113" t="s">
        <v>98</v>
      </c>
      <c r="C46" s="115">
        <v>172936</v>
      </c>
      <c r="D46" s="116">
        <v>182102673.90000001</v>
      </c>
      <c r="E46" s="113">
        <v>1053.01</v>
      </c>
      <c r="F46" s="114">
        <v>959.99</v>
      </c>
      <c r="G46" s="115">
        <v>36884</v>
      </c>
      <c r="H46" s="116">
        <v>29215178.07</v>
      </c>
      <c r="I46" s="113">
        <v>792.08</v>
      </c>
      <c r="J46" s="114">
        <v>722.6</v>
      </c>
      <c r="K46" s="115">
        <v>9879</v>
      </c>
      <c r="L46" s="116">
        <v>6191848.5099999998</v>
      </c>
      <c r="M46" s="113">
        <v>626.77</v>
      </c>
      <c r="N46" s="114">
        <v>521.65</v>
      </c>
      <c r="O46" s="115">
        <v>2229</v>
      </c>
      <c r="P46" s="116">
        <v>953357.68</v>
      </c>
      <c r="Q46" s="113">
        <v>427.71</v>
      </c>
      <c r="R46" s="114">
        <v>418.95</v>
      </c>
      <c r="S46" s="115">
        <v>221928</v>
      </c>
      <c r="T46" s="254">
        <v>218463058.16</v>
      </c>
      <c r="U46" s="258">
        <v>984.39</v>
      </c>
      <c r="V46" s="260">
        <v>872.85</v>
      </c>
      <c r="W46" s="110">
        <v>16.54</v>
      </c>
    </row>
    <row r="47" spans="1:23" x14ac:dyDescent="0.25">
      <c r="A47" s="52">
        <v>7</v>
      </c>
      <c r="B47" s="113" t="s">
        <v>99</v>
      </c>
      <c r="C47" s="115">
        <v>187479</v>
      </c>
      <c r="D47" s="116">
        <v>193021326.08000001</v>
      </c>
      <c r="E47" s="113">
        <v>1029.56</v>
      </c>
      <c r="F47" s="114">
        <v>908.14</v>
      </c>
      <c r="G47" s="115">
        <v>39020</v>
      </c>
      <c r="H47" s="116">
        <v>31914475.030000001</v>
      </c>
      <c r="I47" s="113">
        <v>817.9</v>
      </c>
      <c r="J47" s="114">
        <v>756.63</v>
      </c>
      <c r="K47" s="115">
        <v>7778</v>
      </c>
      <c r="L47" s="116">
        <v>4739873.92</v>
      </c>
      <c r="M47" s="113">
        <v>609.39</v>
      </c>
      <c r="N47" s="114">
        <v>526.26</v>
      </c>
      <c r="O47" s="115">
        <v>6299</v>
      </c>
      <c r="P47" s="116">
        <v>2417830.9700000002</v>
      </c>
      <c r="Q47" s="113">
        <v>383.84</v>
      </c>
      <c r="R47" s="114">
        <v>418.95</v>
      </c>
      <c r="S47" s="115">
        <v>240576</v>
      </c>
      <c r="T47" s="254">
        <v>232093506</v>
      </c>
      <c r="U47" s="258">
        <v>964.74</v>
      </c>
      <c r="V47" s="260">
        <v>832.06</v>
      </c>
      <c r="W47" s="110">
        <v>17.93</v>
      </c>
    </row>
    <row r="48" spans="1:23" x14ac:dyDescent="0.25">
      <c r="A48" s="52">
        <v>8</v>
      </c>
      <c r="B48" s="113" t="s">
        <v>100</v>
      </c>
      <c r="C48" s="115">
        <v>163104</v>
      </c>
      <c r="D48" s="116">
        <v>162405763.05000001</v>
      </c>
      <c r="E48" s="113">
        <v>995.72</v>
      </c>
      <c r="F48" s="114">
        <v>849.54</v>
      </c>
      <c r="G48" s="115">
        <v>51609</v>
      </c>
      <c r="H48" s="116">
        <v>41626248.409999996</v>
      </c>
      <c r="I48" s="113">
        <v>806.57</v>
      </c>
      <c r="J48" s="114">
        <v>733.43</v>
      </c>
      <c r="K48" s="115">
        <v>6870</v>
      </c>
      <c r="L48" s="116">
        <v>4120136.46</v>
      </c>
      <c r="M48" s="113">
        <v>599.73</v>
      </c>
      <c r="N48" s="114">
        <v>530.58000000000004</v>
      </c>
      <c r="O48" s="115">
        <v>4383</v>
      </c>
      <c r="P48" s="116">
        <v>1633437.4</v>
      </c>
      <c r="Q48" s="113">
        <v>372.68</v>
      </c>
      <c r="R48" s="114">
        <v>418.95</v>
      </c>
      <c r="S48" s="115">
        <v>225966</v>
      </c>
      <c r="T48" s="254">
        <v>209785585.31999999</v>
      </c>
      <c r="U48" s="258">
        <v>928.39</v>
      </c>
      <c r="V48" s="260">
        <v>786.9</v>
      </c>
      <c r="W48" s="110">
        <v>16.84</v>
      </c>
    </row>
    <row r="49" spans="1:23" x14ac:dyDescent="0.25">
      <c r="A49" s="52">
        <v>9</v>
      </c>
      <c r="B49" s="113" t="s">
        <v>101</v>
      </c>
      <c r="C49" s="115">
        <v>116646</v>
      </c>
      <c r="D49" s="116">
        <v>109236339.2</v>
      </c>
      <c r="E49" s="113">
        <v>936.48</v>
      </c>
      <c r="F49" s="114">
        <v>748.8</v>
      </c>
      <c r="G49" s="115">
        <v>46964</v>
      </c>
      <c r="H49" s="116">
        <v>37571199.060000002</v>
      </c>
      <c r="I49" s="113">
        <v>800</v>
      </c>
      <c r="J49" s="114">
        <v>717.17</v>
      </c>
      <c r="K49" s="115">
        <v>5066</v>
      </c>
      <c r="L49" s="116">
        <v>3017570.26</v>
      </c>
      <c r="M49" s="113">
        <v>595.65</v>
      </c>
      <c r="N49" s="114">
        <v>530.29999999999995</v>
      </c>
      <c r="O49" s="115">
        <v>1061</v>
      </c>
      <c r="P49" s="116">
        <v>420517.34</v>
      </c>
      <c r="Q49" s="113">
        <v>396.34</v>
      </c>
      <c r="R49" s="114">
        <v>328.76</v>
      </c>
      <c r="S49" s="115">
        <v>169737</v>
      </c>
      <c r="T49" s="254">
        <v>150245625.86000001</v>
      </c>
      <c r="U49" s="258">
        <v>885.17</v>
      </c>
      <c r="V49" s="260">
        <v>727.06</v>
      </c>
      <c r="W49" s="110">
        <v>12.65</v>
      </c>
    </row>
    <row r="50" spans="1:23" x14ac:dyDescent="0.25">
      <c r="A50" s="52">
        <v>10</v>
      </c>
      <c r="B50" s="113" t="s">
        <v>109</v>
      </c>
      <c r="C50" s="115">
        <v>96661</v>
      </c>
      <c r="D50" s="116">
        <v>86700917.299999997</v>
      </c>
      <c r="E50" s="113">
        <v>896.96</v>
      </c>
      <c r="F50" s="114">
        <v>687.59</v>
      </c>
      <c r="G50" s="115">
        <v>44703</v>
      </c>
      <c r="H50" s="116">
        <v>35828532.140000001</v>
      </c>
      <c r="I50" s="113">
        <v>801.48</v>
      </c>
      <c r="J50" s="114">
        <v>705.74</v>
      </c>
      <c r="K50" s="115">
        <v>3763</v>
      </c>
      <c r="L50" s="116">
        <v>2183658.44</v>
      </c>
      <c r="M50" s="113">
        <v>580.29999999999995</v>
      </c>
      <c r="N50" s="114">
        <v>469.44</v>
      </c>
      <c r="O50" s="115">
        <v>643</v>
      </c>
      <c r="P50" s="116">
        <v>248902.5</v>
      </c>
      <c r="Q50" s="113">
        <v>387.1</v>
      </c>
      <c r="R50" s="114">
        <v>239.4</v>
      </c>
      <c r="S50" s="115">
        <v>145770</v>
      </c>
      <c r="T50" s="254">
        <v>124962010.38</v>
      </c>
      <c r="U50" s="258">
        <v>857.25</v>
      </c>
      <c r="V50" s="260">
        <v>687.15</v>
      </c>
      <c r="W50" s="110">
        <v>10.86</v>
      </c>
    </row>
    <row r="51" spans="1:23" x14ac:dyDescent="0.25">
      <c r="A51" s="52">
        <v>11</v>
      </c>
      <c r="B51" s="113" t="s">
        <v>110</v>
      </c>
      <c r="C51" s="115">
        <v>45582</v>
      </c>
      <c r="D51" s="116">
        <v>39578265.93</v>
      </c>
      <c r="E51" s="113">
        <v>868.29</v>
      </c>
      <c r="F51" s="114">
        <v>613.44000000000005</v>
      </c>
      <c r="G51" s="115">
        <v>23851</v>
      </c>
      <c r="H51" s="116">
        <v>19533590.359999999</v>
      </c>
      <c r="I51" s="113">
        <v>818.98</v>
      </c>
      <c r="J51" s="114">
        <v>717.69</v>
      </c>
      <c r="K51" s="115">
        <v>1424</v>
      </c>
      <c r="L51" s="116">
        <v>864740.43</v>
      </c>
      <c r="M51" s="113">
        <v>607.26</v>
      </c>
      <c r="N51" s="114">
        <v>430.47</v>
      </c>
      <c r="O51" s="115">
        <v>272</v>
      </c>
      <c r="P51" s="116">
        <v>115450.68</v>
      </c>
      <c r="Q51" s="113">
        <v>424.45</v>
      </c>
      <c r="R51" s="114">
        <v>283.13</v>
      </c>
      <c r="S51" s="115">
        <v>71129</v>
      </c>
      <c r="T51" s="254">
        <v>60092047.399999999</v>
      </c>
      <c r="U51" s="258">
        <v>844.83</v>
      </c>
      <c r="V51" s="260">
        <v>645.51</v>
      </c>
      <c r="W51" s="110">
        <v>5.3</v>
      </c>
    </row>
    <row r="52" spans="1:23" ht="15.75" thickBot="1" x14ac:dyDescent="0.3">
      <c r="A52" s="266">
        <v>12</v>
      </c>
      <c r="B52" s="284" t="s">
        <v>111</v>
      </c>
      <c r="C52" s="251">
        <v>12503</v>
      </c>
      <c r="D52" s="342">
        <v>10336184.52</v>
      </c>
      <c r="E52" s="252">
        <v>826.69635447492601</v>
      </c>
      <c r="F52" s="282">
        <v>542.66</v>
      </c>
      <c r="G52" s="251">
        <v>7498</v>
      </c>
      <c r="H52" s="342">
        <v>6190498.1300000008</v>
      </c>
      <c r="I52" s="252">
        <v>825.61991597759413</v>
      </c>
      <c r="J52" s="282">
        <v>712.78</v>
      </c>
      <c r="K52" s="251">
        <v>450</v>
      </c>
      <c r="L52" s="342">
        <v>286193.21000000002</v>
      </c>
      <c r="M52" s="252">
        <v>635.98491111111116</v>
      </c>
      <c r="N52" s="282">
        <v>393.81</v>
      </c>
      <c r="O52" s="251">
        <v>69</v>
      </c>
      <c r="P52" s="342">
        <v>17686.95</v>
      </c>
      <c r="Q52" s="252">
        <v>256.3326086956522</v>
      </c>
      <c r="R52" s="282">
        <v>191.52</v>
      </c>
      <c r="S52" s="251">
        <v>20520</v>
      </c>
      <c r="T52" s="342">
        <v>16830562.810000002</v>
      </c>
      <c r="U52" s="252">
        <v>820.20286598440555</v>
      </c>
      <c r="V52" s="279">
        <v>612.33000000000004</v>
      </c>
      <c r="W52" s="252">
        <v>1.5293836181549463</v>
      </c>
    </row>
    <row r="53" spans="1:23" ht="16.5" thickBot="1" x14ac:dyDescent="0.3">
      <c r="A53" s="344"/>
      <c r="B53" s="345" t="s">
        <v>527</v>
      </c>
      <c r="C53" s="119">
        <v>914051</v>
      </c>
      <c r="D53" s="120">
        <v>919608312.94999993</v>
      </c>
      <c r="E53" s="121">
        <v>1006.0798718561655</v>
      </c>
      <c r="F53" s="121">
        <v>882.78</v>
      </c>
      <c r="G53" s="119">
        <v>342469</v>
      </c>
      <c r="H53" s="120">
        <v>257290772.65000004</v>
      </c>
      <c r="I53" s="121">
        <v>751.28193398526594</v>
      </c>
      <c r="J53" s="121">
        <v>652.11</v>
      </c>
      <c r="K53" s="119">
        <v>68093</v>
      </c>
      <c r="L53" s="120">
        <v>42112476.859999999</v>
      </c>
      <c r="M53" s="121">
        <v>618.45530171970688</v>
      </c>
      <c r="N53" s="121">
        <v>520.92999999999995</v>
      </c>
      <c r="O53" s="119">
        <v>17104</v>
      </c>
      <c r="P53" s="120">
        <v>7513786.2199999997</v>
      </c>
      <c r="Q53" s="121">
        <v>439.29994270346117</v>
      </c>
      <c r="R53" s="121">
        <v>418.95</v>
      </c>
      <c r="S53" s="119">
        <v>1341717</v>
      </c>
      <c r="T53" s="120">
        <v>1226525348.6800001</v>
      </c>
      <c r="U53" s="121">
        <v>914.14608943614792</v>
      </c>
      <c r="V53" s="118">
        <v>774.19</v>
      </c>
      <c r="W53" s="112">
        <v>100</v>
      </c>
    </row>
    <row r="54" spans="1:23" x14ac:dyDescent="0.25">
      <c r="C54" s="8"/>
      <c r="D54" s="9"/>
    </row>
    <row r="55" spans="1:23" x14ac:dyDescent="0.25">
      <c r="C55" s="8"/>
      <c r="D55" s="15"/>
    </row>
    <row r="56" spans="1:23" x14ac:dyDescent="0.25">
      <c r="C56" s="8"/>
      <c r="E56" s="8"/>
      <c r="F56" s="8"/>
    </row>
    <row r="57" spans="1:23" x14ac:dyDescent="0.25">
      <c r="B57" s="8"/>
      <c r="C57" s="8"/>
      <c r="D57" s="8"/>
      <c r="G57" s="8"/>
      <c r="H57" s="8"/>
    </row>
    <row r="58" spans="1:23" x14ac:dyDescent="0.25">
      <c r="B58" s="8"/>
      <c r="C58" s="8"/>
      <c r="D58" s="8"/>
      <c r="E58" s="8"/>
    </row>
    <row r="59" spans="1:23" x14ac:dyDescent="0.25">
      <c r="B59" s="8"/>
      <c r="C59" s="8"/>
    </row>
    <row r="60" spans="1:23" x14ac:dyDescent="0.25">
      <c r="C60" s="8"/>
      <c r="D60" s="8"/>
      <c r="I60" s="8"/>
    </row>
    <row r="61" spans="1:23" x14ac:dyDescent="0.25">
      <c r="C61" s="8"/>
      <c r="D61" s="8"/>
    </row>
    <row r="62" spans="1:23" x14ac:dyDescent="0.25">
      <c r="C62" s="8"/>
    </row>
    <row r="63" spans="1:23" x14ac:dyDescent="0.25">
      <c r="C63" s="8"/>
      <c r="I63" s="8"/>
    </row>
    <row r="64" spans="1:23" x14ac:dyDescent="0.25">
      <c r="C64" s="8"/>
    </row>
    <row r="67" spans="4:5" x14ac:dyDescent="0.25">
      <c r="E67" s="8"/>
    </row>
    <row r="75" spans="4:5" x14ac:dyDescent="0.25">
      <c r="D75" s="8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7"/>
  <sheetViews>
    <sheetView workbookViewId="0">
      <selection activeCell="C2" sqref="C2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47" t="s">
        <v>715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</row>
    <row r="2" spans="1:12" ht="15.75" customHeight="1" thickBot="1" x14ac:dyDescent="0.3"/>
    <row r="3" spans="1:12" x14ac:dyDescent="0.25">
      <c r="A3" s="495" t="s">
        <v>17</v>
      </c>
      <c r="B3" s="492" t="s">
        <v>419</v>
      </c>
      <c r="C3" s="492" t="s">
        <v>418</v>
      </c>
      <c r="D3" s="492" t="s">
        <v>5</v>
      </c>
      <c r="E3" s="492"/>
      <c r="F3" s="492" t="s">
        <v>6</v>
      </c>
      <c r="G3" s="492"/>
      <c r="H3" s="492" t="s">
        <v>45</v>
      </c>
      <c r="I3" s="492"/>
      <c r="J3" s="492" t="s">
        <v>8</v>
      </c>
      <c r="K3" s="492"/>
      <c r="L3" s="493" t="s">
        <v>491</v>
      </c>
    </row>
    <row r="4" spans="1:12" ht="15.75" thickBot="1" x14ac:dyDescent="0.3">
      <c r="A4" s="496"/>
      <c r="B4" s="497"/>
      <c r="C4" s="497"/>
      <c r="D4" s="387" t="s">
        <v>1</v>
      </c>
      <c r="E4" s="386" t="s">
        <v>50</v>
      </c>
      <c r="F4" s="387" t="s">
        <v>1</v>
      </c>
      <c r="G4" s="386" t="s">
        <v>50</v>
      </c>
      <c r="H4" s="387" t="s">
        <v>1</v>
      </c>
      <c r="I4" s="386" t="s">
        <v>50</v>
      </c>
      <c r="J4" s="387" t="s">
        <v>1</v>
      </c>
      <c r="K4" s="386" t="s">
        <v>50</v>
      </c>
      <c r="L4" s="494"/>
    </row>
    <row r="5" spans="1:12" x14ac:dyDescent="0.25">
      <c r="A5" s="397">
        <v>1</v>
      </c>
      <c r="B5" s="398" t="s">
        <v>500</v>
      </c>
      <c r="C5" s="398" t="s">
        <v>501</v>
      </c>
      <c r="D5" s="398" t="s">
        <v>430</v>
      </c>
      <c r="E5" s="398" t="s">
        <v>430</v>
      </c>
      <c r="F5" s="399">
        <v>21</v>
      </c>
      <c r="G5" s="400">
        <v>9165.73</v>
      </c>
      <c r="H5" s="398" t="s">
        <v>430</v>
      </c>
      <c r="I5" s="400" t="s">
        <v>430</v>
      </c>
      <c r="J5" s="398" t="s">
        <v>430</v>
      </c>
      <c r="K5" s="398" t="s">
        <v>430</v>
      </c>
      <c r="L5" s="401">
        <v>21</v>
      </c>
    </row>
    <row r="6" spans="1:12" x14ac:dyDescent="0.25">
      <c r="A6" s="402">
        <v>2</v>
      </c>
      <c r="B6" s="267" t="s">
        <v>606</v>
      </c>
      <c r="C6" s="267" t="s">
        <v>416</v>
      </c>
      <c r="D6" s="267" t="s">
        <v>430</v>
      </c>
      <c r="E6" s="267" t="s">
        <v>430</v>
      </c>
      <c r="F6" s="251">
        <v>1</v>
      </c>
      <c r="G6" s="252">
        <v>676.6</v>
      </c>
      <c r="H6" s="267" t="s">
        <v>430</v>
      </c>
      <c r="I6" s="252" t="s">
        <v>430</v>
      </c>
      <c r="J6" s="267" t="s">
        <v>430</v>
      </c>
      <c r="K6" s="267" t="s">
        <v>430</v>
      </c>
      <c r="L6" s="267">
        <v>1</v>
      </c>
    </row>
    <row r="7" spans="1:12" ht="15.75" thickBot="1" x14ac:dyDescent="0.3">
      <c r="A7" s="403">
        <v>3</v>
      </c>
      <c r="B7" s="93" t="s">
        <v>403</v>
      </c>
      <c r="C7" s="93" t="s">
        <v>555</v>
      </c>
      <c r="D7" s="93" t="s">
        <v>430</v>
      </c>
      <c r="E7" s="93" t="s">
        <v>430</v>
      </c>
      <c r="F7" s="188">
        <v>10</v>
      </c>
      <c r="G7" s="93">
        <v>514.14</v>
      </c>
      <c r="H7" s="93" t="s">
        <v>430</v>
      </c>
      <c r="I7" s="93" t="s">
        <v>430</v>
      </c>
      <c r="J7" s="93" t="s">
        <v>430</v>
      </c>
      <c r="K7" s="93" t="s">
        <v>430</v>
      </c>
      <c r="L7" s="93">
        <v>10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B5:B7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4"/>
  <sheetViews>
    <sheetView workbookViewId="0">
      <selection activeCell="A3" sqref="A3:A4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47" t="s">
        <v>716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</row>
    <row r="2" spans="1:12" ht="15.75" thickBot="1" x14ac:dyDescent="0.3"/>
    <row r="3" spans="1:12" ht="22.5" customHeight="1" x14ac:dyDescent="0.25">
      <c r="A3" s="495" t="s">
        <v>17</v>
      </c>
      <c r="B3" s="492" t="s">
        <v>419</v>
      </c>
      <c r="C3" s="492" t="s">
        <v>418</v>
      </c>
      <c r="D3" s="492" t="s">
        <v>5</v>
      </c>
      <c r="E3" s="492"/>
      <c r="F3" s="492" t="s">
        <v>6</v>
      </c>
      <c r="G3" s="492"/>
      <c r="H3" s="492" t="s">
        <v>45</v>
      </c>
      <c r="I3" s="492"/>
      <c r="J3" s="492" t="s">
        <v>8</v>
      </c>
      <c r="K3" s="492"/>
      <c r="L3" s="493" t="s">
        <v>491</v>
      </c>
    </row>
    <row r="4" spans="1:12" ht="24" customHeight="1" thickBot="1" x14ac:dyDescent="0.3">
      <c r="A4" s="496"/>
      <c r="B4" s="497"/>
      <c r="C4" s="497"/>
      <c r="D4" s="387" t="s">
        <v>1</v>
      </c>
      <c r="E4" s="386" t="s">
        <v>50</v>
      </c>
      <c r="F4" s="387" t="s">
        <v>1</v>
      </c>
      <c r="G4" s="386" t="s">
        <v>50</v>
      </c>
      <c r="H4" s="387" t="s">
        <v>1</v>
      </c>
      <c r="I4" s="386" t="s">
        <v>50</v>
      </c>
      <c r="J4" s="387" t="s">
        <v>1</v>
      </c>
      <c r="K4" s="386" t="s">
        <v>50</v>
      </c>
      <c r="L4" s="494"/>
    </row>
    <row r="5" spans="1:12" x14ac:dyDescent="0.25">
      <c r="A5" s="378">
        <v>1</v>
      </c>
      <c r="B5" s="379" t="s">
        <v>500</v>
      </c>
      <c r="C5" s="380" t="s">
        <v>501</v>
      </c>
      <c r="D5" s="381">
        <v>5286</v>
      </c>
      <c r="E5" s="382">
        <v>3626280.77</v>
      </c>
      <c r="F5" s="383">
        <v>2225</v>
      </c>
      <c r="G5" s="382">
        <v>1245156.45</v>
      </c>
      <c r="H5" s="381">
        <v>877</v>
      </c>
      <c r="I5" s="382">
        <v>594898.25</v>
      </c>
      <c r="J5" s="384">
        <v>856</v>
      </c>
      <c r="K5" s="382">
        <v>1173987.72</v>
      </c>
      <c r="L5" s="385">
        <v>9244</v>
      </c>
    </row>
    <row r="6" spans="1:12" x14ac:dyDescent="0.25">
      <c r="A6" s="52">
        <v>2</v>
      </c>
      <c r="B6" s="78" t="s">
        <v>606</v>
      </c>
      <c r="C6" s="79" t="s">
        <v>416</v>
      </c>
      <c r="D6" s="17">
        <v>345</v>
      </c>
      <c r="E6" s="18">
        <v>361194.21</v>
      </c>
      <c r="F6" s="84">
        <v>172</v>
      </c>
      <c r="G6" s="18">
        <v>108778.05</v>
      </c>
      <c r="H6" s="17">
        <v>22</v>
      </c>
      <c r="I6" s="18">
        <v>16348.76</v>
      </c>
      <c r="J6" s="58">
        <v>3</v>
      </c>
      <c r="K6" s="18">
        <v>600</v>
      </c>
      <c r="L6" s="131">
        <v>542</v>
      </c>
    </row>
    <row r="7" spans="1:12" x14ac:dyDescent="0.25">
      <c r="A7" s="52">
        <v>3</v>
      </c>
      <c r="B7" s="78" t="s">
        <v>587</v>
      </c>
      <c r="C7" s="79" t="s">
        <v>588</v>
      </c>
      <c r="D7" s="17">
        <v>133</v>
      </c>
      <c r="E7" s="18">
        <v>52312.06</v>
      </c>
      <c r="F7" s="84" t="s">
        <v>430</v>
      </c>
      <c r="G7" s="18" t="s">
        <v>430</v>
      </c>
      <c r="H7" s="17" t="s">
        <v>430</v>
      </c>
      <c r="I7" s="18" t="s">
        <v>430</v>
      </c>
      <c r="J7" s="17">
        <v>62</v>
      </c>
      <c r="K7" s="18">
        <v>21655.58</v>
      </c>
      <c r="L7" s="131">
        <v>195</v>
      </c>
    </row>
    <row r="8" spans="1:12" x14ac:dyDescent="0.25">
      <c r="A8" s="52">
        <v>4</v>
      </c>
      <c r="B8" s="78" t="s">
        <v>412</v>
      </c>
      <c r="C8" s="79" t="s">
        <v>492</v>
      </c>
      <c r="D8" s="17">
        <v>2</v>
      </c>
      <c r="E8" s="18">
        <v>3016.44</v>
      </c>
      <c r="F8" s="84">
        <v>4</v>
      </c>
      <c r="G8" s="18">
        <v>4606.03</v>
      </c>
      <c r="H8" s="17" t="s">
        <v>430</v>
      </c>
      <c r="I8" s="18" t="s">
        <v>430</v>
      </c>
      <c r="J8" s="58" t="s">
        <v>430</v>
      </c>
      <c r="K8" s="18" t="s">
        <v>430</v>
      </c>
      <c r="L8" s="131">
        <v>6</v>
      </c>
    </row>
    <row r="9" spans="1:12" x14ac:dyDescent="0.25">
      <c r="A9" s="52">
        <v>5</v>
      </c>
      <c r="B9" s="78" t="s">
        <v>403</v>
      </c>
      <c r="C9" s="79" t="s">
        <v>555</v>
      </c>
      <c r="D9" s="17">
        <v>2507</v>
      </c>
      <c r="E9" s="18">
        <v>453495.48</v>
      </c>
      <c r="F9" s="84">
        <v>1136</v>
      </c>
      <c r="G9" s="18">
        <v>128748.2</v>
      </c>
      <c r="H9" s="17">
        <v>271</v>
      </c>
      <c r="I9" s="18">
        <v>53475.81</v>
      </c>
      <c r="J9" s="17" t="s">
        <v>430</v>
      </c>
      <c r="K9" s="18" t="s">
        <v>430</v>
      </c>
      <c r="L9" s="131">
        <v>3914</v>
      </c>
    </row>
    <row r="10" spans="1:12" ht="15.75" thickBot="1" x14ac:dyDescent="0.3">
      <c r="A10" s="374">
        <v>6</v>
      </c>
      <c r="B10" s="347" t="s">
        <v>298</v>
      </c>
      <c r="C10" s="375" t="s">
        <v>490</v>
      </c>
      <c r="D10" s="247">
        <v>689</v>
      </c>
      <c r="E10" s="197">
        <v>68254.94</v>
      </c>
      <c r="F10" s="376">
        <v>300</v>
      </c>
      <c r="G10" s="197">
        <v>19615.75</v>
      </c>
      <c r="H10" s="247" t="s">
        <v>430</v>
      </c>
      <c r="I10" s="197" t="s">
        <v>430</v>
      </c>
      <c r="J10" s="247" t="s">
        <v>430</v>
      </c>
      <c r="K10" s="197" t="s">
        <v>430</v>
      </c>
      <c r="L10" s="377">
        <v>989</v>
      </c>
    </row>
    <row r="11" spans="1:12" x14ac:dyDescent="0.25">
      <c r="A11" s="346"/>
      <c r="B11" s="308"/>
      <c r="C11" s="308"/>
      <c r="D11" s="309"/>
      <c r="E11" s="310"/>
      <c r="F11" s="309"/>
      <c r="G11" s="310"/>
      <c r="H11" s="309"/>
      <c r="I11" s="310"/>
      <c r="J11" s="309"/>
      <c r="K11" s="310"/>
      <c r="L11" s="309"/>
    </row>
    <row r="12" spans="1:12" x14ac:dyDescent="0.25">
      <c r="A12" s="308"/>
      <c r="B12" s="308"/>
      <c r="C12" s="308"/>
      <c r="D12" s="309"/>
      <c r="E12" s="310"/>
      <c r="F12" s="309"/>
      <c r="G12" s="310"/>
      <c r="H12" s="309"/>
      <c r="I12" s="310"/>
      <c r="J12" s="309"/>
      <c r="K12" s="310"/>
      <c r="L12" s="309"/>
    </row>
    <row r="13" spans="1:12" x14ac:dyDescent="0.25">
      <c r="A13" s="308"/>
      <c r="B13" s="308"/>
      <c r="C13" s="308"/>
      <c r="D13" s="309"/>
      <c r="E13" s="310"/>
      <c r="F13" s="309"/>
      <c r="G13" s="310"/>
      <c r="H13" s="309"/>
      <c r="I13" s="310"/>
      <c r="J13" s="309"/>
      <c r="K13" s="310"/>
      <c r="L13" s="309"/>
    </row>
    <row r="14" spans="1:12" x14ac:dyDescent="0.25">
      <c r="A14" s="308"/>
      <c r="B14" s="308"/>
      <c r="C14" s="308"/>
      <c r="D14" s="309"/>
      <c r="E14" s="310"/>
      <c r="F14" s="309"/>
      <c r="G14" s="310"/>
      <c r="H14" s="309"/>
      <c r="I14" s="310"/>
      <c r="J14" s="309"/>
      <c r="K14" s="310"/>
      <c r="L14" s="309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B5:B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12"/>
  <sheetViews>
    <sheetView workbookViewId="0">
      <selection activeCell="Q8" sqref="Q8"/>
    </sheetView>
  </sheetViews>
  <sheetFormatPr defaultRowHeight="15" x14ac:dyDescent="0.25"/>
  <cols>
    <col min="1" max="1" width="4.5703125" customWidth="1"/>
    <col min="2" max="2" width="18" customWidth="1"/>
    <col min="3" max="3" width="10.140625" bestFit="1" customWidth="1"/>
    <col min="4" max="4" width="14.5703125" bestFit="1" customWidth="1"/>
    <col min="5" max="5" width="15.85546875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47" t="s">
        <v>714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</row>
    <row r="2" spans="1:18" ht="15.75" thickBot="1" x14ac:dyDescent="0.3"/>
    <row r="3" spans="1:18" ht="16.5" customHeight="1" thickBot="1" x14ac:dyDescent="0.3">
      <c r="A3" s="457" t="s">
        <v>17</v>
      </c>
      <c r="B3" s="457" t="s">
        <v>418</v>
      </c>
      <c r="C3" s="459" t="s">
        <v>5</v>
      </c>
      <c r="D3" s="460"/>
      <c r="E3" s="461"/>
      <c r="F3" s="459" t="s">
        <v>6</v>
      </c>
      <c r="G3" s="460"/>
      <c r="H3" s="461"/>
      <c r="I3" s="459" t="s">
        <v>45</v>
      </c>
      <c r="J3" s="460"/>
      <c r="K3" s="461"/>
      <c r="L3" s="459" t="s">
        <v>8</v>
      </c>
      <c r="M3" s="460"/>
      <c r="N3" s="461"/>
      <c r="O3" s="455" t="s">
        <v>491</v>
      </c>
      <c r="P3" s="455" t="s">
        <v>572</v>
      </c>
      <c r="Q3" s="455" t="s">
        <v>573</v>
      </c>
      <c r="R3" s="455" t="s">
        <v>580</v>
      </c>
    </row>
    <row r="4" spans="1:18" ht="63.75" thickBot="1" x14ac:dyDescent="0.3">
      <c r="A4" s="458"/>
      <c r="B4" s="458"/>
      <c r="C4" s="89" t="s">
        <v>1</v>
      </c>
      <c r="D4" s="189" t="s">
        <v>578</v>
      </c>
      <c r="E4" s="190" t="s">
        <v>579</v>
      </c>
      <c r="F4" s="89" t="s">
        <v>1</v>
      </c>
      <c r="G4" s="189" t="s">
        <v>578</v>
      </c>
      <c r="H4" s="190" t="s">
        <v>579</v>
      </c>
      <c r="I4" s="89" t="s">
        <v>1</v>
      </c>
      <c r="J4" s="189" t="s">
        <v>578</v>
      </c>
      <c r="K4" s="190" t="s">
        <v>579</v>
      </c>
      <c r="L4" s="89" t="s">
        <v>1</v>
      </c>
      <c r="M4" s="189" t="s">
        <v>578</v>
      </c>
      <c r="N4" s="190" t="s">
        <v>579</v>
      </c>
      <c r="O4" s="456"/>
      <c r="P4" s="456"/>
      <c r="Q4" s="456"/>
      <c r="R4" s="456"/>
    </row>
    <row r="5" spans="1:18" x14ac:dyDescent="0.25">
      <c r="A5" s="177">
        <v>1</v>
      </c>
      <c r="B5" s="133" t="s">
        <v>501</v>
      </c>
      <c r="C5" s="230">
        <v>2982</v>
      </c>
      <c r="D5" s="90">
        <v>10432862.039999999</v>
      </c>
      <c r="E5" s="90">
        <v>3626523.81</v>
      </c>
      <c r="F5" s="133">
        <v>321</v>
      </c>
      <c r="G5" s="90">
        <v>689216</v>
      </c>
      <c r="H5" s="90">
        <v>222028.42</v>
      </c>
      <c r="I5" s="133">
        <v>1179</v>
      </c>
      <c r="J5" s="90">
        <v>729824.9</v>
      </c>
      <c r="K5" s="90">
        <v>737231.05</v>
      </c>
      <c r="L5" s="133">
        <v>24</v>
      </c>
      <c r="M5" s="90">
        <v>113786.09</v>
      </c>
      <c r="N5" s="90">
        <v>19881</v>
      </c>
      <c r="O5" s="230">
        <v>4506</v>
      </c>
      <c r="P5" s="90">
        <v>11965689.029999999</v>
      </c>
      <c r="Q5" s="90">
        <v>4605664.28</v>
      </c>
      <c r="R5" s="91">
        <v>1022.12</v>
      </c>
    </row>
    <row r="6" spans="1:18" x14ac:dyDescent="0.25">
      <c r="A6" s="178">
        <v>2</v>
      </c>
      <c r="B6" s="7" t="s">
        <v>416</v>
      </c>
      <c r="C6" s="6">
        <v>564</v>
      </c>
      <c r="D6" s="22">
        <v>1462085.63</v>
      </c>
      <c r="E6" s="22">
        <v>809780.29</v>
      </c>
      <c r="F6" s="7">
        <v>76</v>
      </c>
      <c r="G6" s="22">
        <v>189504.66</v>
      </c>
      <c r="H6" s="22">
        <v>51795.96</v>
      </c>
      <c r="I6" s="7">
        <v>36</v>
      </c>
      <c r="J6" s="22">
        <v>85942.89</v>
      </c>
      <c r="K6" s="7">
        <v>43205.68</v>
      </c>
      <c r="L6" s="7">
        <v>10</v>
      </c>
      <c r="M6" s="22" t="s">
        <v>430</v>
      </c>
      <c r="N6" s="218">
        <v>2000</v>
      </c>
      <c r="O6" s="6">
        <v>686</v>
      </c>
      <c r="P6" s="22">
        <v>1737533.18</v>
      </c>
      <c r="Q6" s="22">
        <v>906781.93</v>
      </c>
      <c r="R6" s="92">
        <v>1321.84</v>
      </c>
    </row>
    <row r="7" spans="1:18" ht="15.75" thickBot="1" x14ac:dyDescent="0.3">
      <c r="A7" s="191">
        <v>3</v>
      </c>
      <c r="B7" s="93" t="s">
        <v>555</v>
      </c>
      <c r="C7" s="188">
        <v>837</v>
      </c>
      <c r="D7" s="217" t="s">
        <v>430</v>
      </c>
      <c r="E7" s="217">
        <v>276554.98</v>
      </c>
      <c r="F7" s="93">
        <v>40</v>
      </c>
      <c r="G7" s="217" t="s">
        <v>430</v>
      </c>
      <c r="H7" s="217">
        <v>6112.36</v>
      </c>
      <c r="I7" s="93">
        <v>51</v>
      </c>
      <c r="J7" s="217" t="s">
        <v>430</v>
      </c>
      <c r="K7" s="217">
        <v>13123.19</v>
      </c>
      <c r="L7" s="93" t="s">
        <v>430</v>
      </c>
      <c r="M7" s="93" t="s">
        <v>430</v>
      </c>
      <c r="N7" s="93" t="s">
        <v>430</v>
      </c>
      <c r="O7" s="188">
        <v>928</v>
      </c>
      <c r="P7" s="217" t="s">
        <v>430</v>
      </c>
      <c r="Q7" s="217">
        <v>295790.53000000003</v>
      </c>
      <c r="R7" s="94">
        <v>318.74</v>
      </c>
    </row>
    <row r="8" spans="1:18" ht="15.75" thickBot="1" x14ac:dyDescent="0.3">
      <c r="A8" s="413"/>
      <c r="B8" s="412" t="s">
        <v>527</v>
      </c>
      <c r="C8" s="417">
        <f t="shared" ref="C8:Q8" si="0">SUM(C5:C7)</f>
        <v>4383</v>
      </c>
      <c r="D8" s="420">
        <f t="shared" si="0"/>
        <v>11894947.669999998</v>
      </c>
      <c r="E8" s="414">
        <f t="shared" si="0"/>
        <v>4712859.08</v>
      </c>
      <c r="F8" s="412">
        <f t="shared" si="0"/>
        <v>437</v>
      </c>
      <c r="G8" s="414">
        <f t="shared" si="0"/>
        <v>878720.66</v>
      </c>
      <c r="H8" s="414">
        <f t="shared" si="0"/>
        <v>279936.74</v>
      </c>
      <c r="I8" s="412">
        <f t="shared" si="0"/>
        <v>1266</v>
      </c>
      <c r="J8" s="414">
        <f t="shared" si="0"/>
        <v>815767.79</v>
      </c>
      <c r="K8" s="414">
        <f t="shared" si="0"/>
        <v>793559.92</v>
      </c>
      <c r="L8" s="412">
        <f t="shared" si="0"/>
        <v>34</v>
      </c>
      <c r="M8" s="414">
        <f t="shared" si="0"/>
        <v>113786.09</v>
      </c>
      <c r="N8" s="414">
        <f t="shared" si="0"/>
        <v>21881</v>
      </c>
      <c r="O8" s="412">
        <f t="shared" si="0"/>
        <v>6120</v>
      </c>
      <c r="P8" s="414">
        <f t="shared" si="0"/>
        <v>13703222.209999999</v>
      </c>
      <c r="Q8" s="414">
        <f t="shared" si="0"/>
        <v>5808236.7400000002</v>
      </c>
      <c r="R8" s="414"/>
    </row>
    <row r="9" spans="1:18" x14ac:dyDescent="0.25">
      <c r="O9" s="8"/>
      <c r="P9" s="9"/>
      <c r="Q9" s="9"/>
    </row>
    <row r="12" spans="1:18" x14ac:dyDescent="0.25">
      <c r="C12" s="8"/>
      <c r="D12" s="9"/>
      <c r="E12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  <ignoredErrors>
    <ignoredError sqref="R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10"/>
  <sheetViews>
    <sheetView workbookViewId="0">
      <selection activeCell="E7" sqref="E7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47" t="s">
        <v>713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</row>
    <row r="2" spans="1:18" ht="15.75" thickBot="1" x14ac:dyDescent="0.3"/>
    <row r="3" spans="1:18" ht="16.5" customHeight="1" x14ac:dyDescent="0.25">
      <c r="A3" s="463" t="s">
        <v>17</v>
      </c>
      <c r="B3" s="462" t="s">
        <v>418</v>
      </c>
      <c r="C3" s="462" t="s">
        <v>5</v>
      </c>
      <c r="D3" s="462"/>
      <c r="E3" s="462"/>
      <c r="F3" s="462" t="s">
        <v>6</v>
      </c>
      <c r="G3" s="462"/>
      <c r="H3" s="462"/>
      <c r="I3" s="462" t="s">
        <v>45</v>
      </c>
      <c r="J3" s="462"/>
      <c r="K3" s="462"/>
      <c r="L3" s="462" t="s">
        <v>8</v>
      </c>
      <c r="M3" s="462"/>
      <c r="N3" s="462"/>
      <c r="O3" s="466" t="s">
        <v>491</v>
      </c>
      <c r="P3" s="466" t="s">
        <v>572</v>
      </c>
      <c r="Q3" s="466" t="s">
        <v>573</v>
      </c>
      <c r="R3" s="468" t="s">
        <v>580</v>
      </c>
    </row>
    <row r="4" spans="1:18" ht="48" thickBot="1" x14ac:dyDescent="0.3">
      <c r="A4" s="464"/>
      <c r="B4" s="465"/>
      <c r="C4" s="392" t="s">
        <v>1</v>
      </c>
      <c r="D4" s="393" t="s">
        <v>578</v>
      </c>
      <c r="E4" s="393" t="s">
        <v>579</v>
      </c>
      <c r="F4" s="392" t="s">
        <v>1</v>
      </c>
      <c r="G4" s="393" t="s">
        <v>578</v>
      </c>
      <c r="H4" s="393" t="s">
        <v>579</v>
      </c>
      <c r="I4" s="392" t="s">
        <v>1</v>
      </c>
      <c r="J4" s="393" t="s">
        <v>578</v>
      </c>
      <c r="K4" s="393" t="s">
        <v>579</v>
      </c>
      <c r="L4" s="392" t="s">
        <v>1</v>
      </c>
      <c r="M4" s="393" t="s">
        <v>578</v>
      </c>
      <c r="N4" s="393" t="s">
        <v>579</v>
      </c>
      <c r="O4" s="467"/>
      <c r="P4" s="467"/>
      <c r="Q4" s="467"/>
      <c r="R4" s="469"/>
    </row>
    <row r="5" spans="1:18" x14ac:dyDescent="0.25">
      <c r="A5" s="372">
        <v>1</v>
      </c>
      <c r="B5" s="373" t="s">
        <v>501</v>
      </c>
      <c r="C5" s="30">
        <v>7</v>
      </c>
      <c r="D5" s="31">
        <v>51562.7</v>
      </c>
      <c r="E5" s="31">
        <v>4631.07</v>
      </c>
      <c r="F5" s="373" t="s">
        <v>430</v>
      </c>
      <c r="G5" s="31" t="s">
        <v>430</v>
      </c>
      <c r="H5" s="31" t="s">
        <v>430</v>
      </c>
      <c r="I5" s="373" t="s">
        <v>430</v>
      </c>
      <c r="J5" s="31" t="s">
        <v>430</v>
      </c>
      <c r="K5" s="31"/>
      <c r="L5" s="373" t="s">
        <v>430</v>
      </c>
      <c r="M5" s="31" t="s">
        <v>430</v>
      </c>
      <c r="N5" s="31" t="s">
        <v>430</v>
      </c>
      <c r="O5" s="30">
        <v>7</v>
      </c>
      <c r="P5" s="31">
        <v>51562.7</v>
      </c>
      <c r="Q5" s="31">
        <v>4631.07</v>
      </c>
      <c r="R5" s="391">
        <v>661.58</v>
      </c>
    </row>
    <row r="6" spans="1:18" ht="15.75" thickBot="1" x14ac:dyDescent="0.3">
      <c r="A6" s="402">
        <v>2</v>
      </c>
      <c r="B6" s="267" t="s">
        <v>555</v>
      </c>
      <c r="C6" s="251">
        <v>6</v>
      </c>
      <c r="D6" s="252">
        <v>9138.44</v>
      </c>
      <c r="E6" s="252">
        <v>1848.51</v>
      </c>
      <c r="F6" s="267">
        <v>14</v>
      </c>
      <c r="G6" s="252" t="s">
        <v>430</v>
      </c>
      <c r="H6" s="252">
        <v>1426.52</v>
      </c>
      <c r="I6" s="267">
        <v>6</v>
      </c>
      <c r="J6" s="252" t="s">
        <v>430</v>
      </c>
      <c r="K6" s="217">
        <v>600.59</v>
      </c>
      <c r="L6" s="267" t="s">
        <v>430</v>
      </c>
      <c r="M6" s="252" t="s">
        <v>430</v>
      </c>
      <c r="N6" s="252" t="s">
        <v>430</v>
      </c>
      <c r="O6" s="251">
        <v>26</v>
      </c>
      <c r="P6" s="252">
        <v>9138.44</v>
      </c>
      <c r="Q6" s="252">
        <v>3875.62</v>
      </c>
      <c r="R6" s="252">
        <v>149.06</v>
      </c>
    </row>
    <row r="7" spans="1:18" ht="15.75" thickBot="1" x14ac:dyDescent="0.3">
      <c r="A7" s="418"/>
      <c r="B7" s="415" t="s">
        <v>527</v>
      </c>
      <c r="C7" s="412">
        <f>SUM(C5:C6)</f>
        <v>13</v>
      </c>
      <c r="D7" s="414">
        <f>SUM(D5:D6)</f>
        <v>60701.14</v>
      </c>
      <c r="E7" s="414">
        <f>SUM(E5:E6)</f>
        <v>6479.58</v>
      </c>
      <c r="F7" s="412">
        <f>SUM(F6)</f>
        <v>14</v>
      </c>
      <c r="G7" s="414"/>
      <c r="H7" s="414">
        <f>SUM(H6)</f>
        <v>1426.52</v>
      </c>
      <c r="I7" s="412">
        <f>SUM(I6)</f>
        <v>6</v>
      </c>
      <c r="J7" s="412"/>
      <c r="K7" s="414">
        <f>SUM(K5:K6)</f>
        <v>600.59</v>
      </c>
      <c r="L7" s="412"/>
      <c r="M7" s="412"/>
      <c r="N7" s="412"/>
      <c r="O7" s="412">
        <f>SUM(O5:O6)</f>
        <v>33</v>
      </c>
      <c r="P7" s="414">
        <f>SUM(P5:P6)</f>
        <v>60701.14</v>
      </c>
      <c r="Q7" s="414">
        <f>SUM(Q5:Q6)</f>
        <v>8506.6899999999987</v>
      </c>
      <c r="R7" s="419"/>
    </row>
    <row r="10" spans="1:18" x14ac:dyDescent="0.25">
      <c r="C10" s="8"/>
      <c r="D10" s="9"/>
      <c r="E10" s="9"/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Q52"/>
  <sheetViews>
    <sheetView topLeftCell="A9" workbookViewId="0">
      <selection activeCell="H36" sqref="H36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</cols>
  <sheetData>
    <row r="1" spans="1:14" s="2" customFormat="1" ht="15.75" x14ac:dyDescent="0.25">
      <c r="A1" s="447" t="s">
        <v>692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</row>
    <row r="2" spans="1:14" x14ac:dyDescent="0.25">
      <c r="A2" s="39"/>
    </row>
    <row r="3" spans="1:14" s="42" customFormat="1" ht="15" customHeight="1" x14ac:dyDescent="0.25">
      <c r="A3" s="473" t="s">
        <v>18</v>
      </c>
      <c r="B3" s="470" t="s">
        <v>5</v>
      </c>
      <c r="C3" s="471"/>
      <c r="D3" s="472"/>
      <c r="E3" s="470" t="s">
        <v>6</v>
      </c>
      <c r="F3" s="472"/>
      <c r="G3" s="62"/>
      <c r="H3" s="470" t="s">
        <v>19</v>
      </c>
      <c r="I3" s="471"/>
      <c r="J3" s="472"/>
      <c r="K3" s="470" t="s">
        <v>20</v>
      </c>
      <c r="L3" s="471"/>
      <c r="M3" s="472"/>
    </row>
    <row r="4" spans="1:14" s="42" customFormat="1" ht="15.75" x14ac:dyDescent="0.25">
      <c r="A4" s="474"/>
      <c r="B4" s="62" t="s">
        <v>1</v>
      </c>
      <c r="C4" s="69" t="s">
        <v>21</v>
      </c>
      <c r="D4" s="69" t="s">
        <v>432</v>
      </c>
      <c r="E4" s="62" t="s">
        <v>1</v>
      </c>
      <c r="F4" s="69" t="s">
        <v>21</v>
      </c>
      <c r="G4" s="69" t="s">
        <v>432</v>
      </c>
      <c r="H4" s="62" t="s">
        <v>1</v>
      </c>
      <c r="I4" s="69" t="s">
        <v>21</v>
      </c>
      <c r="J4" s="69" t="s">
        <v>432</v>
      </c>
      <c r="K4" s="62" t="s">
        <v>1</v>
      </c>
      <c r="L4" s="69" t="s">
        <v>21</v>
      </c>
      <c r="M4" s="69" t="s">
        <v>432</v>
      </c>
    </row>
    <row r="5" spans="1:14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4" ht="15" customHeight="1" x14ac:dyDescent="0.25">
      <c r="A6" s="16" t="s">
        <v>435</v>
      </c>
      <c r="B6" s="26">
        <v>265597</v>
      </c>
      <c r="C6" s="54">
        <v>345.69</v>
      </c>
      <c r="D6" s="212">
        <v>407.03</v>
      </c>
      <c r="E6" s="174">
        <v>305440</v>
      </c>
      <c r="F6" s="212">
        <v>390.32</v>
      </c>
      <c r="G6" s="212">
        <v>433.37</v>
      </c>
      <c r="H6" s="174">
        <v>79884</v>
      </c>
      <c r="I6" s="212">
        <v>401.97</v>
      </c>
      <c r="J6" s="212">
        <v>418.95</v>
      </c>
      <c r="K6" s="174">
        <v>3121</v>
      </c>
      <c r="L6" s="212">
        <v>250.89</v>
      </c>
      <c r="M6" s="212">
        <v>200</v>
      </c>
    </row>
    <row r="7" spans="1:14" x14ac:dyDescent="0.25">
      <c r="A7" s="16" t="s">
        <v>436</v>
      </c>
      <c r="B7" s="26">
        <v>861528</v>
      </c>
      <c r="C7" s="54">
        <v>704.42</v>
      </c>
      <c r="D7" s="212">
        <v>677.7</v>
      </c>
      <c r="E7" s="174">
        <v>271369</v>
      </c>
      <c r="F7" s="212">
        <v>720.32</v>
      </c>
      <c r="G7" s="212">
        <v>706.11</v>
      </c>
      <c r="H7" s="174">
        <v>104313</v>
      </c>
      <c r="I7" s="212">
        <v>695.33</v>
      </c>
      <c r="J7" s="212">
        <v>667.6</v>
      </c>
      <c r="K7" s="174">
        <v>41335</v>
      </c>
      <c r="L7" s="212">
        <v>846.23</v>
      </c>
      <c r="M7" s="212">
        <v>846</v>
      </c>
    </row>
    <row r="8" spans="1:14" x14ac:dyDescent="0.25">
      <c r="A8" s="16" t="s">
        <v>437</v>
      </c>
      <c r="B8" s="26">
        <v>591605</v>
      </c>
      <c r="C8" s="54">
        <v>1232.22</v>
      </c>
      <c r="D8" s="212">
        <v>1228.83</v>
      </c>
      <c r="E8" s="174">
        <v>72271</v>
      </c>
      <c r="F8" s="212">
        <v>1163.6500000000001</v>
      </c>
      <c r="G8" s="212">
        <v>1127.01</v>
      </c>
      <c r="H8" s="174">
        <v>17169</v>
      </c>
      <c r="I8" s="212">
        <v>1177.52</v>
      </c>
      <c r="J8" s="212">
        <v>1136.82</v>
      </c>
      <c r="K8" s="174">
        <v>1</v>
      </c>
      <c r="L8" s="212">
        <v>1293.8800000000001</v>
      </c>
      <c r="M8" s="212">
        <v>1293.8800000000001</v>
      </c>
    </row>
    <row r="9" spans="1:14" x14ac:dyDescent="0.25">
      <c r="A9" s="16" t="s">
        <v>438</v>
      </c>
      <c r="B9" s="26">
        <v>167216</v>
      </c>
      <c r="C9" s="54">
        <v>1691.14</v>
      </c>
      <c r="D9" s="212">
        <v>1666.51</v>
      </c>
      <c r="E9" s="174">
        <v>6780</v>
      </c>
      <c r="F9" s="212">
        <v>1665.99</v>
      </c>
      <c r="G9" s="212">
        <v>1628.87</v>
      </c>
      <c r="H9" s="174">
        <v>3116</v>
      </c>
      <c r="I9" s="212">
        <v>1690.31</v>
      </c>
      <c r="J9" s="212">
        <v>1670.9</v>
      </c>
      <c r="K9" s="174">
        <v>18</v>
      </c>
      <c r="L9" s="212">
        <v>1787.48</v>
      </c>
      <c r="M9" s="212">
        <v>1787.48</v>
      </c>
    </row>
    <row r="10" spans="1:14" x14ac:dyDescent="0.25">
      <c r="A10" s="16" t="s">
        <v>439</v>
      </c>
      <c r="B10" s="26">
        <v>46628</v>
      </c>
      <c r="C10" s="54">
        <v>2217.31</v>
      </c>
      <c r="D10" s="212">
        <v>2204.06</v>
      </c>
      <c r="E10" s="174">
        <v>1278</v>
      </c>
      <c r="F10" s="212">
        <v>2193.2199999999998</v>
      </c>
      <c r="G10" s="212">
        <v>2167.38</v>
      </c>
      <c r="H10" s="174">
        <v>665</v>
      </c>
      <c r="I10" s="212">
        <v>2173.59</v>
      </c>
      <c r="J10" s="212">
        <v>2142.9699999999998</v>
      </c>
      <c r="K10" s="174">
        <v>0</v>
      </c>
      <c r="L10" s="212">
        <v>0</v>
      </c>
      <c r="M10" s="212" t="s">
        <v>430</v>
      </c>
    </row>
    <row r="11" spans="1:14" ht="15" customHeight="1" x14ac:dyDescent="0.25">
      <c r="A11" s="16" t="s">
        <v>440</v>
      </c>
      <c r="B11" s="26">
        <v>32521</v>
      </c>
      <c r="C11" s="54">
        <v>3186.38</v>
      </c>
      <c r="D11" s="212">
        <v>2959.11</v>
      </c>
      <c r="E11" s="174">
        <v>803</v>
      </c>
      <c r="F11" s="212">
        <v>3114.31</v>
      </c>
      <c r="G11" s="212">
        <v>2996.7</v>
      </c>
      <c r="H11" s="174">
        <v>258</v>
      </c>
      <c r="I11" s="212">
        <v>3032.26</v>
      </c>
      <c r="J11" s="212">
        <v>2795.54</v>
      </c>
      <c r="K11" s="174">
        <v>0</v>
      </c>
      <c r="L11" s="212">
        <v>0</v>
      </c>
      <c r="M11" s="212" t="s">
        <v>430</v>
      </c>
    </row>
    <row r="12" spans="1:14" s="38" customFormat="1" ht="15.75" x14ac:dyDescent="0.25">
      <c r="A12" s="70" t="s">
        <v>26</v>
      </c>
      <c r="B12" s="53">
        <f>SUM(B6:B11)</f>
        <v>1965095</v>
      </c>
      <c r="C12" s="71"/>
      <c r="D12" s="71"/>
      <c r="E12" s="53">
        <f>SUM(E6:E11)</f>
        <v>657941</v>
      </c>
      <c r="F12" s="71"/>
      <c r="G12" s="71"/>
      <c r="H12" s="53">
        <f>SUM(H6:H11)</f>
        <v>205405</v>
      </c>
      <c r="I12" s="71"/>
      <c r="J12" s="71"/>
      <c r="K12" s="53">
        <f>SUM(K6:K11)</f>
        <v>44475</v>
      </c>
      <c r="L12" s="71"/>
      <c r="M12" s="71"/>
      <c r="N12" s="44"/>
    </row>
    <row r="13" spans="1:14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</row>
    <row r="14" spans="1:14" x14ac:dyDescent="0.25">
      <c r="A14" s="16" t="s">
        <v>441</v>
      </c>
      <c r="B14" s="26">
        <v>84541</v>
      </c>
      <c r="C14" s="54">
        <v>71.7</v>
      </c>
      <c r="D14" s="54">
        <v>76.81</v>
      </c>
      <c r="E14" s="26">
        <v>123835</v>
      </c>
      <c r="F14" s="54">
        <v>66.180000000000007</v>
      </c>
      <c r="G14" s="54">
        <v>70.25</v>
      </c>
      <c r="H14" s="26">
        <v>25574</v>
      </c>
      <c r="I14" s="54">
        <v>58.61</v>
      </c>
      <c r="J14" s="54">
        <v>60.95</v>
      </c>
      <c r="K14" s="26">
        <v>0</v>
      </c>
      <c r="L14" s="54">
        <v>0</v>
      </c>
      <c r="M14" s="54" t="s">
        <v>430</v>
      </c>
      <c r="N14" s="11"/>
    </row>
    <row r="15" spans="1:14" ht="15" customHeight="1" x14ac:dyDescent="0.25">
      <c r="A15" s="16" t="s">
        <v>442</v>
      </c>
      <c r="B15" s="26">
        <v>422938</v>
      </c>
      <c r="C15" s="54">
        <v>160.80000000000001</v>
      </c>
      <c r="D15" s="54">
        <v>167.35</v>
      </c>
      <c r="E15" s="26">
        <v>155129</v>
      </c>
      <c r="F15" s="54">
        <v>147.6</v>
      </c>
      <c r="G15" s="54">
        <v>146.11000000000001</v>
      </c>
      <c r="H15" s="26">
        <v>34632</v>
      </c>
      <c r="I15" s="54">
        <v>147.51</v>
      </c>
      <c r="J15" s="54">
        <v>146.81</v>
      </c>
      <c r="K15" s="26">
        <v>0</v>
      </c>
      <c r="L15" s="54">
        <v>0</v>
      </c>
      <c r="M15" s="54" t="s">
        <v>430</v>
      </c>
      <c r="N15" s="11"/>
    </row>
    <row r="16" spans="1:14" ht="15" customHeight="1" x14ac:dyDescent="0.25">
      <c r="A16" s="16" t="s">
        <v>443</v>
      </c>
      <c r="B16" s="26">
        <v>339138</v>
      </c>
      <c r="C16" s="54">
        <v>239.09</v>
      </c>
      <c r="D16" s="54">
        <v>235.9</v>
      </c>
      <c r="E16" s="26">
        <v>26090</v>
      </c>
      <c r="F16" s="54">
        <v>235.33</v>
      </c>
      <c r="G16" s="54">
        <v>231.47</v>
      </c>
      <c r="H16" s="26">
        <v>9335</v>
      </c>
      <c r="I16" s="54">
        <v>238.57</v>
      </c>
      <c r="J16" s="54">
        <v>234.35</v>
      </c>
      <c r="K16" s="26">
        <v>0</v>
      </c>
      <c r="L16" s="54">
        <v>0</v>
      </c>
      <c r="M16" s="54" t="s">
        <v>430</v>
      </c>
      <c r="N16" s="11"/>
    </row>
    <row r="17" spans="1:17" x14ac:dyDescent="0.25">
      <c r="A17" s="16" t="s">
        <v>444</v>
      </c>
      <c r="B17" s="26">
        <v>101704</v>
      </c>
      <c r="C17" s="54">
        <v>340.92</v>
      </c>
      <c r="D17" s="54">
        <v>335.66</v>
      </c>
      <c r="E17" s="26">
        <v>5661</v>
      </c>
      <c r="F17" s="54">
        <v>334.42</v>
      </c>
      <c r="G17" s="54">
        <v>331.08</v>
      </c>
      <c r="H17" s="26">
        <v>2104</v>
      </c>
      <c r="I17" s="54">
        <v>338.17</v>
      </c>
      <c r="J17" s="54">
        <v>333.03</v>
      </c>
      <c r="K17" s="26">
        <v>0</v>
      </c>
      <c r="L17" s="54">
        <v>0</v>
      </c>
      <c r="M17" s="54" t="s">
        <v>430</v>
      </c>
      <c r="N17" s="11"/>
    </row>
    <row r="18" spans="1:17" x14ac:dyDescent="0.25">
      <c r="A18" s="16" t="s">
        <v>445</v>
      </c>
      <c r="B18" s="26">
        <v>37964</v>
      </c>
      <c r="C18" s="54">
        <v>440.35</v>
      </c>
      <c r="D18" s="54">
        <v>437.91</v>
      </c>
      <c r="E18" s="26">
        <v>1518</v>
      </c>
      <c r="F18" s="54">
        <v>445.78</v>
      </c>
      <c r="G18" s="54">
        <v>441.87</v>
      </c>
      <c r="H18" s="26">
        <v>646</v>
      </c>
      <c r="I18" s="54">
        <v>441.84</v>
      </c>
      <c r="J18" s="54">
        <v>436.58</v>
      </c>
      <c r="K18" s="26">
        <v>0</v>
      </c>
      <c r="L18" s="54">
        <v>0</v>
      </c>
      <c r="M18" s="54" t="s">
        <v>430</v>
      </c>
    </row>
    <row r="19" spans="1:17" x14ac:dyDescent="0.25">
      <c r="A19" s="75" t="s">
        <v>446</v>
      </c>
      <c r="B19" s="26">
        <v>27477</v>
      </c>
      <c r="C19" s="54">
        <v>622.07000000000005</v>
      </c>
      <c r="D19" s="54">
        <v>591.73</v>
      </c>
      <c r="E19" s="26">
        <v>811</v>
      </c>
      <c r="F19" s="54">
        <v>600.86</v>
      </c>
      <c r="G19" s="54">
        <v>570.80999999999995</v>
      </c>
      <c r="H19" s="26">
        <v>374</v>
      </c>
      <c r="I19" s="54">
        <v>604.79999999999995</v>
      </c>
      <c r="J19" s="54">
        <v>575.6</v>
      </c>
      <c r="K19" s="26">
        <v>0</v>
      </c>
      <c r="L19" s="54">
        <v>0</v>
      </c>
      <c r="M19" s="54" t="s">
        <v>430</v>
      </c>
    </row>
    <row r="20" spans="1:17" x14ac:dyDescent="0.25">
      <c r="A20" s="16" t="s">
        <v>447</v>
      </c>
      <c r="B20" s="26">
        <v>774</v>
      </c>
      <c r="C20" s="54">
        <v>1156.46</v>
      </c>
      <c r="D20" s="54">
        <v>1110.3699999999999</v>
      </c>
      <c r="E20" s="26">
        <v>27</v>
      </c>
      <c r="F20" s="54">
        <v>1125.8399999999999</v>
      </c>
      <c r="G20" s="54">
        <v>1062.75</v>
      </c>
      <c r="H20" s="26">
        <v>7</v>
      </c>
      <c r="I20" s="54">
        <v>1069.49</v>
      </c>
      <c r="J20" s="54">
        <v>1057.67</v>
      </c>
      <c r="K20" s="26">
        <v>0</v>
      </c>
      <c r="L20" s="54">
        <v>0</v>
      </c>
      <c r="M20" s="54" t="s">
        <v>430</v>
      </c>
    </row>
    <row r="21" spans="1:17" ht="15" customHeight="1" x14ac:dyDescent="0.25">
      <c r="A21" s="16" t="s">
        <v>448</v>
      </c>
      <c r="B21" s="26">
        <v>110</v>
      </c>
      <c r="C21" s="54">
        <v>1651.59</v>
      </c>
      <c r="D21" s="54">
        <v>1629.91</v>
      </c>
      <c r="E21" s="26">
        <v>3</v>
      </c>
      <c r="F21" s="54">
        <v>1567.83</v>
      </c>
      <c r="G21" s="54">
        <v>1567.82</v>
      </c>
      <c r="H21" s="26">
        <v>1</v>
      </c>
      <c r="I21" s="54">
        <v>1609.51</v>
      </c>
      <c r="J21" s="54">
        <v>1609.51</v>
      </c>
      <c r="K21" s="26">
        <v>0</v>
      </c>
      <c r="L21" s="54">
        <v>0</v>
      </c>
      <c r="M21" s="54" t="s">
        <v>430</v>
      </c>
      <c r="Q21" s="8"/>
    </row>
    <row r="22" spans="1:17" ht="15" customHeight="1" x14ac:dyDescent="0.25">
      <c r="A22" s="16" t="s">
        <v>449</v>
      </c>
      <c r="B22" s="26">
        <v>4</v>
      </c>
      <c r="C22" s="54">
        <v>2030.35</v>
      </c>
      <c r="D22" s="54">
        <v>2022.96</v>
      </c>
      <c r="E22" s="26">
        <v>0</v>
      </c>
      <c r="F22" s="54">
        <v>0</v>
      </c>
      <c r="G22" s="54" t="s">
        <v>430</v>
      </c>
      <c r="H22" s="26">
        <v>0</v>
      </c>
      <c r="I22" s="54">
        <v>0</v>
      </c>
      <c r="J22" s="54" t="s">
        <v>430</v>
      </c>
      <c r="K22" s="26">
        <v>0</v>
      </c>
      <c r="L22" s="54">
        <v>0</v>
      </c>
      <c r="M22" s="54" t="s">
        <v>430</v>
      </c>
    </row>
    <row r="23" spans="1:17" ht="15" customHeight="1" x14ac:dyDescent="0.25">
      <c r="A23" s="16" t="s">
        <v>440</v>
      </c>
      <c r="B23" s="26">
        <v>0</v>
      </c>
      <c r="C23" s="54">
        <v>0</v>
      </c>
      <c r="D23" s="54" t="s">
        <v>430</v>
      </c>
      <c r="E23" s="26">
        <v>0</v>
      </c>
      <c r="F23" s="54">
        <v>0</v>
      </c>
      <c r="G23" s="54" t="s">
        <v>430</v>
      </c>
      <c r="H23" s="26">
        <v>0</v>
      </c>
      <c r="I23" s="54">
        <v>0</v>
      </c>
      <c r="J23" s="54" t="s">
        <v>430</v>
      </c>
      <c r="K23" s="26">
        <v>0</v>
      </c>
      <c r="L23" s="54">
        <v>0</v>
      </c>
      <c r="M23" s="54" t="s">
        <v>430</v>
      </c>
    </row>
    <row r="24" spans="1:17" s="38" customFormat="1" ht="15.75" x14ac:dyDescent="0.25">
      <c r="A24" s="70" t="s">
        <v>28</v>
      </c>
      <c r="B24" s="53">
        <f>SUM(B14:B23)</f>
        <v>1014650</v>
      </c>
      <c r="C24" s="71"/>
      <c r="D24" s="71"/>
      <c r="E24" s="53">
        <f>SUM(E14:E23)</f>
        <v>313074</v>
      </c>
      <c r="F24" s="71"/>
      <c r="G24" s="71"/>
      <c r="H24" s="53">
        <f>SUM(H14:H23)</f>
        <v>72673</v>
      </c>
      <c r="I24" s="71"/>
      <c r="J24" s="71"/>
      <c r="K24" s="53">
        <f>SUM(K14:K23)</f>
        <v>0</v>
      </c>
      <c r="L24" s="71"/>
      <c r="M24" s="71"/>
    </row>
    <row r="25" spans="1:17" x14ac:dyDescent="0.25">
      <c r="A25" s="10" t="s">
        <v>433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7" x14ac:dyDescent="0.25">
      <c r="A26" s="16" t="s">
        <v>441</v>
      </c>
      <c r="B26" s="174">
        <v>162161</v>
      </c>
      <c r="C26" s="212">
        <v>73.36</v>
      </c>
      <c r="D26" s="212">
        <v>75.17</v>
      </c>
      <c r="E26" s="26">
        <v>61139</v>
      </c>
      <c r="F26" s="54">
        <v>47.66</v>
      </c>
      <c r="G26" s="54">
        <v>44.77</v>
      </c>
      <c r="H26" s="26">
        <v>1</v>
      </c>
      <c r="I26" s="54">
        <v>80</v>
      </c>
      <c r="J26" s="54">
        <v>80</v>
      </c>
      <c r="K26" s="174">
        <v>0</v>
      </c>
      <c r="L26" s="212">
        <v>0</v>
      </c>
      <c r="M26" s="212" t="s">
        <v>430</v>
      </c>
    </row>
    <row r="27" spans="1:17" ht="15" customHeight="1" x14ac:dyDescent="0.25">
      <c r="A27" s="16" t="s">
        <v>442</v>
      </c>
      <c r="B27" s="174">
        <v>169527</v>
      </c>
      <c r="C27" s="212">
        <v>130.49</v>
      </c>
      <c r="D27" s="212">
        <v>122.69</v>
      </c>
      <c r="E27" s="26">
        <v>11262</v>
      </c>
      <c r="F27" s="54">
        <v>134.03</v>
      </c>
      <c r="G27" s="54">
        <v>134.4</v>
      </c>
      <c r="H27" s="26">
        <v>1</v>
      </c>
      <c r="I27" s="54">
        <v>192</v>
      </c>
      <c r="J27" s="54">
        <v>192</v>
      </c>
      <c r="K27" s="174">
        <v>0</v>
      </c>
      <c r="L27" s="212">
        <v>0</v>
      </c>
      <c r="M27" s="212" t="s">
        <v>430</v>
      </c>
    </row>
    <row r="28" spans="1:17" x14ac:dyDescent="0.25">
      <c r="A28" s="16" t="s">
        <v>443</v>
      </c>
      <c r="B28" s="174">
        <v>20961</v>
      </c>
      <c r="C28" s="212">
        <v>225.7</v>
      </c>
      <c r="D28" s="212">
        <v>215.16</v>
      </c>
      <c r="E28" s="26">
        <v>2647</v>
      </c>
      <c r="F28" s="54">
        <v>223.9</v>
      </c>
      <c r="G28" s="54">
        <v>212.45</v>
      </c>
      <c r="H28" s="26">
        <v>1</v>
      </c>
      <c r="I28" s="54">
        <v>269.44</v>
      </c>
      <c r="J28" s="54">
        <v>269.44</v>
      </c>
      <c r="K28" s="174">
        <v>0</v>
      </c>
      <c r="L28" s="212">
        <v>0</v>
      </c>
      <c r="M28" s="212" t="s">
        <v>430</v>
      </c>
    </row>
    <row r="29" spans="1:17" ht="15" customHeight="1" x14ac:dyDescent="0.25">
      <c r="A29" s="16" t="s">
        <v>444</v>
      </c>
      <c r="B29" s="174">
        <v>4543</v>
      </c>
      <c r="C29" s="212">
        <v>348.99</v>
      </c>
      <c r="D29" s="212">
        <v>352</v>
      </c>
      <c r="E29" s="26">
        <v>1182</v>
      </c>
      <c r="F29" s="54">
        <v>344.89</v>
      </c>
      <c r="G29" s="54">
        <v>347.2</v>
      </c>
      <c r="H29" s="26">
        <v>1</v>
      </c>
      <c r="I29" s="54">
        <v>384</v>
      </c>
      <c r="J29" s="54">
        <v>384</v>
      </c>
      <c r="K29" s="174">
        <v>0</v>
      </c>
      <c r="L29" s="212">
        <v>0</v>
      </c>
      <c r="M29" s="212" t="s">
        <v>430</v>
      </c>
    </row>
    <row r="30" spans="1:17" ht="15" customHeight="1" x14ac:dyDescent="0.25">
      <c r="A30" s="16" t="s">
        <v>445</v>
      </c>
      <c r="B30" s="174">
        <v>4883</v>
      </c>
      <c r="C30" s="212">
        <v>457.51</v>
      </c>
      <c r="D30" s="212">
        <v>464</v>
      </c>
      <c r="E30" s="26">
        <v>502</v>
      </c>
      <c r="F30" s="54">
        <v>457.62</v>
      </c>
      <c r="G30" s="54">
        <v>448</v>
      </c>
      <c r="H30" s="26">
        <v>11</v>
      </c>
      <c r="I30" s="54">
        <v>458.18</v>
      </c>
      <c r="J30" s="54">
        <v>448</v>
      </c>
      <c r="K30" s="174">
        <v>0</v>
      </c>
      <c r="L30" s="212">
        <v>0</v>
      </c>
      <c r="M30" s="212" t="s">
        <v>430</v>
      </c>
    </row>
    <row r="31" spans="1:17" ht="15" customHeight="1" x14ac:dyDescent="0.25">
      <c r="A31" s="75" t="s">
        <v>446</v>
      </c>
      <c r="B31" s="174">
        <v>5150</v>
      </c>
      <c r="C31" s="212">
        <v>537.07000000000005</v>
      </c>
      <c r="D31" s="212">
        <v>512</v>
      </c>
      <c r="E31" s="26">
        <v>215</v>
      </c>
      <c r="F31" s="54">
        <v>531.12</v>
      </c>
      <c r="G31" s="54">
        <v>512</v>
      </c>
      <c r="H31" s="26">
        <v>1</v>
      </c>
      <c r="I31" s="54">
        <v>512</v>
      </c>
      <c r="J31" s="54">
        <v>512</v>
      </c>
      <c r="K31" s="174">
        <v>0</v>
      </c>
      <c r="L31" s="212">
        <v>0</v>
      </c>
      <c r="M31" s="212" t="s">
        <v>430</v>
      </c>
    </row>
    <row r="32" spans="1:17" s="38" customFormat="1" ht="15.75" x14ac:dyDescent="0.25">
      <c r="A32" s="16" t="s">
        <v>447</v>
      </c>
      <c r="B32" s="174">
        <v>0</v>
      </c>
      <c r="C32" s="212">
        <v>0</v>
      </c>
      <c r="D32" s="212" t="s">
        <v>430</v>
      </c>
      <c r="E32" s="26">
        <v>0</v>
      </c>
      <c r="F32" s="54">
        <v>0</v>
      </c>
      <c r="G32" s="54" t="s">
        <v>430</v>
      </c>
      <c r="H32" s="26">
        <v>0</v>
      </c>
      <c r="I32" s="54">
        <v>0</v>
      </c>
      <c r="J32" s="54" t="s">
        <v>430</v>
      </c>
      <c r="K32" s="26">
        <v>0</v>
      </c>
      <c r="L32" s="54">
        <v>0</v>
      </c>
      <c r="M32" s="54" t="s">
        <v>430</v>
      </c>
    </row>
    <row r="33" spans="1:13" x14ac:dyDescent="0.25">
      <c r="A33" s="16" t="s">
        <v>448</v>
      </c>
      <c r="B33" s="174">
        <v>0</v>
      </c>
      <c r="C33" s="212">
        <v>0</v>
      </c>
      <c r="D33" s="212" t="s">
        <v>430</v>
      </c>
      <c r="E33" s="26">
        <v>0</v>
      </c>
      <c r="F33" s="54">
        <v>0</v>
      </c>
      <c r="G33" s="54" t="s">
        <v>430</v>
      </c>
      <c r="H33" s="26">
        <v>0</v>
      </c>
      <c r="I33" s="54">
        <v>0</v>
      </c>
      <c r="J33" s="54" t="s">
        <v>430</v>
      </c>
      <c r="K33" s="26">
        <v>0</v>
      </c>
      <c r="L33" s="54">
        <v>0</v>
      </c>
      <c r="M33" s="54" t="s">
        <v>430</v>
      </c>
    </row>
    <row r="34" spans="1:13" x14ac:dyDescent="0.25">
      <c r="A34" s="16" t="s">
        <v>449</v>
      </c>
      <c r="B34" s="174">
        <v>0</v>
      </c>
      <c r="C34" s="212">
        <v>0</v>
      </c>
      <c r="D34" s="212" t="s">
        <v>430</v>
      </c>
      <c r="E34" s="26">
        <v>0</v>
      </c>
      <c r="F34" s="54">
        <v>0</v>
      </c>
      <c r="G34" s="54" t="s">
        <v>430</v>
      </c>
      <c r="H34" s="26">
        <v>0</v>
      </c>
      <c r="I34" s="54">
        <v>0</v>
      </c>
      <c r="J34" s="54" t="s">
        <v>430</v>
      </c>
      <c r="K34" s="26">
        <v>0</v>
      </c>
      <c r="L34" s="54">
        <v>0</v>
      </c>
      <c r="M34" s="54" t="s">
        <v>430</v>
      </c>
    </row>
    <row r="35" spans="1:13" x14ac:dyDescent="0.25">
      <c r="A35" s="16" t="s">
        <v>440</v>
      </c>
      <c r="B35" s="174">
        <v>0</v>
      </c>
      <c r="C35" s="212">
        <v>0</v>
      </c>
      <c r="D35" s="212" t="s">
        <v>430</v>
      </c>
      <c r="E35" s="26">
        <v>0</v>
      </c>
      <c r="F35" s="54">
        <v>0</v>
      </c>
      <c r="G35" s="54" t="s">
        <v>430</v>
      </c>
      <c r="H35" s="26">
        <v>0</v>
      </c>
      <c r="I35" s="54">
        <v>0</v>
      </c>
      <c r="J35" s="54" t="s">
        <v>430</v>
      </c>
      <c r="K35" s="26">
        <v>0</v>
      </c>
      <c r="L35" s="54">
        <v>0</v>
      </c>
      <c r="M35" s="54" t="s">
        <v>430</v>
      </c>
    </row>
    <row r="36" spans="1:13" ht="15.75" x14ac:dyDescent="0.25">
      <c r="A36" s="70" t="s">
        <v>635</v>
      </c>
      <c r="B36" s="53">
        <f>SUM(B26:B35)</f>
        <v>367225</v>
      </c>
      <c r="C36" s="71"/>
      <c r="D36" s="71"/>
      <c r="E36" s="53">
        <f>SUM(E26:E35)</f>
        <v>76947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590</v>
      </c>
      <c r="B37" s="29"/>
      <c r="C37" s="225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435</v>
      </c>
      <c r="B38" s="174">
        <v>12142</v>
      </c>
      <c r="C38" s="212">
        <v>418.99</v>
      </c>
      <c r="D38" s="212">
        <v>418.95</v>
      </c>
      <c r="E38" s="26">
        <v>0</v>
      </c>
      <c r="F38" s="54">
        <v>0</v>
      </c>
      <c r="G38" s="54" t="s">
        <v>430</v>
      </c>
      <c r="H38" s="26">
        <v>0</v>
      </c>
      <c r="I38" s="54">
        <v>0</v>
      </c>
      <c r="J38" s="54" t="s">
        <v>430</v>
      </c>
      <c r="K38" s="174">
        <v>23143</v>
      </c>
      <c r="L38" s="54">
        <v>352.95</v>
      </c>
      <c r="M38" s="54">
        <v>418.95</v>
      </c>
    </row>
    <row r="39" spans="1:13" x14ac:dyDescent="0.25">
      <c r="A39" s="16" t="s">
        <v>436</v>
      </c>
      <c r="B39" s="174">
        <v>0</v>
      </c>
      <c r="C39" s="212">
        <v>0</v>
      </c>
      <c r="D39" s="212" t="s">
        <v>430</v>
      </c>
      <c r="E39" s="17">
        <v>0</v>
      </c>
      <c r="F39" s="18">
        <v>0</v>
      </c>
      <c r="G39" s="18" t="s">
        <v>430</v>
      </c>
      <c r="H39" s="17">
        <v>0</v>
      </c>
      <c r="I39" s="18">
        <v>0</v>
      </c>
      <c r="J39" s="18" t="s">
        <v>430</v>
      </c>
      <c r="K39" s="17">
        <v>0</v>
      </c>
      <c r="L39" s="18">
        <v>0</v>
      </c>
      <c r="M39" s="18" t="s">
        <v>430</v>
      </c>
    </row>
    <row r="40" spans="1:13" x14ac:dyDescent="0.25">
      <c r="A40" s="16" t="s">
        <v>437</v>
      </c>
      <c r="B40" s="174">
        <v>0</v>
      </c>
      <c r="C40" s="212">
        <v>0</v>
      </c>
      <c r="D40" s="212" t="s">
        <v>430</v>
      </c>
      <c r="E40" s="17">
        <v>0</v>
      </c>
      <c r="F40" s="18">
        <v>0</v>
      </c>
      <c r="G40" s="18" t="s">
        <v>430</v>
      </c>
      <c r="H40" s="17">
        <v>0</v>
      </c>
      <c r="I40" s="18">
        <v>0</v>
      </c>
      <c r="J40" s="18" t="s">
        <v>430</v>
      </c>
      <c r="K40" s="17">
        <v>0</v>
      </c>
      <c r="L40" s="18">
        <v>0</v>
      </c>
      <c r="M40" s="18" t="s">
        <v>430</v>
      </c>
    </row>
    <row r="41" spans="1:13" x14ac:dyDescent="0.25">
      <c r="A41" s="16" t="s">
        <v>438</v>
      </c>
      <c r="B41" s="174">
        <v>0</v>
      </c>
      <c r="C41" s="212">
        <v>0</v>
      </c>
      <c r="D41" s="212" t="s">
        <v>430</v>
      </c>
      <c r="E41" s="17">
        <v>0</v>
      </c>
      <c r="F41" s="18">
        <v>0</v>
      </c>
      <c r="G41" s="18" t="s">
        <v>430</v>
      </c>
      <c r="H41" s="17">
        <v>0</v>
      </c>
      <c r="I41" s="18">
        <v>0</v>
      </c>
      <c r="J41" s="18" t="s">
        <v>430</v>
      </c>
      <c r="K41" s="17">
        <v>0</v>
      </c>
      <c r="L41" s="18">
        <v>0</v>
      </c>
      <c r="M41" s="18" t="s">
        <v>430</v>
      </c>
    </row>
    <row r="42" spans="1:13" x14ac:dyDescent="0.25">
      <c r="A42" s="16" t="s">
        <v>439</v>
      </c>
      <c r="B42" s="174">
        <v>0</v>
      </c>
      <c r="C42" s="212">
        <v>0</v>
      </c>
      <c r="D42" s="212" t="s">
        <v>430</v>
      </c>
      <c r="E42" s="17">
        <v>0</v>
      </c>
      <c r="F42" s="18">
        <v>0</v>
      </c>
      <c r="G42" s="18" t="s">
        <v>430</v>
      </c>
      <c r="H42" s="17">
        <v>0</v>
      </c>
      <c r="I42" s="18">
        <v>0</v>
      </c>
      <c r="J42" s="18" t="s">
        <v>430</v>
      </c>
      <c r="K42" s="17">
        <v>0</v>
      </c>
      <c r="L42" s="18">
        <v>0</v>
      </c>
      <c r="M42" s="18" t="s">
        <v>430</v>
      </c>
    </row>
    <row r="43" spans="1:13" x14ac:dyDescent="0.25">
      <c r="A43" s="16" t="s">
        <v>440</v>
      </c>
      <c r="B43" s="174">
        <v>0</v>
      </c>
      <c r="C43" s="212">
        <v>0</v>
      </c>
      <c r="D43" s="212" t="s">
        <v>430</v>
      </c>
      <c r="E43" s="17">
        <v>0</v>
      </c>
      <c r="F43" s="18">
        <v>0</v>
      </c>
      <c r="G43" s="18" t="s">
        <v>430</v>
      </c>
      <c r="H43" s="17">
        <v>0</v>
      </c>
      <c r="I43" s="18">
        <v>0</v>
      </c>
      <c r="J43" s="18" t="s">
        <v>430</v>
      </c>
      <c r="K43" s="17">
        <v>0</v>
      </c>
      <c r="L43" s="18">
        <v>0</v>
      </c>
      <c r="M43" s="18" t="s">
        <v>430</v>
      </c>
    </row>
    <row r="44" spans="1:13" ht="15.75" x14ac:dyDescent="0.25">
      <c r="A44" s="70" t="s">
        <v>598</v>
      </c>
      <c r="B44" s="72">
        <f>SUM(B38:B43)</f>
        <v>12142</v>
      </c>
      <c r="C44" s="226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23143</v>
      </c>
      <c r="L44" s="71"/>
      <c r="M44" s="71"/>
    </row>
    <row r="45" spans="1:13" x14ac:dyDescent="0.25">
      <c r="A45" s="10" t="s">
        <v>589</v>
      </c>
      <c r="B45" s="29"/>
      <c r="C45" s="225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435</v>
      </c>
      <c r="B46" s="174">
        <v>0</v>
      </c>
      <c r="C46" s="212">
        <v>0</v>
      </c>
      <c r="D46" s="212" t="s">
        <v>430</v>
      </c>
      <c r="E46" s="26">
        <v>0</v>
      </c>
      <c r="F46" s="54">
        <v>0</v>
      </c>
      <c r="G46" s="54" t="s">
        <v>430</v>
      </c>
      <c r="H46" s="26">
        <v>0</v>
      </c>
      <c r="I46" s="54">
        <v>0</v>
      </c>
      <c r="J46" s="54" t="s">
        <v>430</v>
      </c>
      <c r="K46" s="26">
        <v>0</v>
      </c>
      <c r="L46" s="54">
        <v>0</v>
      </c>
      <c r="M46" s="54" t="s">
        <v>430</v>
      </c>
    </row>
    <row r="47" spans="1:13" x14ac:dyDescent="0.25">
      <c r="A47" s="16" t="s">
        <v>436</v>
      </c>
      <c r="B47" s="174">
        <v>0</v>
      </c>
      <c r="C47" s="212">
        <v>0</v>
      </c>
      <c r="D47" s="212" t="s">
        <v>430</v>
      </c>
      <c r="E47" s="17">
        <v>0</v>
      </c>
      <c r="F47" s="18">
        <v>0</v>
      </c>
      <c r="G47" s="18" t="s">
        <v>430</v>
      </c>
      <c r="H47" s="17">
        <v>0</v>
      </c>
      <c r="I47" s="18">
        <v>0</v>
      </c>
      <c r="J47" s="18" t="s">
        <v>430</v>
      </c>
      <c r="K47" s="17">
        <v>0</v>
      </c>
      <c r="L47" s="18">
        <v>0</v>
      </c>
      <c r="M47" s="18" t="s">
        <v>430</v>
      </c>
    </row>
    <row r="48" spans="1:13" x14ac:dyDescent="0.25">
      <c r="A48" s="16" t="s">
        <v>437</v>
      </c>
      <c r="B48" s="174">
        <v>0</v>
      </c>
      <c r="C48" s="212">
        <v>0</v>
      </c>
      <c r="D48" s="212" t="s">
        <v>430</v>
      </c>
      <c r="E48" s="17">
        <v>0</v>
      </c>
      <c r="F48" s="18">
        <v>0</v>
      </c>
      <c r="G48" s="18" t="s">
        <v>430</v>
      </c>
      <c r="H48" s="17">
        <v>0</v>
      </c>
      <c r="I48" s="18">
        <v>0</v>
      </c>
      <c r="J48" s="18" t="s">
        <v>430</v>
      </c>
      <c r="K48" s="17">
        <v>0</v>
      </c>
      <c r="L48" s="18">
        <v>0</v>
      </c>
      <c r="M48" s="18" t="s">
        <v>430</v>
      </c>
    </row>
    <row r="49" spans="1:13" x14ac:dyDescent="0.25">
      <c r="A49" s="16" t="s">
        <v>438</v>
      </c>
      <c r="B49" s="174">
        <v>0</v>
      </c>
      <c r="C49" s="212">
        <v>0</v>
      </c>
      <c r="D49" s="212" t="s">
        <v>430</v>
      </c>
      <c r="E49" s="17">
        <v>0</v>
      </c>
      <c r="F49" s="18">
        <v>0</v>
      </c>
      <c r="G49" s="18" t="s">
        <v>430</v>
      </c>
      <c r="H49" s="17">
        <v>0</v>
      </c>
      <c r="I49" s="18">
        <v>0</v>
      </c>
      <c r="J49" s="18" t="s">
        <v>430</v>
      </c>
      <c r="K49" s="17">
        <v>0</v>
      </c>
      <c r="L49" s="18">
        <v>0</v>
      </c>
      <c r="M49" s="18" t="s">
        <v>430</v>
      </c>
    </row>
    <row r="50" spans="1:13" x14ac:dyDescent="0.25">
      <c r="A50" s="16" t="s">
        <v>439</v>
      </c>
      <c r="B50" s="174">
        <v>0</v>
      </c>
      <c r="C50" s="212">
        <v>0</v>
      </c>
      <c r="D50" s="212" t="s">
        <v>430</v>
      </c>
      <c r="E50" s="17">
        <v>0</v>
      </c>
      <c r="F50" s="18">
        <v>0</v>
      </c>
      <c r="G50" s="18" t="s">
        <v>430</v>
      </c>
      <c r="H50" s="17">
        <v>0</v>
      </c>
      <c r="I50" s="18">
        <v>0</v>
      </c>
      <c r="J50" s="18" t="s">
        <v>430</v>
      </c>
      <c r="K50" s="17">
        <v>0</v>
      </c>
      <c r="L50" s="18">
        <v>0</v>
      </c>
      <c r="M50" s="18" t="s">
        <v>430</v>
      </c>
    </row>
    <row r="51" spans="1:13" x14ac:dyDescent="0.25">
      <c r="A51" s="16" t="s">
        <v>440</v>
      </c>
      <c r="B51" s="174">
        <v>0</v>
      </c>
      <c r="C51" s="212">
        <v>0</v>
      </c>
      <c r="D51" s="212" t="s">
        <v>430</v>
      </c>
      <c r="E51" s="17">
        <v>0</v>
      </c>
      <c r="F51" s="18">
        <v>0</v>
      </c>
      <c r="G51" s="18" t="s">
        <v>430</v>
      </c>
      <c r="H51" s="17">
        <v>0</v>
      </c>
      <c r="I51" s="18">
        <v>0</v>
      </c>
      <c r="J51" s="18" t="s">
        <v>430</v>
      </c>
      <c r="K51" s="17">
        <v>0</v>
      </c>
      <c r="L51" s="18">
        <v>0</v>
      </c>
      <c r="M51" s="18" t="s">
        <v>430</v>
      </c>
    </row>
    <row r="52" spans="1:13" ht="15.75" x14ac:dyDescent="0.25">
      <c r="A52" s="70" t="s">
        <v>29</v>
      </c>
      <c r="B52" s="72">
        <f>SUM(B46:B51)</f>
        <v>0</v>
      </c>
      <c r="C52" s="226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9"/>
  <sheetViews>
    <sheetView workbookViewId="0">
      <selection activeCell="A2" sqref="A2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</cols>
  <sheetData>
    <row r="1" spans="1:15" ht="15.75" x14ac:dyDescent="0.25">
      <c r="A1" s="447" t="s">
        <v>696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</row>
    <row r="2" spans="1:15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5" ht="15.75" x14ac:dyDescent="0.25">
      <c r="A3" s="477" t="s">
        <v>564</v>
      </c>
      <c r="B3" s="475" t="s">
        <v>5</v>
      </c>
      <c r="C3" s="475"/>
      <c r="D3" s="475"/>
      <c r="E3" s="475" t="s">
        <v>6</v>
      </c>
      <c r="F3" s="475"/>
      <c r="G3" s="475"/>
      <c r="H3" s="475" t="s">
        <v>19</v>
      </c>
      <c r="I3" s="475"/>
      <c r="J3" s="475"/>
      <c r="K3" s="475" t="s">
        <v>20</v>
      </c>
      <c r="L3" s="475"/>
      <c r="M3" s="475"/>
      <c r="N3" s="475" t="s">
        <v>563</v>
      </c>
      <c r="O3" s="476"/>
    </row>
    <row r="4" spans="1:15" ht="32.25" customHeight="1" thickBot="1" x14ac:dyDescent="0.3">
      <c r="A4" s="478"/>
      <c r="B4" s="213" t="s">
        <v>1</v>
      </c>
      <c r="C4" s="214" t="s">
        <v>2</v>
      </c>
      <c r="D4" s="215" t="s">
        <v>21</v>
      </c>
      <c r="E4" s="213" t="s">
        <v>1</v>
      </c>
      <c r="F4" s="214" t="s">
        <v>2</v>
      </c>
      <c r="G4" s="215" t="s">
        <v>21</v>
      </c>
      <c r="H4" s="213" t="s">
        <v>1</v>
      </c>
      <c r="I4" s="214" t="s">
        <v>2</v>
      </c>
      <c r="J4" s="215" t="s">
        <v>21</v>
      </c>
      <c r="K4" s="213" t="s">
        <v>1</v>
      </c>
      <c r="L4" s="214" t="s">
        <v>2</v>
      </c>
      <c r="M4" s="215" t="s">
        <v>21</v>
      </c>
      <c r="N4" s="180" t="s">
        <v>491</v>
      </c>
      <c r="O4" s="216" t="s">
        <v>562</v>
      </c>
    </row>
    <row r="5" spans="1:15" x14ac:dyDescent="0.25">
      <c r="A5" s="227" t="s">
        <v>501</v>
      </c>
      <c r="B5" s="192">
        <v>1596032</v>
      </c>
      <c r="C5" s="193">
        <v>1448314072.79</v>
      </c>
      <c r="D5" s="394">
        <v>907.45</v>
      </c>
      <c r="E5" s="192">
        <v>572759</v>
      </c>
      <c r="F5" s="193">
        <v>354184819.89999998</v>
      </c>
      <c r="G5" s="394">
        <v>618.38</v>
      </c>
      <c r="H5" s="192">
        <v>195224</v>
      </c>
      <c r="I5" s="193">
        <v>121166971.33</v>
      </c>
      <c r="J5" s="394">
        <v>620.66</v>
      </c>
      <c r="K5" s="192">
        <v>41965</v>
      </c>
      <c r="L5" s="193">
        <v>35205458.280000001</v>
      </c>
      <c r="M5" s="394">
        <v>838.92</v>
      </c>
      <c r="N5" s="348">
        <v>2405980</v>
      </c>
      <c r="O5" s="349">
        <v>1958871322.3</v>
      </c>
    </row>
    <row r="6" spans="1:15" x14ac:dyDescent="0.25">
      <c r="A6" s="186" t="s">
        <v>416</v>
      </c>
      <c r="B6" s="17">
        <v>365909</v>
      </c>
      <c r="C6" s="18">
        <v>461928756.92000002</v>
      </c>
      <c r="D6" s="18">
        <v>1262.4100000000001</v>
      </c>
      <c r="E6" s="17">
        <v>84203</v>
      </c>
      <c r="F6" s="18">
        <v>60094155.659999996</v>
      </c>
      <c r="G6" s="58">
        <v>713.68</v>
      </c>
      <c r="H6" s="17">
        <v>10067</v>
      </c>
      <c r="I6" s="18">
        <v>11041913.15</v>
      </c>
      <c r="J6" s="18">
        <v>1096.8399999999999</v>
      </c>
      <c r="K6" s="17">
        <v>2510</v>
      </c>
      <c r="L6" s="18">
        <v>589836.11</v>
      </c>
      <c r="M6" s="58">
        <v>234.99</v>
      </c>
      <c r="N6" s="194">
        <v>462689</v>
      </c>
      <c r="O6" s="195">
        <v>533654661.83999997</v>
      </c>
    </row>
    <row r="7" spans="1:15" x14ac:dyDescent="0.25">
      <c r="A7" s="186" t="s">
        <v>588</v>
      </c>
      <c r="B7" s="17">
        <v>12142</v>
      </c>
      <c r="C7" s="18">
        <v>5087319.18</v>
      </c>
      <c r="D7" s="58">
        <v>418.99</v>
      </c>
      <c r="E7" s="17"/>
      <c r="F7" s="18"/>
      <c r="G7" s="58"/>
      <c r="H7" s="58"/>
      <c r="I7" s="18"/>
      <c r="J7" s="18"/>
      <c r="K7" s="17">
        <v>23143</v>
      </c>
      <c r="L7" s="18">
        <v>8168427.3399999999</v>
      </c>
      <c r="M7" s="58">
        <v>352.95</v>
      </c>
      <c r="N7" s="194">
        <v>35285</v>
      </c>
      <c r="O7" s="195">
        <v>13255746.52</v>
      </c>
    </row>
    <row r="8" spans="1:15" x14ac:dyDescent="0.25">
      <c r="A8" s="228" t="s">
        <v>492</v>
      </c>
      <c r="B8" s="17">
        <v>2973</v>
      </c>
      <c r="C8" s="18">
        <v>7153632.0700000003</v>
      </c>
      <c r="D8" s="18">
        <v>2406.1999999999998</v>
      </c>
      <c r="E8" s="58">
        <v>974</v>
      </c>
      <c r="F8" s="18">
        <v>1106955.6200000001</v>
      </c>
      <c r="G8" s="18">
        <v>1136.5</v>
      </c>
      <c r="H8" s="58">
        <v>114</v>
      </c>
      <c r="I8" s="18">
        <v>145187.04999999999</v>
      </c>
      <c r="J8" s="18">
        <v>1273.57</v>
      </c>
      <c r="K8" s="17"/>
      <c r="L8" s="18"/>
      <c r="M8" s="58"/>
      <c r="N8" s="194">
        <v>4061</v>
      </c>
      <c r="O8" s="195">
        <v>8405774.7400000002</v>
      </c>
    </row>
    <row r="9" spans="1:15" ht="15.75" thickBot="1" x14ac:dyDescent="0.3">
      <c r="A9" s="229" t="s">
        <v>555</v>
      </c>
      <c r="B9" s="196">
        <v>181</v>
      </c>
      <c r="C9" s="197">
        <v>79102.63</v>
      </c>
      <c r="D9" s="196">
        <v>437.03</v>
      </c>
      <c r="E9" s="196">
        <v>5</v>
      </c>
      <c r="F9" s="197">
        <v>4919.82</v>
      </c>
      <c r="G9" s="196">
        <v>983.96</v>
      </c>
      <c r="H9" s="196"/>
      <c r="I9" s="196"/>
      <c r="J9" s="196"/>
      <c r="K9" s="196"/>
      <c r="L9" s="197"/>
      <c r="M9" s="196"/>
      <c r="N9" s="395">
        <v>186</v>
      </c>
      <c r="O9" s="198">
        <v>84022.45</v>
      </c>
    </row>
    <row r="10" spans="1:15" x14ac:dyDescent="0.25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25">
      <c r="A11" s="447" t="s">
        <v>695</v>
      </c>
      <c r="B11" s="447"/>
      <c r="C11" s="447"/>
      <c r="D11" s="447"/>
      <c r="E11" s="447"/>
      <c r="F11" s="447"/>
      <c r="G11" s="447"/>
      <c r="H11" s="447"/>
      <c r="I11" s="447"/>
      <c r="J11" s="447"/>
      <c r="K11" s="447"/>
      <c r="L11" s="447"/>
      <c r="M11" s="447"/>
      <c r="N11" s="447"/>
      <c r="O11" s="447"/>
    </row>
    <row r="12" spans="1:15" ht="16.5" thickBot="1" x14ac:dyDescent="0.3">
      <c r="A12" s="73"/>
      <c r="B12" s="73"/>
      <c r="C12" s="73"/>
      <c r="D12" s="73"/>
      <c r="E12" s="73"/>
      <c r="F12" s="73"/>
      <c r="G12" s="73"/>
      <c r="H12" s="73"/>
      <c r="I12" s="73"/>
    </row>
    <row r="13" spans="1:15" ht="15.75" x14ac:dyDescent="0.25">
      <c r="A13" s="477" t="s">
        <v>564</v>
      </c>
      <c r="B13" s="475" t="s">
        <v>5</v>
      </c>
      <c r="C13" s="475"/>
      <c r="D13" s="475"/>
      <c r="E13" s="475" t="s">
        <v>6</v>
      </c>
      <c r="F13" s="475"/>
      <c r="G13" s="475"/>
      <c r="H13" s="475" t="s">
        <v>19</v>
      </c>
      <c r="I13" s="475"/>
      <c r="J13" s="475"/>
      <c r="K13" s="475" t="s">
        <v>20</v>
      </c>
      <c r="L13" s="475"/>
      <c r="M13" s="475"/>
      <c r="N13" s="475" t="s">
        <v>563</v>
      </c>
      <c r="O13" s="476"/>
    </row>
    <row r="14" spans="1:15" ht="32.25" thickBot="1" x14ac:dyDescent="0.3">
      <c r="A14" s="478"/>
      <c r="B14" s="213" t="s">
        <v>1</v>
      </c>
      <c r="C14" s="214" t="s">
        <v>2</v>
      </c>
      <c r="D14" s="215" t="s">
        <v>21</v>
      </c>
      <c r="E14" s="213" t="s">
        <v>1</v>
      </c>
      <c r="F14" s="214" t="s">
        <v>2</v>
      </c>
      <c r="G14" s="215" t="s">
        <v>21</v>
      </c>
      <c r="H14" s="213" t="s">
        <v>1</v>
      </c>
      <c r="I14" s="214" t="s">
        <v>2</v>
      </c>
      <c r="J14" s="215" t="s">
        <v>21</v>
      </c>
      <c r="K14" s="213" t="s">
        <v>1</v>
      </c>
      <c r="L14" s="214" t="s">
        <v>2</v>
      </c>
      <c r="M14" s="215" t="s">
        <v>21</v>
      </c>
      <c r="N14" s="180" t="s">
        <v>491</v>
      </c>
      <c r="O14" s="216" t="s">
        <v>562</v>
      </c>
    </row>
    <row r="15" spans="1:15" x14ac:dyDescent="0.25">
      <c r="A15" s="273" t="s">
        <v>555</v>
      </c>
      <c r="B15" s="192">
        <v>1009882</v>
      </c>
      <c r="C15" s="193">
        <v>222156554.90000001</v>
      </c>
      <c r="D15" s="394">
        <v>219.98</v>
      </c>
      <c r="E15" s="192">
        <v>312982</v>
      </c>
      <c r="F15" s="193">
        <v>40310517.159999996</v>
      </c>
      <c r="G15" s="394">
        <v>128.80000000000001</v>
      </c>
      <c r="H15" s="192">
        <v>72653</v>
      </c>
      <c r="I15" s="193">
        <v>10062490.380000001</v>
      </c>
      <c r="J15" s="394">
        <v>138.5</v>
      </c>
      <c r="K15" s="394"/>
      <c r="L15" s="394"/>
      <c r="M15" s="394"/>
      <c r="N15" s="348">
        <v>1395517</v>
      </c>
      <c r="O15" s="349">
        <v>272529562.44</v>
      </c>
    </row>
    <row r="16" spans="1:15" x14ac:dyDescent="0.25">
      <c r="A16" s="186" t="s">
        <v>574</v>
      </c>
      <c r="B16" s="17">
        <v>3150</v>
      </c>
      <c r="C16" s="18">
        <v>1722322.53</v>
      </c>
      <c r="D16" s="58">
        <v>546.77</v>
      </c>
      <c r="E16" s="58">
        <v>73</v>
      </c>
      <c r="F16" s="18">
        <v>8950.76</v>
      </c>
      <c r="G16" s="58">
        <v>122.61</v>
      </c>
      <c r="H16" s="58">
        <v>16</v>
      </c>
      <c r="I16" s="18">
        <v>3587.25</v>
      </c>
      <c r="J16" s="58">
        <v>224.2</v>
      </c>
      <c r="K16" s="58"/>
      <c r="L16" s="58"/>
      <c r="M16" s="58"/>
      <c r="N16" s="194">
        <v>3239</v>
      </c>
      <c r="O16" s="195">
        <v>1734860.54</v>
      </c>
    </row>
    <row r="17" spans="1:15" x14ac:dyDescent="0.25">
      <c r="A17" s="186" t="s">
        <v>323</v>
      </c>
      <c r="B17" s="17">
        <v>1312</v>
      </c>
      <c r="C17" s="18">
        <v>728148.37</v>
      </c>
      <c r="D17" s="58">
        <v>554.99</v>
      </c>
      <c r="E17" s="58"/>
      <c r="F17" s="18"/>
      <c r="G17" s="58"/>
      <c r="H17" s="58"/>
      <c r="I17" s="18"/>
      <c r="J17" s="58"/>
      <c r="K17" s="58"/>
      <c r="L17" s="58"/>
      <c r="M17" s="58"/>
      <c r="N17" s="194">
        <v>1312</v>
      </c>
      <c r="O17" s="195">
        <v>728148.37</v>
      </c>
    </row>
    <row r="18" spans="1:15" x14ac:dyDescent="0.25">
      <c r="A18" s="186" t="s">
        <v>425</v>
      </c>
      <c r="B18" s="58">
        <v>295</v>
      </c>
      <c r="C18" s="18">
        <v>108480.23</v>
      </c>
      <c r="D18" s="58">
        <v>367.73</v>
      </c>
      <c r="E18" s="58">
        <v>16</v>
      </c>
      <c r="F18" s="18">
        <v>3441.21</v>
      </c>
      <c r="G18" s="58">
        <v>215.08</v>
      </c>
      <c r="H18" s="58">
        <v>4</v>
      </c>
      <c r="I18" s="58">
        <v>680.66</v>
      </c>
      <c r="J18" s="58">
        <v>170.17</v>
      </c>
      <c r="K18" s="58"/>
      <c r="L18" s="58"/>
      <c r="M18" s="58"/>
      <c r="N18" s="350">
        <v>315</v>
      </c>
      <c r="O18" s="195">
        <v>112602.1</v>
      </c>
    </row>
    <row r="19" spans="1:15" ht="15.75" thickBot="1" x14ac:dyDescent="0.3">
      <c r="A19" s="229" t="s">
        <v>387</v>
      </c>
      <c r="B19" s="196">
        <v>11</v>
      </c>
      <c r="C19" s="197">
        <v>5295.38</v>
      </c>
      <c r="D19" s="196">
        <v>481.4</v>
      </c>
      <c r="E19" s="196">
        <v>3</v>
      </c>
      <c r="F19" s="197">
        <v>1546.46</v>
      </c>
      <c r="G19" s="196">
        <v>515.49</v>
      </c>
      <c r="H19" s="196"/>
      <c r="I19" s="197"/>
      <c r="J19" s="196"/>
      <c r="K19" s="196"/>
      <c r="L19" s="196"/>
      <c r="M19" s="196"/>
      <c r="N19" s="395">
        <v>14</v>
      </c>
      <c r="O19" s="198">
        <v>6841.84</v>
      </c>
    </row>
    <row r="20" spans="1:15" x14ac:dyDescent="0.25">
      <c r="A20" s="2"/>
      <c r="B20" s="301"/>
      <c r="C20" s="238"/>
      <c r="D20" s="301"/>
      <c r="E20" s="301"/>
      <c r="F20" s="238"/>
      <c r="G20" s="301"/>
      <c r="H20" s="301"/>
      <c r="I20" s="238"/>
      <c r="J20" s="301"/>
      <c r="K20" s="301"/>
      <c r="L20" s="301"/>
      <c r="M20" s="301"/>
      <c r="N20" s="278"/>
      <c r="O20" s="239"/>
    </row>
    <row r="21" spans="1:15" ht="15.75" x14ac:dyDescent="0.25">
      <c r="A21" s="447" t="s">
        <v>694</v>
      </c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</row>
    <row r="22" spans="1:15" ht="16.5" thickBot="1" x14ac:dyDescent="0.3">
      <c r="A22" s="73"/>
      <c r="B22" s="73"/>
      <c r="C22" s="73"/>
      <c r="D22" s="73"/>
      <c r="E22" s="73"/>
      <c r="F22" s="73"/>
      <c r="G22" s="73"/>
      <c r="H22" s="73"/>
      <c r="I22" s="73"/>
    </row>
    <row r="23" spans="1:15" ht="15.75" x14ac:dyDescent="0.25">
      <c r="A23" s="477" t="s">
        <v>564</v>
      </c>
      <c r="B23" s="475" t="s">
        <v>5</v>
      </c>
      <c r="C23" s="475"/>
      <c r="D23" s="475"/>
      <c r="E23" s="475" t="s">
        <v>6</v>
      </c>
      <c r="F23" s="475"/>
      <c r="G23" s="475"/>
      <c r="H23" s="475" t="s">
        <v>19</v>
      </c>
      <c r="I23" s="475"/>
      <c r="J23" s="475"/>
      <c r="K23" s="475" t="s">
        <v>20</v>
      </c>
      <c r="L23" s="475"/>
      <c r="M23" s="475"/>
      <c r="N23" s="475" t="s">
        <v>563</v>
      </c>
      <c r="O23" s="476"/>
    </row>
    <row r="24" spans="1:15" ht="31.5" x14ac:dyDescent="0.25">
      <c r="A24" s="478"/>
      <c r="B24" s="213" t="s">
        <v>1</v>
      </c>
      <c r="C24" s="214" t="s">
        <v>2</v>
      </c>
      <c r="D24" s="215" t="s">
        <v>21</v>
      </c>
      <c r="E24" s="213" t="s">
        <v>1</v>
      </c>
      <c r="F24" s="214" t="s">
        <v>2</v>
      </c>
      <c r="G24" s="215" t="s">
        <v>21</v>
      </c>
      <c r="H24" s="213" t="s">
        <v>1</v>
      </c>
      <c r="I24" s="214" t="s">
        <v>2</v>
      </c>
      <c r="J24" s="215" t="s">
        <v>21</v>
      </c>
      <c r="K24" s="213" t="s">
        <v>1</v>
      </c>
      <c r="L24" s="214" t="s">
        <v>2</v>
      </c>
      <c r="M24" s="215" t="s">
        <v>21</v>
      </c>
      <c r="N24" s="180" t="s">
        <v>491</v>
      </c>
      <c r="O24" s="216" t="s">
        <v>562</v>
      </c>
    </row>
    <row r="25" spans="1:15" ht="15.75" thickBot="1" x14ac:dyDescent="0.3">
      <c r="A25" s="229" t="s">
        <v>490</v>
      </c>
      <c r="B25" s="247">
        <v>367225</v>
      </c>
      <c r="C25" s="197">
        <v>45334370.399999999</v>
      </c>
      <c r="D25" s="196">
        <v>123.45</v>
      </c>
      <c r="E25" s="247">
        <v>76947</v>
      </c>
      <c r="F25" s="197">
        <v>5767712.3099999996</v>
      </c>
      <c r="G25" s="196">
        <v>74.959999999999994</v>
      </c>
      <c r="H25" s="196">
        <v>16</v>
      </c>
      <c r="I25" s="197">
        <v>6477.44</v>
      </c>
      <c r="J25" s="196">
        <v>404.84</v>
      </c>
      <c r="K25" s="196"/>
      <c r="L25" s="196"/>
      <c r="M25" s="196"/>
      <c r="N25" s="248">
        <v>444188</v>
      </c>
      <c r="O25" s="198">
        <v>51108560.149999999</v>
      </c>
    </row>
    <row r="26" spans="1:15" x14ac:dyDescent="0.25">
      <c r="N26" s="8"/>
      <c r="O26" s="9"/>
    </row>
    <row r="27" spans="1:15" x14ac:dyDescent="0.25">
      <c r="N27" s="8"/>
      <c r="O27" s="9"/>
    </row>
    <row r="28" spans="1:15" x14ac:dyDescent="0.25">
      <c r="N28" s="8"/>
      <c r="O28" s="9"/>
    </row>
    <row r="29" spans="1:15" x14ac:dyDescent="0.25">
      <c r="N29" s="8"/>
      <c r="O29" s="9"/>
    </row>
  </sheetData>
  <mergeCells count="21"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  <mergeCell ref="A23:A24"/>
    <mergeCell ref="B23:D23"/>
    <mergeCell ref="E23:G23"/>
    <mergeCell ref="H23:J23"/>
    <mergeCell ref="K23:M23"/>
    <mergeCell ref="N23:O23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0"/>
  <sheetViews>
    <sheetView topLeftCell="A54" zoomScaleNormal="100" workbookViewId="0">
      <selection activeCell="H84" sqref="H84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s="2" customFormat="1" ht="15.75" x14ac:dyDescent="0.25">
      <c r="A1" s="447"/>
      <c r="B1" s="447"/>
      <c r="C1" s="447"/>
      <c r="D1" s="447"/>
      <c r="E1" s="447"/>
      <c r="F1" s="447"/>
      <c r="G1" s="447"/>
      <c r="H1" s="447"/>
      <c r="I1" s="447"/>
      <c r="J1" s="447"/>
    </row>
    <row r="2" spans="1:10" ht="63" x14ac:dyDescent="0.25">
      <c r="A2" s="179" t="s">
        <v>44</v>
      </c>
      <c r="B2" s="179" t="s">
        <v>5</v>
      </c>
      <c r="C2" s="179" t="s">
        <v>6</v>
      </c>
      <c r="D2" s="179" t="s">
        <v>45</v>
      </c>
      <c r="E2" s="87" t="s">
        <v>49</v>
      </c>
      <c r="F2" s="87" t="s">
        <v>615</v>
      </c>
      <c r="G2" s="179" t="s">
        <v>616</v>
      </c>
      <c r="H2" s="242" t="s">
        <v>617</v>
      </c>
      <c r="I2" s="242" t="s">
        <v>618</v>
      </c>
      <c r="J2" s="242" t="s">
        <v>498</v>
      </c>
    </row>
    <row r="3" spans="1:10" x14ac:dyDescent="0.25">
      <c r="A3" s="243" t="s">
        <v>619</v>
      </c>
      <c r="B3" s="6">
        <v>286</v>
      </c>
      <c r="C3" s="6">
        <v>6950</v>
      </c>
      <c r="D3" s="6">
        <v>1754</v>
      </c>
      <c r="E3" s="6">
        <v>0</v>
      </c>
      <c r="F3" s="6">
        <v>0</v>
      </c>
      <c r="G3" s="6">
        <v>8990</v>
      </c>
      <c r="H3" s="13">
        <v>5120087.43</v>
      </c>
      <c r="I3" s="13">
        <v>1519.32</v>
      </c>
      <c r="J3" s="13">
        <v>273296.55</v>
      </c>
    </row>
    <row r="4" spans="1:10" x14ac:dyDescent="0.25">
      <c r="A4" s="243" t="s">
        <v>631</v>
      </c>
      <c r="B4" s="6">
        <v>0</v>
      </c>
      <c r="C4" s="6">
        <v>0</v>
      </c>
      <c r="D4" s="6">
        <v>0</v>
      </c>
      <c r="E4" s="6">
        <v>2510</v>
      </c>
      <c r="F4" s="6">
        <v>0</v>
      </c>
      <c r="G4" s="6">
        <v>2510</v>
      </c>
      <c r="H4" s="13">
        <v>589836.11</v>
      </c>
      <c r="I4" s="13">
        <v>0</v>
      </c>
      <c r="J4" s="13">
        <v>6541.83</v>
      </c>
    </row>
    <row r="5" spans="1:10" x14ac:dyDescent="0.25">
      <c r="A5" s="7" t="s">
        <v>561</v>
      </c>
      <c r="B5" s="6">
        <v>365623</v>
      </c>
      <c r="C5" s="6">
        <v>77253</v>
      </c>
      <c r="D5" s="6">
        <v>8313</v>
      </c>
      <c r="E5" s="6">
        <v>0</v>
      </c>
      <c r="F5" s="6">
        <v>0</v>
      </c>
      <c r="G5" s="6">
        <v>451189</v>
      </c>
      <c r="H5" s="13">
        <v>527944738.30000001</v>
      </c>
      <c r="I5" s="13">
        <v>9890999</v>
      </c>
      <c r="J5" s="13">
        <v>29610708.030000001</v>
      </c>
    </row>
    <row r="6" spans="1:10" x14ac:dyDescent="0.25">
      <c r="A6" s="7" t="s">
        <v>324</v>
      </c>
      <c r="B6" s="6">
        <v>387972</v>
      </c>
      <c r="C6" s="6">
        <v>120421</v>
      </c>
      <c r="D6" s="6">
        <v>56863</v>
      </c>
      <c r="E6" s="6">
        <v>0</v>
      </c>
      <c r="F6" s="6">
        <v>0</v>
      </c>
      <c r="G6" s="6">
        <v>565256</v>
      </c>
      <c r="H6" s="13">
        <v>427385908.89999998</v>
      </c>
      <c r="I6" s="13">
        <v>4603712.38</v>
      </c>
      <c r="J6" s="13">
        <v>24748516.989999998</v>
      </c>
    </row>
    <row r="7" spans="1:10" x14ac:dyDescent="0.25">
      <c r="A7" s="7" t="s">
        <v>325</v>
      </c>
      <c r="B7" s="6">
        <v>260</v>
      </c>
      <c r="C7" s="6">
        <v>59</v>
      </c>
      <c r="D7" s="6">
        <v>1</v>
      </c>
      <c r="E7" s="6">
        <v>0</v>
      </c>
      <c r="F7" s="6">
        <v>0</v>
      </c>
      <c r="G7" s="6">
        <v>320</v>
      </c>
      <c r="H7" s="13">
        <v>306439.34000000003</v>
      </c>
      <c r="I7" s="13">
        <v>2937.25</v>
      </c>
      <c r="J7" s="13">
        <v>16779.259999999998</v>
      </c>
    </row>
    <row r="8" spans="1:10" x14ac:dyDescent="0.25">
      <c r="A8" s="7" t="s">
        <v>326</v>
      </c>
      <c r="B8" s="6">
        <v>7971</v>
      </c>
      <c r="C8" s="6">
        <v>1522</v>
      </c>
      <c r="D8" s="6">
        <v>521</v>
      </c>
      <c r="E8" s="6">
        <v>0</v>
      </c>
      <c r="F8" s="6">
        <v>0</v>
      </c>
      <c r="G8" s="6">
        <v>10014</v>
      </c>
      <c r="H8" s="13">
        <v>9670941.9800000004</v>
      </c>
      <c r="I8" s="13">
        <v>42088.35</v>
      </c>
      <c r="J8" s="13">
        <v>570787.87</v>
      </c>
    </row>
    <row r="9" spans="1:10" x14ac:dyDescent="0.25">
      <c r="A9" s="7" t="s">
        <v>327</v>
      </c>
      <c r="B9" s="6">
        <v>924</v>
      </c>
      <c r="C9" s="6">
        <v>305</v>
      </c>
      <c r="D9" s="6">
        <v>86</v>
      </c>
      <c r="E9" s="6">
        <v>0</v>
      </c>
      <c r="F9" s="6">
        <v>0</v>
      </c>
      <c r="G9" s="6">
        <v>1315</v>
      </c>
      <c r="H9" s="13">
        <v>3151787.84</v>
      </c>
      <c r="I9" s="13">
        <v>311791.06</v>
      </c>
      <c r="J9" s="13">
        <v>170179.33</v>
      </c>
    </row>
    <row r="10" spans="1:10" x14ac:dyDescent="0.25">
      <c r="A10" s="7" t="s">
        <v>530</v>
      </c>
      <c r="B10" s="6">
        <v>1196</v>
      </c>
      <c r="C10" s="6">
        <v>119</v>
      </c>
      <c r="D10" s="6">
        <v>23</v>
      </c>
      <c r="E10" s="6">
        <v>6</v>
      </c>
      <c r="F10" s="6">
        <v>0</v>
      </c>
      <c r="G10" s="6">
        <v>1344</v>
      </c>
      <c r="H10" s="13">
        <v>1894246.63</v>
      </c>
      <c r="I10" s="13">
        <v>66275.460000000006</v>
      </c>
      <c r="J10" s="13">
        <v>104298.15</v>
      </c>
    </row>
    <row r="11" spans="1:10" x14ac:dyDescent="0.25">
      <c r="A11" s="7" t="s">
        <v>328</v>
      </c>
      <c r="B11" s="6">
        <v>10319</v>
      </c>
      <c r="C11" s="6">
        <v>1443</v>
      </c>
      <c r="D11" s="6">
        <v>230</v>
      </c>
      <c r="E11" s="6">
        <v>0</v>
      </c>
      <c r="F11" s="6">
        <v>0</v>
      </c>
      <c r="G11" s="6">
        <v>11992</v>
      </c>
      <c r="H11" s="13">
        <v>16096873.699999999</v>
      </c>
      <c r="I11" s="13">
        <v>573992.59</v>
      </c>
      <c r="J11" s="13">
        <v>795948.44</v>
      </c>
    </row>
    <row r="12" spans="1:10" x14ac:dyDescent="0.25">
      <c r="A12" s="7" t="s">
        <v>329</v>
      </c>
      <c r="B12" s="6">
        <v>2973</v>
      </c>
      <c r="C12" s="6">
        <v>974</v>
      </c>
      <c r="D12" s="6">
        <v>114</v>
      </c>
      <c r="E12" s="6">
        <v>0</v>
      </c>
      <c r="F12" s="6">
        <v>0</v>
      </c>
      <c r="G12" s="6">
        <v>4061</v>
      </c>
      <c r="H12" s="13">
        <v>8405774.7400000002</v>
      </c>
      <c r="I12" s="13">
        <v>735968.2</v>
      </c>
      <c r="J12" s="13">
        <v>422648.41</v>
      </c>
    </row>
    <row r="13" spans="1:10" x14ac:dyDescent="0.25">
      <c r="A13" s="7" t="s">
        <v>330</v>
      </c>
      <c r="B13" s="6">
        <v>4380</v>
      </c>
      <c r="C13" s="6">
        <v>1064</v>
      </c>
      <c r="D13" s="6">
        <v>121</v>
      </c>
      <c r="E13" s="6">
        <v>40</v>
      </c>
      <c r="F13" s="6">
        <v>0</v>
      </c>
      <c r="G13" s="6">
        <v>5605</v>
      </c>
      <c r="H13" s="13">
        <v>7620111.4100000001</v>
      </c>
      <c r="I13" s="13">
        <v>294236.38</v>
      </c>
      <c r="J13" s="13">
        <v>424044.1</v>
      </c>
    </row>
    <row r="14" spans="1:10" x14ac:dyDescent="0.25">
      <c r="A14" s="7" t="s">
        <v>331</v>
      </c>
      <c r="B14" s="6">
        <v>1930</v>
      </c>
      <c r="C14" s="6">
        <v>279</v>
      </c>
      <c r="D14" s="6">
        <v>82</v>
      </c>
      <c r="E14" s="6">
        <v>0</v>
      </c>
      <c r="F14" s="6">
        <v>0</v>
      </c>
      <c r="G14" s="6">
        <v>2291</v>
      </c>
      <c r="H14" s="13">
        <v>3722764.68</v>
      </c>
      <c r="I14" s="13">
        <v>192126.24</v>
      </c>
      <c r="J14" s="13">
        <v>209099.56</v>
      </c>
    </row>
    <row r="15" spans="1:10" x14ac:dyDescent="0.25">
      <c r="A15" s="7" t="s">
        <v>332</v>
      </c>
      <c r="B15" s="6">
        <v>485</v>
      </c>
      <c r="C15" s="6">
        <v>111</v>
      </c>
      <c r="D15" s="6">
        <v>0</v>
      </c>
      <c r="E15" s="6">
        <v>2</v>
      </c>
      <c r="F15" s="6">
        <v>0</v>
      </c>
      <c r="G15" s="6">
        <v>598</v>
      </c>
      <c r="H15" s="13">
        <v>824342.92</v>
      </c>
      <c r="I15" s="13">
        <v>38963.379999999997</v>
      </c>
      <c r="J15" s="13">
        <v>44665.45</v>
      </c>
    </row>
    <row r="16" spans="1:10" x14ac:dyDescent="0.25">
      <c r="A16" s="7" t="s">
        <v>333</v>
      </c>
      <c r="B16" s="6">
        <v>34272</v>
      </c>
      <c r="C16" s="6">
        <v>6841</v>
      </c>
      <c r="D16" s="6">
        <v>861</v>
      </c>
      <c r="E16" s="6">
        <v>282</v>
      </c>
      <c r="F16" s="6">
        <v>0</v>
      </c>
      <c r="G16" s="6">
        <v>42256</v>
      </c>
      <c r="H16" s="13">
        <v>63320137.189999998</v>
      </c>
      <c r="I16" s="13">
        <v>2619952.17</v>
      </c>
      <c r="J16" s="13">
        <v>3443771.36</v>
      </c>
    </row>
    <row r="17" spans="1:10" x14ac:dyDescent="0.25">
      <c r="A17" s="7" t="s">
        <v>334</v>
      </c>
      <c r="B17" s="6">
        <v>135117</v>
      </c>
      <c r="C17" s="6">
        <v>71124</v>
      </c>
      <c r="D17" s="6">
        <v>18913</v>
      </c>
      <c r="E17" s="6">
        <v>2627</v>
      </c>
      <c r="F17" s="6">
        <v>0</v>
      </c>
      <c r="G17" s="6">
        <v>227781</v>
      </c>
      <c r="H17" s="13">
        <v>196346398.59</v>
      </c>
      <c r="I17" s="13">
        <v>356634.07</v>
      </c>
      <c r="J17" s="13">
        <v>9943870.0899999999</v>
      </c>
    </row>
    <row r="18" spans="1:10" x14ac:dyDescent="0.25">
      <c r="A18" s="7" t="s">
        <v>356</v>
      </c>
      <c r="B18" s="6">
        <v>1025</v>
      </c>
      <c r="C18" s="6">
        <v>382</v>
      </c>
      <c r="D18" s="6">
        <v>40</v>
      </c>
      <c r="E18" s="6">
        <v>5</v>
      </c>
      <c r="F18" s="6">
        <v>0</v>
      </c>
      <c r="G18" s="6">
        <v>1452</v>
      </c>
      <c r="H18" s="13">
        <v>1137980.17</v>
      </c>
      <c r="I18" s="13">
        <v>15640.13</v>
      </c>
      <c r="J18" s="13">
        <v>65504.15</v>
      </c>
    </row>
    <row r="19" spans="1:10" x14ac:dyDescent="0.25">
      <c r="A19" s="7" t="s">
        <v>357</v>
      </c>
      <c r="B19" s="6">
        <v>11518</v>
      </c>
      <c r="C19" s="6">
        <v>3612</v>
      </c>
      <c r="D19" s="6">
        <v>493</v>
      </c>
      <c r="E19" s="6">
        <v>0</v>
      </c>
      <c r="F19" s="6">
        <v>0</v>
      </c>
      <c r="G19" s="6">
        <v>15623</v>
      </c>
      <c r="H19" s="13">
        <v>11561736.779999999</v>
      </c>
      <c r="I19" s="13">
        <v>298027.92</v>
      </c>
      <c r="J19" s="13">
        <v>649243.07999999996</v>
      </c>
    </row>
    <row r="20" spans="1:10" x14ac:dyDescent="0.25">
      <c r="A20" s="7" t="s">
        <v>335</v>
      </c>
      <c r="B20" s="6">
        <v>12061</v>
      </c>
      <c r="C20" s="6">
        <v>5219</v>
      </c>
      <c r="D20" s="6">
        <v>280</v>
      </c>
      <c r="E20" s="6">
        <v>156</v>
      </c>
      <c r="F20" s="6">
        <v>0</v>
      </c>
      <c r="G20" s="6">
        <v>17716</v>
      </c>
      <c r="H20" s="13">
        <v>20734896.620000001</v>
      </c>
      <c r="I20" s="13">
        <v>1204207.5</v>
      </c>
      <c r="J20" s="13">
        <v>1123115.77</v>
      </c>
    </row>
    <row r="21" spans="1:10" x14ac:dyDescent="0.25">
      <c r="A21" s="7" t="s">
        <v>336</v>
      </c>
      <c r="B21" s="6">
        <v>16178</v>
      </c>
      <c r="C21" s="6">
        <v>4671</v>
      </c>
      <c r="D21" s="6">
        <v>903</v>
      </c>
      <c r="E21" s="6">
        <v>0</v>
      </c>
      <c r="F21" s="6">
        <v>0</v>
      </c>
      <c r="G21" s="6">
        <v>21752</v>
      </c>
      <c r="H21" s="13">
        <v>27453746.539999999</v>
      </c>
      <c r="I21" s="13">
        <v>1007832.25</v>
      </c>
      <c r="J21" s="13">
        <v>1440989.11</v>
      </c>
    </row>
    <row r="22" spans="1:10" x14ac:dyDescent="0.25">
      <c r="A22" s="7" t="s">
        <v>358</v>
      </c>
      <c r="B22" s="6">
        <v>2142</v>
      </c>
      <c r="C22" s="6">
        <v>445</v>
      </c>
      <c r="D22" s="6">
        <v>196</v>
      </c>
      <c r="E22" s="6">
        <v>0</v>
      </c>
      <c r="F22" s="6">
        <v>0</v>
      </c>
      <c r="G22" s="6">
        <v>2783</v>
      </c>
      <c r="H22" s="13">
        <v>4390144.71</v>
      </c>
      <c r="I22" s="13">
        <v>273134.86</v>
      </c>
      <c r="J22" s="13">
        <v>25975.279999999999</v>
      </c>
    </row>
    <row r="23" spans="1:10" x14ac:dyDescent="0.25">
      <c r="A23" s="7" t="s">
        <v>359</v>
      </c>
      <c r="B23" s="6">
        <v>420</v>
      </c>
      <c r="C23" s="6">
        <v>103</v>
      </c>
      <c r="D23" s="6">
        <v>38</v>
      </c>
      <c r="E23" s="6">
        <v>0</v>
      </c>
      <c r="F23" s="6">
        <v>0</v>
      </c>
      <c r="G23" s="6">
        <v>561</v>
      </c>
      <c r="H23" s="13">
        <v>512979.79</v>
      </c>
      <c r="I23" s="13">
        <v>5513.04</v>
      </c>
      <c r="J23" s="13">
        <v>25994.61</v>
      </c>
    </row>
    <row r="24" spans="1:10" x14ac:dyDescent="0.25">
      <c r="A24" s="7" t="s">
        <v>360</v>
      </c>
      <c r="B24" s="6">
        <v>432</v>
      </c>
      <c r="C24" s="6">
        <v>196</v>
      </c>
      <c r="D24" s="6">
        <v>31</v>
      </c>
      <c r="E24" s="6">
        <v>0</v>
      </c>
      <c r="F24" s="6">
        <v>0</v>
      </c>
      <c r="G24" s="6">
        <v>659</v>
      </c>
      <c r="H24" s="13">
        <v>735275.55</v>
      </c>
      <c r="I24" s="13">
        <v>2353.83</v>
      </c>
      <c r="J24" s="13">
        <v>37857.19</v>
      </c>
    </row>
    <row r="25" spans="1:10" s="37" customFormat="1" x14ac:dyDescent="0.25">
      <c r="A25" s="7" t="s">
        <v>361</v>
      </c>
      <c r="B25" s="6">
        <v>34</v>
      </c>
      <c r="C25" s="6">
        <v>19</v>
      </c>
      <c r="D25" s="6">
        <v>7</v>
      </c>
      <c r="E25" s="6">
        <v>0</v>
      </c>
      <c r="F25" s="6">
        <v>0</v>
      </c>
      <c r="G25" s="6">
        <v>60</v>
      </c>
      <c r="H25" s="13">
        <v>67329.41</v>
      </c>
      <c r="I25" s="13">
        <v>545.65</v>
      </c>
      <c r="J25" s="13">
        <v>3365.55</v>
      </c>
    </row>
    <row r="26" spans="1:10" x14ac:dyDescent="0.25">
      <c r="A26" s="7" t="s">
        <v>362</v>
      </c>
      <c r="B26" s="6">
        <v>749</v>
      </c>
      <c r="C26" s="6">
        <v>196</v>
      </c>
      <c r="D26" s="6">
        <v>52</v>
      </c>
      <c r="E26" s="6">
        <v>0</v>
      </c>
      <c r="F26" s="6">
        <v>0</v>
      </c>
      <c r="G26" s="6">
        <v>997</v>
      </c>
      <c r="H26" s="13">
        <v>1169247.05</v>
      </c>
      <c r="I26" s="13">
        <v>17008.400000000001</v>
      </c>
      <c r="J26" s="13">
        <v>54385.98</v>
      </c>
    </row>
    <row r="27" spans="1:10" x14ac:dyDescent="0.25">
      <c r="A27" s="244" t="s">
        <v>363</v>
      </c>
      <c r="B27" s="6">
        <v>19437</v>
      </c>
      <c r="C27" s="6">
        <v>5238</v>
      </c>
      <c r="D27" s="6">
        <v>539</v>
      </c>
      <c r="E27" s="6">
        <v>0</v>
      </c>
      <c r="F27" s="6">
        <v>0</v>
      </c>
      <c r="G27" s="6">
        <v>25214</v>
      </c>
      <c r="H27" s="13">
        <v>40977997.619999997</v>
      </c>
      <c r="I27" s="13">
        <v>1736143.95</v>
      </c>
      <c r="J27" s="13">
        <v>2146359.52</v>
      </c>
    </row>
    <row r="28" spans="1:10" x14ac:dyDescent="0.25">
      <c r="A28" s="243" t="s">
        <v>595</v>
      </c>
      <c r="B28" s="6">
        <v>262471</v>
      </c>
      <c r="C28" s="6">
        <v>5021</v>
      </c>
      <c r="D28" s="6">
        <v>56084</v>
      </c>
      <c r="E28" s="6">
        <v>0</v>
      </c>
      <c r="F28" s="6">
        <v>0</v>
      </c>
      <c r="G28" s="6">
        <v>323576</v>
      </c>
      <c r="H28" s="13">
        <v>165145678.87</v>
      </c>
      <c r="I28" s="13">
        <v>49811.87</v>
      </c>
      <c r="J28" s="13">
        <v>9589012.4600000009</v>
      </c>
    </row>
    <row r="29" spans="1:10" x14ac:dyDescent="0.25">
      <c r="A29" s="7" t="s">
        <v>364</v>
      </c>
      <c r="B29" s="6">
        <v>22</v>
      </c>
      <c r="C29" s="6">
        <v>26</v>
      </c>
      <c r="D29" s="6">
        <v>4</v>
      </c>
      <c r="E29" s="6">
        <v>0</v>
      </c>
      <c r="F29" s="6">
        <v>0</v>
      </c>
      <c r="G29" s="6">
        <v>52</v>
      </c>
      <c r="H29" s="13">
        <v>44758.2</v>
      </c>
      <c r="I29" s="13">
        <v>67.97</v>
      </c>
      <c r="J29" s="13">
        <v>2361.73</v>
      </c>
    </row>
    <row r="30" spans="1:10" x14ac:dyDescent="0.25">
      <c r="A30" s="7" t="s">
        <v>365</v>
      </c>
      <c r="B30" s="6">
        <v>27</v>
      </c>
      <c r="C30" s="6">
        <v>8</v>
      </c>
      <c r="D30" s="6">
        <v>0</v>
      </c>
      <c r="E30" s="6">
        <v>0</v>
      </c>
      <c r="F30" s="6">
        <v>0</v>
      </c>
      <c r="G30" s="6">
        <v>35</v>
      </c>
      <c r="H30" s="13">
        <v>41280.199999999997</v>
      </c>
      <c r="I30" s="13">
        <v>278.89</v>
      </c>
      <c r="J30" s="13">
        <v>2050.2600000000002</v>
      </c>
    </row>
    <row r="31" spans="1:10" x14ac:dyDescent="0.25">
      <c r="A31" s="7" t="s">
        <v>531</v>
      </c>
      <c r="B31" s="6">
        <v>13</v>
      </c>
      <c r="C31" s="6">
        <v>5</v>
      </c>
      <c r="D31" s="6">
        <v>0</v>
      </c>
      <c r="E31" s="6">
        <v>0</v>
      </c>
      <c r="F31" s="6">
        <v>0</v>
      </c>
      <c r="G31" s="6">
        <v>18</v>
      </c>
      <c r="H31" s="13">
        <v>20154.439999999999</v>
      </c>
      <c r="I31" s="13">
        <v>326.98</v>
      </c>
      <c r="J31" s="13">
        <v>1112.92</v>
      </c>
    </row>
    <row r="32" spans="1:10" x14ac:dyDescent="0.25">
      <c r="A32" s="7" t="s">
        <v>337</v>
      </c>
      <c r="B32" s="6">
        <v>99500</v>
      </c>
      <c r="C32" s="6">
        <v>29059</v>
      </c>
      <c r="D32" s="6">
        <v>10074</v>
      </c>
      <c r="E32" s="6">
        <v>366</v>
      </c>
      <c r="F32" s="6">
        <v>0</v>
      </c>
      <c r="G32" s="6">
        <v>138999</v>
      </c>
      <c r="H32" s="13">
        <v>114390532.27</v>
      </c>
      <c r="I32" s="13">
        <v>927340.57</v>
      </c>
      <c r="J32" s="13">
        <v>6712061.8799999999</v>
      </c>
    </row>
    <row r="33" spans="1:10" x14ac:dyDescent="0.25">
      <c r="A33" s="7" t="s">
        <v>569</v>
      </c>
      <c r="B33" s="6">
        <v>552921</v>
      </c>
      <c r="C33" s="6">
        <v>300228</v>
      </c>
      <c r="D33" s="6">
        <v>46686</v>
      </c>
      <c r="E33" s="6">
        <v>38476</v>
      </c>
      <c r="F33" s="6">
        <v>0</v>
      </c>
      <c r="G33" s="6">
        <v>938311</v>
      </c>
      <c r="H33" s="13">
        <v>791676411.15999997</v>
      </c>
      <c r="I33" s="13">
        <v>17082919.170000002</v>
      </c>
      <c r="J33" s="13">
        <v>44435792.700000003</v>
      </c>
    </row>
    <row r="34" spans="1:10" x14ac:dyDescent="0.25">
      <c r="A34" s="7" t="s">
        <v>592</v>
      </c>
      <c r="B34" s="6">
        <v>424</v>
      </c>
      <c r="C34" s="6">
        <v>49</v>
      </c>
      <c r="D34" s="6">
        <v>7</v>
      </c>
      <c r="E34" s="6">
        <v>5</v>
      </c>
      <c r="F34" s="6">
        <v>0</v>
      </c>
      <c r="G34" s="6">
        <v>485</v>
      </c>
      <c r="H34" s="13">
        <v>737324.71</v>
      </c>
      <c r="I34" s="13">
        <v>39100.26</v>
      </c>
      <c r="J34" s="13">
        <v>43332.98</v>
      </c>
    </row>
    <row r="35" spans="1:10" x14ac:dyDescent="0.25">
      <c r="A35" s="243" t="s">
        <v>593</v>
      </c>
      <c r="B35" s="6">
        <v>0</v>
      </c>
      <c r="C35" s="6">
        <v>1137</v>
      </c>
      <c r="D35" s="6">
        <v>0</v>
      </c>
      <c r="E35" s="6">
        <v>0</v>
      </c>
      <c r="F35" s="6">
        <v>0</v>
      </c>
      <c r="G35" s="6">
        <v>1137</v>
      </c>
      <c r="H35" s="13">
        <v>486339.2</v>
      </c>
      <c r="I35" s="13">
        <v>828.29</v>
      </c>
      <c r="J35" s="13">
        <v>29130.77</v>
      </c>
    </row>
    <row r="36" spans="1:10" x14ac:dyDescent="0.25">
      <c r="A36" s="243" t="s">
        <v>596</v>
      </c>
      <c r="B36" s="6">
        <v>12142</v>
      </c>
      <c r="C36" s="6">
        <v>0</v>
      </c>
      <c r="D36" s="6">
        <v>0</v>
      </c>
      <c r="E36" s="6">
        <v>23143</v>
      </c>
      <c r="F36" s="6">
        <v>0</v>
      </c>
      <c r="G36" s="6">
        <v>35285</v>
      </c>
      <c r="H36" s="13">
        <v>13255746.52</v>
      </c>
      <c r="I36" s="13">
        <v>50.28</v>
      </c>
      <c r="J36" s="13">
        <v>305247.51</v>
      </c>
    </row>
    <row r="37" spans="1:10" x14ac:dyDescent="0.25">
      <c r="A37" s="243" t="s">
        <v>532</v>
      </c>
      <c r="B37" s="6">
        <v>4983</v>
      </c>
      <c r="C37" s="6">
        <v>1337</v>
      </c>
      <c r="D37" s="6">
        <v>322</v>
      </c>
      <c r="E37" s="6">
        <v>0</v>
      </c>
      <c r="F37" s="6">
        <v>0</v>
      </c>
      <c r="G37" s="6">
        <v>6642</v>
      </c>
      <c r="H37" s="13">
        <v>2596292.21</v>
      </c>
      <c r="I37" s="13">
        <v>238480.5</v>
      </c>
      <c r="J37" s="13">
        <v>139915.5</v>
      </c>
    </row>
    <row r="38" spans="1:10" x14ac:dyDescent="0.25">
      <c r="A38" s="7" t="s">
        <v>533</v>
      </c>
      <c r="B38" s="6">
        <v>27319</v>
      </c>
      <c r="C38" s="6">
        <v>8025</v>
      </c>
      <c r="D38" s="6">
        <v>3113</v>
      </c>
      <c r="E38" s="6">
        <v>0</v>
      </c>
      <c r="F38" s="6">
        <v>0</v>
      </c>
      <c r="G38" s="6">
        <v>38457</v>
      </c>
      <c r="H38" s="13">
        <v>8998152.3200000003</v>
      </c>
      <c r="I38" s="13">
        <v>401656.36</v>
      </c>
      <c r="J38" s="13">
        <v>509780.46</v>
      </c>
    </row>
    <row r="39" spans="1:10" x14ac:dyDescent="0.25">
      <c r="A39" s="7" t="s">
        <v>642</v>
      </c>
      <c r="B39" s="6">
        <v>13142</v>
      </c>
      <c r="C39" s="6">
        <v>2626</v>
      </c>
      <c r="D39" s="6">
        <v>355</v>
      </c>
      <c r="E39" s="6">
        <v>0</v>
      </c>
      <c r="F39" s="6">
        <v>0</v>
      </c>
      <c r="G39" s="6">
        <v>16123</v>
      </c>
      <c r="H39" s="13">
        <v>6089827.46</v>
      </c>
      <c r="I39" s="13">
        <v>307043.78999999998</v>
      </c>
      <c r="J39" s="13">
        <v>304035.84999999998</v>
      </c>
    </row>
    <row r="40" spans="1:10" x14ac:dyDescent="0.25">
      <c r="A40" s="7" t="s">
        <v>534</v>
      </c>
      <c r="B40" s="6">
        <v>2920</v>
      </c>
      <c r="C40" s="6">
        <v>1344</v>
      </c>
      <c r="D40" s="6">
        <v>275</v>
      </c>
      <c r="E40" s="6">
        <v>0</v>
      </c>
      <c r="F40" s="6">
        <v>0</v>
      </c>
      <c r="G40" s="6">
        <v>4539</v>
      </c>
      <c r="H40" s="13">
        <v>986740.35</v>
      </c>
      <c r="I40" s="13">
        <v>22696.14</v>
      </c>
      <c r="J40" s="13">
        <v>57761.94</v>
      </c>
    </row>
    <row r="41" spans="1:10" x14ac:dyDescent="0.25">
      <c r="A41" s="7" t="s">
        <v>535</v>
      </c>
      <c r="B41" s="6">
        <v>2498</v>
      </c>
      <c r="C41" s="6">
        <v>752</v>
      </c>
      <c r="D41" s="6">
        <v>44</v>
      </c>
      <c r="E41" s="6">
        <v>0</v>
      </c>
      <c r="F41" s="6">
        <v>0</v>
      </c>
      <c r="G41" s="6">
        <v>3294</v>
      </c>
      <c r="H41" s="13">
        <v>748370.57</v>
      </c>
      <c r="I41" s="13">
        <v>20484.73</v>
      </c>
      <c r="J41" s="13">
        <v>43307.49</v>
      </c>
    </row>
    <row r="42" spans="1:10" x14ac:dyDescent="0.25">
      <c r="A42" s="7" t="s">
        <v>536</v>
      </c>
      <c r="B42" s="6">
        <v>23456</v>
      </c>
      <c r="C42" s="6">
        <v>4441</v>
      </c>
      <c r="D42" s="6">
        <v>185</v>
      </c>
      <c r="E42" s="6">
        <v>0</v>
      </c>
      <c r="F42" s="6">
        <v>0</v>
      </c>
      <c r="G42" s="6">
        <v>28082</v>
      </c>
      <c r="H42" s="13">
        <v>7078343.8600000003</v>
      </c>
      <c r="I42" s="13">
        <v>299717.09000000003</v>
      </c>
      <c r="J42" s="13">
        <v>384390.86</v>
      </c>
    </row>
    <row r="43" spans="1:10" x14ac:dyDescent="0.25">
      <c r="A43" s="7" t="s">
        <v>537</v>
      </c>
      <c r="B43" s="6">
        <v>29498</v>
      </c>
      <c r="C43" s="6">
        <v>7265</v>
      </c>
      <c r="D43" s="6">
        <v>174</v>
      </c>
      <c r="E43" s="6">
        <v>0</v>
      </c>
      <c r="F43" s="6">
        <v>0</v>
      </c>
      <c r="G43" s="6">
        <v>36937</v>
      </c>
      <c r="H43" s="13">
        <v>8447749.7799999993</v>
      </c>
      <c r="I43" s="13">
        <v>258245.79</v>
      </c>
      <c r="J43" s="13">
        <v>484870.19</v>
      </c>
    </row>
    <row r="44" spans="1:10" x14ac:dyDescent="0.25">
      <c r="A44" s="7" t="s">
        <v>509</v>
      </c>
      <c r="B44" s="6">
        <v>3705</v>
      </c>
      <c r="C44" s="6">
        <v>882</v>
      </c>
      <c r="D44" s="6">
        <v>64</v>
      </c>
      <c r="E44" s="6">
        <v>0</v>
      </c>
      <c r="F44" s="6">
        <v>0</v>
      </c>
      <c r="G44" s="6">
        <v>4651</v>
      </c>
      <c r="H44" s="13">
        <v>1681614.91</v>
      </c>
      <c r="I44" s="13">
        <v>141475.64000000001</v>
      </c>
      <c r="J44" s="13">
        <v>87986</v>
      </c>
    </row>
    <row r="45" spans="1:10" x14ac:dyDescent="0.25">
      <c r="A45" s="7" t="s">
        <v>538</v>
      </c>
      <c r="B45" s="6">
        <v>1830</v>
      </c>
      <c r="C45" s="6">
        <v>989</v>
      </c>
      <c r="D45" s="6">
        <v>275</v>
      </c>
      <c r="E45" s="6">
        <v>0</v>
      </c>
      <c r="F45" s="6">
        <v>0</v>
      </c>
      <c r="G45" s="6">
        <v>3094</v>
      </c>
      <c r="H45" s="13">
        <v>369466.73</v>
      </c>
      <c r="I45" s="13">
        <v>1739.9</v>
      </c>
      <c r="J45" s="13">
        <v>22049.99</v>
      </c>
    </row>
    <row r="46" spans="1:10" x14ac:dyDescent="0.25">
      <c r="A46" s="7" t="s">
        <v>539</v>
      </c>
      <c r="B46" s="6">
        <v>1394</v>
      </c>
      <c r="C46" s="6">
        <v>404</v>
      </c>
      <c r="D46" s="6">
        <v>5</v>
      </c>
      <c r="E46" s="6">
        <v>0</v>
      </c>
      <c r="F46" s="6">
        <v>0</v>
      </c>
      <c r="G46" s="6">
        <v>1803</v>
      </c>
      <c r="H46" s="13">
        <v>842022.61</v>
      </c>
      <c r="I46" s="13">
        <v>59535.1</v>
      </c>
      <c r="J46" s="13">
        <v>46878.080000000002</v>
      </c>
    </row>
    <row r="47" spans="1:10" x14ac:dyDescent="0.25">
      <c r="A47" s="7" t="s">
        <v>624</v>
      </c>
      <c r="B47" s="6">
        <v>234010</v>
      </c>
      <c r="C47" s="6">
        <v>34175</v>
      </c>
      <c r="D47" s="6">
        <v>958</v>
      </c>
      <c r="E47" s="6">
        <v>0</v>
      </c>
      <c r="F47" s="6">
        <v>0</v>
      </c>
      <c r="G47" s="6">
        <v>269143</v>
      </c>
      <c r="H47" s="13">
        <v>51010643.869999997</v>
      </c>
      <c r="I47" s="13">
        <v>455833.31</v>
      </c>
      <c r="J47" s="13">
        <v>3013838.1</v>
      </c>
    </row>
    <row r="48" spans="1:10" x14ac:dyDescent="0.25">
      <c r="A48" s="7" t="s">
        <v>540</v>
      </c>
      <c r="B48" s="6">
        <v>11123</v>
      </c>
      <c r="C48" s="6">
        <v>3641</v>
      </c>
      <c r="D48" s="6">
        <v>90</v>
      </c>
      <c r="E48" s="6">
        <v>0</v>
      </c>
      <c r="F48" s="6">
        <v>0</v>
      </c>
      <c r="G48" s="6">
        <v>14854</v>
      </c>
      <c r="H48" s="13">
        <v>1268447.0900000001</v>
      </c>
      <c r="I48" s="13">
        <v>215.41</v>
      </c>
      <c r="J48" s="13">
        <v>76097</v>
      </c>
    </row>
    <row r="49" spans="1:10" x14ac:dyDescent="0.25">
      <c r="A49" s="7" t="s">
        <v>541</v>
      </c>
      <c r="B49" s="6">
        <v>5985</v>
      </c>
      <c r="C49" s="6">
        <v>1582</v>
      </c>
      <c r="D49" s="6">
        <v>92</v>
      </c>
      <c r="E49" s="6">
        <v>0</v>
      </c>
      <c r="F49" s="6">
        <v>0</v>
      </c>
      <c r="G49" s="6">
        <v>7659</v>
      </c>
      <c r="H49" s="13">
        <v>849531.67</v>
      </c>
      <c r="I49" s="13">
        <v>170.54</v>
      </c>
      <c r="J49" s="13">
        <v>50957.14</v>
      </c>
    </row>
    <row r="50" spans="1:10" x14ac:dyDescent="0.25">
      <c r="A50" s="7" t="s">
        <v>542</v>
      </c>
      <c r="B50" s="6">
        <v>24706</v>
      </c>
      <c r="C50" s="6">
        <v>10009</v>
      </c>
      <c r="D50" s="6">
        <v>579</v>
      </c>
      <c r="E50" s="6">
        <v>0</v>
      </c>
      <c r="F50" s="6">
        <v>0</v>
      </c>
      <c r="G50" s="6">
        <v>35294</v>
      </c>
      <c r="H50" s="13">
        <v>3968862.92</v>
      </c>
      <c r="I50" s="13">
        <v>0</v>
      </c>
      <c r="J50" s="13">
        <v>237838.73</v>
      </c>
    </row>
    <row r="51" spans="1:10" x14ac:dyDescent="0.25">
      <c r="A51" s="7" t="s">
        <v>543</v>
      </c>
      <c r="B51" s="6">
        <v>1413</v>
      </c>
      <c r="C51" s="6">
        <v>283</v>
      </c>
      <c r="D51" s="6">
        <v>27</v>
      </c>
      <c r="E51" s="6">
        <v>0</v>
      </c>
      <c r="F51" s="6">
        <v>0</v>
      </c>
      <c r="G51" s="6">
        <v>1723</v>
      </c>
      <c r="H51" s="13">
        <v>434987.56</v>
      </c>
      <c r="I51" s="13">
        <v>22675.84</v>
      </c>
      <c r="J51" s="13">
        <v>24656.43</v>
      </c>
    </row>
    <row r="52" spans="1:10" x14ac:dyDescent="0.25">
      <c r="A52" s="7" t="s">
        <v>577</v>
      </c>
      <c r="B52" s="6">
        <v>5537</v>
      </c>
      <c r="C52" s="6">
        <v>73</v>
      </c>
      <c r="D52" s="6">
        <v>17</v>
      </c>
      <c r="E52" s="6">
        <v>0</v>
      </c>
      <c r="F52" s="6">
        <v>0</v>
      </c>
      <c r="G52" s="6">
        <v>5627</v>
      </c>
      <c r="H52" s="13">
        <v>3222883.84</v>
      </c>
      <c r="I52" s="13">
        <v>138212.16</v>
      </c>
      <c r="J52" s="13">
        <v>185080.61</v>
      </c>
    </row>
    <row r="53" spans="1:10" x14ac:dyDescent="0.25">
      <c r="A53" s="7" t="s">
        <v>338</v>
      </c>
      <c r="B53" s="6">
        <v>2624</v>
      </c>
      <c r="C53" s="6">
        <v>0</v>
      </c>
      <c r="D53" s="6">
        <v>0</v>
      </c>
      <c r="E53" s="6">
        <v>0</v>
      </c>
      <c r="F53" s="6">
        <v>0</v>
      </c>
      <c r="G53" s="6">
        <v>2624</v>
      </c>
      <c r="H53" s="13">
        <v>1456289.65</v>
      </c>
      <c r="I53" s="13">
        <v>58332.24</v>
      </c>
      <c r="J53" s="13">
        <v>83841.89</v>
      </c>
    </row>
    <row r="54" spans="1:10" x14ac:dyDescent="0.25">
      <c r="A54" s="7" t="s">
        <v>544</v>
      </c>
      <c r="B54" s="6">
        <v>3939</v>
      </c>
      <c r="C54" s="6">
        <v>1024</v>
      </c>
      <c r="D54" s="6">
        <v>87</v>
      </c>
      <c r="E54" s="6">
        <v>0</v>
      </c>
      <c r="F54" s="6">
        <v>0</v>
      </c>
      <c r="G54" s="6">
        <v>5050</v>
      </c>
      <c r="H54" s="13">
        <v>2471335.4300000002</v>
      </c>
      <c r="I54" s="13">
        <v>324012.78999999998</v>
      </c>
      <c r="J54" s="13">
        <v>118492.17</v>
      </c>
    </row>
    <row r="55" spans="1:10" x14ac:dyDescent="0.25">
      <c r="A55" s="7" t="s">
        <v>545</v>
      </c>
      <c r="B55" s="6">
        <v>10113</v>
      </c>
      <c r="C55" s="6">
        <v>3014</v>
      </c>
      <c r="D55" s="6">
        <v>355</v>
      </c>
      <c r="E55" s="6">
        <v>0</v>
      </c>
      <c r="F55" s="6">
        <v>0</v>
      </c>
      <c r="G55" s="6">
        <v>13482</v>
      </c>
      <c r="H55" s="13">
        <v>3061806.03</v>
      </c>
      <c r="I55" s="13">
        <v>91590.46</v>
      </c>
      <c r="J55" s="13">
        <v>172775.31</v>
      </c>
    </row>
    <row r="56" spans="1:10" x14ac:dyDescent="0.25">
      <c r="A56" s="7" t="s">
        <v>546</v>
      </c>
      <c r="B56" s="6">
        <v>266017</v>
      </c>
      <c r="C56" s="6">
        <v>81225</v>
      </c>
      <c r="D56" s="6">
        <v>36048</v>
      </c>
      <c r="E56" s="6">
        <v>0</v>
      </c>
      <c r="F56" s="6">
        <v>0</v>
      </c>
      <c r="G56" s="6">
        <v>383290</v>
      </c>
      <c r="H56" s="13">
        <v>70450060.829999998</v>
      </c>
      <c r="I56" s="13">
        <v>2699641.65</v>
      </c>
      <c r="J56" s="13">
        <v>4021208.34</v>
      </c>
    </row>
    <row r="57" spans="1:10" x14ac:dyDescent="0.25">
      <c r="A57" s="7" t="s">
        <v>547</v>
      </c>
      <c r="B57" s="6">
        <v>30472</v>
      </c>
      <c r="C57" s="6">
        <v>11266</v>
      </c>
      <c r="D57" s="6">
        <v>211</v>
      </c>
      <c r="E57" s="6">
        <v>0</v>
      </c>
      <c r="F57" s="6">
        <v>0</v>
      </c>
      <c r="G57" s="6">
        <v>41949</v>
      </c>
      <c r="H57" s="13">
        <v>12241002.98</v>
      </c>
      <c r="I57" s="13">
        <v>533787.57999999996</v>
      </c>
      <c r="J57" s="13">
        <v>702063.23</v>
      </c>
    </row>
    <row r="58" spans="1:10" x14ac:dyDescent="0.25">
      <c r="A58" s="7" t="s">
        <v>548</v>
      </c>
      <c r="B58" s="6">
        <v>450</v>
      </c>
      <c r="C58" s="6">
        <v>53</v>
      </c>
      <c r="D58" s="6">
        <v>1</v>
      </c>
      <c r="E58" s="6">
        <v>0</v>
      </c>
      <c r="F58" s="6">
        <v>0</v>
      </c>
      <c r="G58" s="6">
        <v>504</v>
      </c>
      <c r="H58" s="13">
        <v>125847.58</v>
      </c>
      <c r="I58" s="13">
        <v>3675.37</v>
      </c>
      <c r="J58" s="13">
        <v>7280.15</v>
      </c>
    </row>
    <row r="59" spans="1:10" x14ac:dyDescent="0.25">
      <c r="A59" s="7" t="s">
        <v>549</v>
      </c>
      <c r="B59" s="6">
        <v>782</v>
      </c>
      <c r="C59" s="6">
        <v>294</v>
      </c>
      <c r="D59" s="6">
        <v>61</v>
      </c>
      <c r="E59" s="6">
        <v>0</v>
      </c>
      <c r="F59" s="6">
        <v>0</v>
      </c>
      <c r="G59" s="6">
        <v>1137</v>
      </c>
      <c r="H59" s="13">
        <v>245933.81</v>
      </c>
      <c r="I59" s="13">
        <v>5083.3999999999996</v>
      </c>
      <c r="J59" s="13">
        <v>14451.39</v>
      </c>
    </row>
    <row r="60" spans="1:10" x14ac:dyDescent="0.25">
      <c r="A60" s="7" t="s">
        <v>366</v>
      </c>
      <c r="B60" s="6">
        <v>8</v>
      </c>
      <c r="C60" s="6">
        <v>3</v>
      </c>
      <c r="D60" s="6">
        <v>0</v>
      </c>
      <c r="E60" s="6">
        <v>0</v>
      </c>
      <c r="F60" s="6">
        <v>0</v>
      </c>
      <c r="G60" s="6">
        <v>11</v>
      </c>
      <c r="H60" s="13">
        <v>23174.71</v>
      </c>
      <c r="I60" s="13">
        <v>1308.3900000000001</v>
      </c>
      <c r="J60" s="13">
        <v>1032.78</v>
      </c>
    </row>
    <row r="61" spans="1:10" x14ac:dyDescent="0.25">
      <c r="A61" s="7" t="s">
        <v>429</v>
      </c>
      <c r="B61" s="6">
        <v>445</v>
      </c>
      <c r="C61" s="6">
        <v>16</v>
      </c>
      <c r="D61" s="6">
        <v>4</v>
      </c>
      <c r="E61" s="6">
        <v>0</v>
      </c>
      <c r="F61" s="6">
        <v>0</v>
      </c>
      <c r="G61" s="6">
        <v>465</v>
      </c>
      <c r="H61" s="13">
        <v>179289.45</v>
      </c>
      <c r="I61" s="13">
        <v>5329.82</v>
      </c>
      <c r="J61" s="13">
        <v>10437.61</v>
      </c>
    </row>
    <row r="62" spans="1:10" x14ac:dyDescent="0.25">
      <c r="A62" s="7" t="s">
        <v>625</v>
      </c>
      <c r="B62" s="6">
        <v>545</v>
      </c>
      <c r="C62" s="6">
        <v>190</v>
      </c>
      <c r="D62" s="6">
        <v>3</v>
      </c>
      <c r="E62" s="6">
        <v>0</v>
      </c>
      <c r="F62" s="6">
        <v>0</v>
      </c>
      <c r="G62" s="6">
        <v>738</v>
      </c>
      <c r="H62" s="13">
        <v>285592.34999999998</v>
      </c>
      <c r="I62" s="13">
        <v>34056.78</v>
      </c>
      <c r="J62" s="13">
        <v>14844.74</v>
      </c>
    </row>
    <row r="63" spans="1:10" x14ac:dyDescent="0.25">
      <c r="A63" s="7" t="s">
        <v>520</v>
      </c>
      <c r="B63" s="6">
        <v>6526</v>
      </c>
      <c r="C63" s="6">
        <v>2291</v>
      </c>
      <c r="D63" s="6">
        <v>494</v>
      </c>
      <c r="E63" s="6">
        <v>0</v>
      </c>
      <c r="F63" s="6">
        <v>0</v>
      </c>
      <c r="G63" s="6">
        <v>9311</v>
      </c>
      <c r="H63" s="13">
        <v>1643042.1</v>
      </c>
      <c r="I63" s="13">
        <v>48653.03</v>
      </c>
      <c r="J63" s="13">
        <v>94984.01</v>
      </c>
    </row>
    <row r="64" spans="1:10" x14ac:dyDescent="0.25">
      <c r="A64" s="7" t="s">
        <v>550</v>
      </c>
      <c r="B64" s="6">
        <v>2550</v>
      </c>
      <c r="C64" s="6">
        <v>413</v>
      </c>
      <c r="D64" s="6">
        <v>40</v>
      </c>
      <c r="E64" s="6">
        <v>0</v>
      </c>
      <c r="F64" s="6">
        <v>0</v>
      </c>
      <c r="G64" s="6">
        <v>3003</v>
      </c>
      <c r="H64" s="13">
        <v>1488486.27</v>
      </c>
      <c r="I64" s="13">
        <v>215982.62</v>
      </c>
      <c r="J64" s="13">
        <v>74810.25</v>
      </c>
    </row>
    <row r="65" spans="1:10" x14ac:dyDescent="0.25">
      <c r="A65" s="7" t="s">
        <v>522</v>
      </c>
      <c r="B65" s="6">
        <v>26316</v>
      </c>
      <c r="C65" s="6">
        <v>8813</v>
      </c>
      <c r="D65" s="6">
        <v>565</v>
      </c>
      <c r="E65" s="6">
        <v>0</v>
      </c>
      <c r="F65" s="6">
        <v>0</v>
      </c>
      <c r="G65" s="6">
        <v>35694</v>
      </c>
      <c r="H65" s="13">
        <v>12684595.98</v>
      </c>
      <c r="I65" s="13">
        <v>1106828.71</v>
      </c>
      <c r="J65" s="13">
        <v>659513.71</v>
      </c>
    </row>
    <row r="66" spans="1:10" x14ac:dyDescent="0.25">
      <c r="A66" s="7" t="s">
        <v>523</v>
      </c>
      <c r="B66" s="6">
        <v>21355</v>
      </c>
      <c r="C66" s="6">
        <v>5824</v>
      </c>
      <c r="D66" s="6">
        <v>422</v>
      </c>
      <c r="E66" s="6">
        <v>0</v>
      </c>
      <c r="F66" s="6">
        <v>0</v>
      </c>
      <c r="G66" s="6">
        <v>27601</v>
      </c>
      <c r="H66" s="13">
        <v>6762127.79</v>
      </c>
      <c r="I66" s="13">
        <v>442286.48</v>
      </c>
      <c r="J66" s="13">
        <v>360715.15</v>
      </c>
    </row>
    <row r="67" spans="1:10" x14ac:dyDescent="0.25">
      <c r="A67" s="7" t="s">
        <v>626</v>
      </c>
      <c r="B67" s="6">
        <v>8649</v>
      </c>
      <c r="C67" s="6">
        <v>2490</v>
      </c>
      <c r="D67" s="6">
        <v>298</v>
      </c>
      <c r="E67" s="6">
        <v>0</v>
      </c>
      <c r="F67" s="6">
        <v>0</v>
      </c>
      <c r="G67" s="6">
        <v>11437</v>
      </c>
      <c r="H67" s="13">
        <v>2243025.5299999998</v>
      </c>
      <c r="I67" s="13">
        <v>48532.2</v>
      </c>
      <c r="J67" s="13">
        <v>130930.44</v>
      </c>
    </row>
    <row r="68" spans="1:10" x14ac:dyDescent="0.25">
      <c r="A68" s="7" t="s">
        <v>551</v>
      </c>
      <c r="B68" s="6">
        <v>549</v>
      </c>
      <c r="C68" s="6">
        <v>191</v>
      </c>
      <c r="D68" s="6">
        <v>40</v>
      </c>
      <c r="E68" s="6">
        <v>0</v>
      </c>
      <c r="F68" s="6">
        <v>0</v>
      </c>
      <c r="G68" s="6">
        <v>780</v>
      </c>
      <c r="H68" s="13">
        <v>172759.95</v>
      </c>
      <c r="I68" s="13">
        <v>4698.97</v>
      </c>
      <c r="J68" s="13">
        <v>10036.18</v>
      </c>
    </row>
    <row r="69" spans="1:10" x14ac:dyDescent="0.25">
      <c r="A69" s="7" t="s">
        <v>552</v>
      </c>
      <c r="B69" s="6">
        <v>1775</v>
      </c>
      <c r="C69" s="6">
        <v>485</v>
      </c>
      <c r="D69" s="6">
        <v>34</v>
      </c>
      <c r="E69" s="6">
        <v>0</v>
      </c>
      <c r="F69" s="6">
        <v>0</v>
      </c>
      <c r="G69" s="6">
        <v>2294</v>
      </c>
      <c r="H69" s="13">
        <v>967153.9</v>
      </c>
      <c r="I69" s="13">
        <v>106275.05</v>
      </c>
      <c r="J69" s="13">
        <v>51129.33</v>
      </c>
    </row>
    <row r="70" spans="1:10" x14ac:dyDescent="0.25">
      <c r="A70" s="7" t="s">
        <v>339</v>
      </c>
      <c r="B70" s="6">
        <v>236295</v>
      </c>
      <c r="C70" s="6">
        <v>116514</v>
      </c>
      <c r="D70" s="6">
        <v>27120</v>
      </c>
      <c r="E70" s="6">
        <v>0</v>
      </c>
      <c r="F70" s="6">
        <v>0</v>
      </c>
      <c r="G70" s="6">
        <v>379929</v>
      </c>
      <c r="H70" s="13">
        <v>61420944.380000003</v>
      </c>
      <c r="I70" s="13">
        <v>1294903</v>
      </c>
      <c r="J70" s="13">
        <v>3590865.73</v>
      </c>
    </row>
    <row r="71" spans="1:10" x14ac:dyDescent="0.25">
      <c r="A71" s="7" t="s">
        <v>627</v>
      </c>
      <c r="B71" s="6">
        <v>3683</v>
      </c>
      <c r="C71" s="6">
        <v>594</v>
      </c>
      <c r="D71" s="6">
        <v>245</v>
      </c>
      <c r="E71" s="6">
        <v>0</v>
      </c>
      <c r="F71" s="6">
        <v>0</v>
      </c>
      <c r="G71" s="6">
        <v>4522</v>
      </c>
      <c r="H71" s="13">
        <v>345513.28</v>
      </c>
      <c r="I71" s="13">
        <v>1108.56</v>
      </c>
      <c r="J71" s="13">
        <v>20657.39</v>
      </c>
    </row>
    <row r="72" spans="1:10" x14ac:dyDescent="0.25">
      <c r="A72" s="7" t="s">
        <v>340</v>
      </c>
      <c r="B72" s="6">
        <v>11</v>
      </c>
      <c r="C72" s="6">
        <v>3</v>
      </c>
      <c r="D72" s="6">
        <v>0</v>
      </c>
      <c r="E72" s="6">
        <v>0</v>
      </c>
      <c r="F72" s="6">
        <v>0</v>
      </c>
      <c r="G72" s="6">
        <v>14</v>
      </c>
      <c r="H72" s="13">
        <v>6841.84</v>
      </c>
      <c r="I72" s="13">
        <v>564.51</v>
      </c>
      <c r="J72" s="13">
        <v>0</v>
      </c>
    </row>
    <row r="73" spans="1:10" x14ac:dyDescent="0.25">
      <c r="A73" s="7" t="s">
        <v>583</v>
      </c>
      <c r="B73" s="6">
        <v>611</v>
      </c>
      <c r="C73" s="6">
        <v>158</v>
      </c>
      <c r="D73" s="6">
        <v>0</v>
      </c>
      <c r="E73" s="6">
        <v>0</v>
      </c>
      <c r="F73" s="6">
        <v>0</v>
      </c>
      <c r="G73" s="6">
        <v>769</v>
      </c>
      <c r="H73" s="13">
        <v>25563.61</v>
      </c>
      <c r="I73" s="13">
        <v>0</v>
      </c>
      <c r="J73" s="13">
        <v>1533.93</v>
      </c>
    </row>
    <row r="74" spans="1:10" x14ac:dyDescent="0.25">
      <c r="A74" s="7" t="s">
        <v>341</v>
      </c>
      <c r="B74" s="6">
        <v>79</v>
      </c>
      <c r="C74" s="6">
        <v>3</v>
      </c>
      <c r="D74" s="6">
        <v>1</v>
      </c>
      <c r="E74" s="6">
        <v>0</v>
      </c>
      <c r="F74" s="6">
        <v>0</v>
      </c>
      <c r="G74" s="6">
        <v>83</v>
      </c>
      <c r="H74" s="13">
        <v>80477.88</v>
      </c>
      <c r="I74" s="13">
        <v>1766.07</v>
      </c>
      <c r="J74" s="13">
        <v>4561.62</v>
      </c>
    </row>
    <row r="75" spans="1:10" x14ac:dyDescent="0.25">
      <c r="A75" s="7" t="s">
        <v>553</v>
      </c>
      <c r="B75" s="6">
        <v>1281</v>
      </c>
      <c r="C75" s="6">
        <v>323</v>
      </c>
      <c r="D75" s="6">
        <v>71</v>
      </c>
      <c r="E75" s="6">
        <v>0</v>
      </c>
      <c r="F75" s="6">
        <v>0</v>
      </c>
      <c r="G75" s="6">
        <v>1675</v>
      </c>
      <c r="H75" s="13">
        <v>505686.05</v>
      </c>
      <c r="I75" s="13">
        <v>35237.97</v>
      </c>
      <c r="J75" s="13">
        <v>28214.09</v>
      </c>
    </row>
    <row r="76" spans="1:10" x14ac:dyDescent="0.25">
      <c r="A76" s="7" t="s">
        <v>342</v>
      </c>
      <c r="B76" s="6">
        <v>27909</v>
      </c>
      <c r="C76" s="6">
        <v>13856</v>
      </c>
      <c r="D76" s="6">
        <v>2087</v>
      </c>
      <c r="E76" s="6">
        <v>0</v>
      </c>
      <c r="F76" s="6">
        <v>0</v>
      </c>
      <c r="G76" s="6">
        <v>43852</v>
      </c>
      <c r="H76" s="13">
        <v>44881205.75</v>
      </c>
      <c r="I76" s="13">
        <v>813953.61</v>
      </c>
      <c r="J76" s="13">
        <v>2542239.29</v>
      </c>
    </row>
    <row r="77" spans="1:10" x14ac:dyDescent="0.25">
      <c r="A77" s="7" t="s">
        <v>343</v>
      </c>
      <c r="B77" s="6">
        <v>45080</v>
      </c>
      <c r="C77" s="6">
        <v>17579</v>
      </c>
      <c r="D77" s="6">
        <v>0</v>
      </c>
      <c r="E77" s="6">
        <v>0</v>
      </c>
      <c r="F77" s="6">
        <v>0</v>
      </c>
      <c r="G77" s="6">
        <v>62659</v>
      </c>
      <c r="H77" s="13">
        <v>7918483.3499999996</v>
      </c>
      <c r="I77" s="13">
        <v>0</v>
      </c>
      <c r="J77" s="13">
        <v>214125.7</v>
      </c>
    </row>
    <row r="78" spans="1:10" x14ac:dyDescent="0.25">
      <c r="A78" s="7" t="s">
        <v>344</v>
      </c>
      <c r="B78" s="6">
        <v>13617</v>
      </c>
      <c r="C78" s="6">
        <v>3534</v>
      </c>
      <c r="D78" s="6">
        <v>0</v>
      </c>
      <c r="E78" s="6">
        <v>0</v>
      </c>
      <c r="F78" s="6">
        <v>0</v>
      </c>
      <c r="G78" s="6">
        <v>17151</v>
      </c>
      <c r="H78" s="13">
        <v>3521194.05</v>
      </c>
      <c r="I78" s="13">
        <v>0</v>
      </c>
      <c r="J78" s="13">
        <v>0</v>
      </c>
    </row>
    <row r="79" spans="1:10" x14ac:dyDescent="0.25">
      <c r="A79" s="7" t="s">
        <v>345</v>
      </c>
      <c r="B79" s="6">
        <v>12848</v>
      </c>
      <c r="C79" s="6">
        <v>3235</v>
      </c>
      <c r="D79" s="6">
        <v>16</v>
      </c>
      <c r="E79" s="6">
        <v>0</v>
      </c>
      <c r="F79" s="6">
        <v>0</v>
      </c>
      <c r="G79" s="6">
        <v>16099</v>
      </c>
      <c r="H79" s="13">
        <v>6877057.1200000001</v>
      </c>
      <c r="I79" s="13">
        <v>0</v>
      </c>
      <c r="J79" s="13">
        <v>142446.29</v>
      </c>
    </row>
    <row r="80" spans="1:10" x14ac:dyDescent="0.25">
      <c r="A80" s="7" t="s">
        <v>346</v>
      </c>
      <c r="B80" s="6">
        <v>262182</v>
      </c>
      <c r="C80" s="6">
        <v>42789</v>
      </c>
      <c r="D80" s="6">
        <v>0</v>
      </c>
      <c r="E80" s="6">
        <v>0</v>
      </c>
      <c r="F80" s="6">
        <v>0</v>
      </c>
      <c r="G80" s="6">
        <v>304971</v>
      </c>
      <c r="H80" s="13">
        <v>27690045.579999998</v>
      </c>
      <c r="I80" s="13">
        <v>964.22</v>
      </c>
      <c r="J80" s="13">
        <v>0</v>
      </c>
    </row>
    <row r="81" spans="1:10" x14ac:dyDescent="0.25">
      <c r="A81" s="7" t="s">
        <v>347</v>
      </c>
      <c r="B81" s="6">
        <v>13617</v>
      </c>
      <c r="C81" s="6">
        <v>3534</v>
      </c>
      <c r="D81" s="6">
        <v>0</v>
      </c>
      <c r="E81" s="6">
        <v>0</v>
      </c>
      <c r="F81" s="6">
        <v>0</v>
      </c>
      <c r="G81" s="6">
        <v>17151</v>
      </c>
      <c r="H81" s="13">
        <v>1476872.8</v>
      </c>
      <c r="I81" s="13">
        <v>0</v>
      </c>
      <c r="J81" s="13">
        <v>0</v>
      </c>
    </row>
    <row r="82" spans="1:10" x14ac:dyDescent="0.25">
      <c r="A82" s="7" t="s">
        <v>348</v>
      </c>
      <c r="B82" s="6">
        <v>19881</v>
      </c>
      <c r="C82" s="6">
        <v>6276</v>
      </c>
      <c r="D82" s="6">
        <v>0</v>
      </c>
      <c r="E82" s="6">
        <v>0</v>
      </c>
      <c r="F82" s="6">
        <v>0</v>
      </c>
      <c r="G82" s="6">
        <v>26157</v>
      </c>
      <c r="H82" s="13">
        <v>3624907.25</v>
      </c>
      <c r="I82" s="13">
        <v>0</v>
      </c>
      <c r="J82" s="13">
        <v>0</v>
      </c>
    </row>
    <row r="83" spans="1:10" x14ac:dyDescent="0.25">
      <c r="A83" s="7" t="s">
        <v>643</v>
      </c>
      <c r="B83" s="6">
        <v>160</v>
      </c>
      <c r="C83" s="6">
        <v>65</v>
      </c>
      <c r="D83" s="6">
        <v>0</v>
      </c>
      <c r="E83" s="6">
        <v>0</v>
      </c>
      <c r="F83" s="6">
        <v>0</v>
      </c>
      <c r="G83" s="6">
        <v>225</v>
      </c>
      <c r="H83" s="13">
        <v>81898.69</v>
      </c>
      <c r="I83" s="13">
        <v>3838.91</v>
      </c>
      <c r="J83" s="13">
        <v>4660.34</v>
      </c>
    </row>
    <row r="84" spans="1:10" ht="15.75" x14ac:dyDescent="0.25">
      <c r="A84" s="45" t="s">
        <v>554</v>
      </c>
      <c r="B84" s="47">
        <f t="shared" ref="B84:H84" si="0">SUM(B3:B83)</f>
        <v>3359112</v>
      </c>
      <c r="C84" s="47">
        <f t="shared" si="0"/>
        <v>1047962</v>
      </c>
      <c r="D84" s="47">
        <f t="shared" si="0"/>
        <v>278094</v>
      </c>
      <c r="E84" s="47">
        <f t="shared" si="0"/>
        <v>67618</v>
      </c>
      <c r="F84" s="47">
        <f t="shared" si="0"/>
        <v>0</v>
      </c>
      <c r="G84" s="47">
        <f t="shared" si="0"/>
        <v>4752786</v>
      </c>
      <c r="H84" s="49">
        <f t="shared" si="0"/>
        <v>2840492103.2900014</v>
      </c>
      <c r="I84" s="49"/>
      <c r="J84" s="49"/>
    </row>
    <row r="88" spans="1:10" x14ac:dyDescent="0.25">
      <c r="B88" s="8"/>
    </row>
    <row r="89" spans="1:10" x14ac:dyDescent="0.25">
      <c r="B89" s="8"/>
      <c r="D89" s="8"/>
    </row>
    <row r="90" spans="1:10" x14ac:dyDescent="0.25">
      <c r="C90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72"/>
  <sheetViews>
    <sheetView topLeftCell="A46" zoomScaleNormal="100" workbookViewId="0">
      <selection activeCell="C58" sqref="C58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1" spans="1:8" x14ac:dyDescent="0.25">
      <c r="A1" s="479"/>
      <c r="B1" s="479"/>
      <c r="C1" s="479"/>
      <c r="D1" s="479"/>
      <c r="E1" s="479"/>
      <c r="F1" s="479"/>
      <c r="G1" s="479"/>
      <c r="H1" s="479"/>
    </row>
    <row r="2" spans="1:8" s="38" customFormat="1" ht="55.5" customHeight="1" x14ac:dyDescent="0.25">
      <c r="A2" s="246" t="s">
        <v>44</v>
      </c>
      <c r="B2" s="245" t="s">
        <v>307</v>
      </c>
      <c r="C2" s="246" t="s">
        <v>5</v>
      </c>
      <c r="D2" s="246" t="s">
        <v>6</v>
      </c>
      <c r="E2" s="246" t="s">
        <v>45</v>
      </c>
      <c r="F2" s="245" t="s">
        <v>615</v>
      </c>
      <c r="G2" s="245" t="s">
        <v>563</v>
      </c>
      <c r="H2" s="245" t="s">
        <v>3</v>
      </c>
    </row>
    <row r="3" spans="1:8" x14ac:dyDescent="0.25">
      <c r="A3" s="80" t="s">
        <v>501</v>
      </c>
      <c r="B3" s="80" t="s">
        <v>76</v>
      </c>
      <c r="C3" s="81">
        <v>0</v>
      </c>
      <c r="D3" s="81">
        <v>301</v>
      </c>
      <c r="E3" s="81">
        <v>5</v>
      </c>
      <c r="F3" s="81">
        <v>28</v>
      </c>
      <c r="G3" s="81">
        <v>334</v>
      </c>
      <c r="H3" s="7">
        <v>347</v>
      </c>
    </row>
    <row r="4" spans="1:8" x14ac:dyDescent="0.25">
      <c r="A4" s="80" t="s">
        <v>501</v>
      </c>
      <c r="B4" s="80" t="s">
        <v>77</v>
      </c>
      <c r="C4" s="81">
        <v>16</v>
      </c>
      <c r="D4" s="81">
        <v>111</v>
      </c>
      <c r="E4" s="81">
        <v>643</v>
      </c>
      <c r="F4" s="81">
        <v>39</v>
      </c>
      <c r="G4" s="81">
        <v>809</v>
      </c>
      <c r="H4" s="7">
        <v>518.33000000000004</v>
      </c>
    </row>
    <row r="5" spans="1:8" x14ac:dyDescent="0.25">
      <c r="A5" s="80" t="s">
        <v>501</v>
      </c>
      <c r="B5" s="80" t="s">
        <v>95</v>
      </c>
      <c r="C5" s="81">
        <v>52</v>
      </c>
      <c r="D5" s="81">
        <v>91</v>
      </c>
      <c r="E5" s="81">
        <v>511</v>
      </c>
      <c r="F5" s="81">
        <v>30</v>
      </c>
      <c r="G5" s="81">
        <v>684</v>
      </c>
      <c r="H5" s="7">
        <v>657.69</v>
      </c>
    </row>
    <row r="6" spans="1:8" x14ac:dyDescent="0.25">
      <c r="A6" s="80" t="s">
        <v>501</v>
      </c>
      <c r="B6" s="80" t="s">
        <v>96</v>
      </c>
      <c r="C6" s="81">
        <v>355</v>
      </c>
      <c r="D6" s="81">
        <v>177</v>
      </c>
      <c r="E6" s="81">
        <v>685</v>
      </c>
      <c r="F6" s="81">
        <v>26</v>
      </c>
      <c r="G6" s="81">
        <v>1243</v>
      </c>
      <c r="H6" s="7">
        <v>828.15</v>
      </c>
    </row>
    <row r="7" spans="1:8" x14ac:dyDescent="0.25">
      <c r="A7" s="80" t="s">
        <v>501</v>
      </c>
      <c r="B7" s="80" t="s">
        <v>97</v>
      </c>
      <c r="C7" s="81">
        <v>3969</v>
      </c>
      <c r="D7" s="81">
        <v>314</v>
      </c>
      <c r="E7" s="81">
        <v>611</v>
      </c>
      <c r="F7" s="81">
        <v>49</v>
      </c>
      <c r="G7" s="81">
        <v>4943</v>
      </c>
      <c r="H7" s="7">
        <v>1004.48</v>
      </c>
    </row>
    <row r="8" spans="1:8" x14ac:dyDescent="0.25">
      <c r="A8" s="80" t="s">
        <v>501</v>
      </c>
      <c r="B8" s="80" t="s">
        <v>98</v>
      </c>
      <c r="C8" s="81">
        <v>3696</v>
      </c>
      <c r="D8" s="81">
        <v>449</v>
      </c>
      <c r="E8" s="81">
        <v>287</v>
      </c>
      <c r="F8" s="81">
        <v>53</v>
      </c>
      <c r="G8" s="81">
        <v>4485</v>
      </c>
      <c r="H8" s="7">
        <v>747.55</v>
      </c>
    </row>
    <row r="9" spans="1:8" x14ac:dyDescent="0.25">
      <c r="A9" s="80" t="s">
        <v>501</v>
      </c>
      <c r="B9" s="80" t="s">
        <v>99</v>
      </c>
      <c r="C9" s="81">
        <v>368</v>
      </c>
      <c r="D9" s="81">
        <v>611</v>
      </c>
      <c r="E9" s="81">
        <v>52</v>
      </c>
      <c r="F9" s="81">
        <v>114</v>
      </c>
      <c r="G9" s="81">
        <v>1145</v>
      </c>
      <c r="H9" s="7">
        <v>739.98</v>
      </c>
    </row>
    <row r="10" spans="1:8" x14ac:dyDescent="0.25">
      <c r="A10" s="80" t="s">
        <v>501</v>
      </c>
      <c r="B10" s="80" t="s">
        <v>100</v>
      </c>
      <c r="C10" s="81">
        <v>119</v>
      </c>
      <c r="D10" s="81">
        <v>712</v>
      </c>
      <c r="E10" s="81">
        <v>32</v>
      </c>
      <c r="F10" s="81">
        <v>180</v>
      </c>
      <c r="G10" s="81">
        <v>1043</v>
      </c>
      <c r="H10" s="7">
        <v>721.96</v>
      </c>
    </row>
    <row r="11" spans="1:8" x14ac:dyDescent="0.25">
      <c r="A11" s="80" t="s">
        <v>501</v>
      </c>
      <c r="B11" s="80" t="s">
        <v>101</v>
      </c>
      <c r="C11" s="81">
        <v>35</v>
      </c>
      <c r="D11" s="81">
        <v>561</v>
      </c>
      <c r="E11" s="81">
        <v>13</v>
      </c>
      <c r="F11" s="81">
        <v>275</v>
      </c>
      <c r="G11" s="81">
        <v>884</v>
      </c>
      <c r="H11" s="7">
        <v>753.91</v>
      </c>
    </row>
    <row r="12" spans="1:8" x14ac:dyDescent="0.25">
      <c r="A12" s="80" t="s">
        <v>501</v>
      </c>
      <c r="B12" s="80" t="s">
        <v>109</v>
      </c>
      <c r="C12" s="81">
        <v>12</v>
      </c>
      <c r="D12" s="81">
        <v>389</v>
      </c>
      <c r="E12" s="81">
        <v>7</v>
      </c>
      <c r="F12" s="81">
        <v>417</v>
      </c>
      <c r="G12" s="81">
        <v>825</v>
      </c>
      <c r="H12" s="7">
        <v>779.01</v>
      </c>
    </row>
    <row r="13" spans="1:8" x14ac:dyDescent="0.25">
      <c r="A13" s="80" t="s">
        <v>501</v>
      </c>
      <c r="B13" s="80" t="s">
        <v>110</v>
      </c>
      <c r="C13" s="81">
        <v>4</v>
      </c>
      <c r="D13" s="81">
        <v>149</v>
      </c>
      <c r="E13" s="81">
        <v>3</v>
      </c>
      <c r="F13" s="81">
        <v>348</v>
      </c>
      <c r="G13" s="81">
        <v>504</v>
      </c>
      <c r="H13" s="7">
        <v>788.47</v>
      </c>
    </row>
    <row r="14" spans="1:8" x14ac:dyDescent="0.25">
      <c r="A14" s="80" t="s">
        <v>501</v>
      </c>
      <c r="B14" s="80" t="s">
        <v>111</v>
      </c>
      <c r="C14" s="219">
        <v>0</v>
      </c>
      <c r="D14" s="219">
        <v>25</v>
      </c>
      <c r="E14" s="219">
        <v>1</v>
      </c>
      <c r="F14" s="219">
        <v>128</v>
      </c>
      <c r="G14" s="219">
        <v>154</v>
      </c>
      <c r="H14" s="7">
        <v>811.08</v>
      </c>
    </row>
    <row r="15" spans="1:8" x14ac:dyDescent="0.25">
      <c r="A15" s="7" t="s">
        <v>501</v>
      </c>
      <c r="B15" s="7" t="s">
        <v>420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1:8" x14ac:dyDescent="0.25">
      <c r="A16" s="7" t="s">
        <v>501</v>
      </c>
      <c r="B16" s="7" t="s">
        <v>485</v>
      </c>
      <c r="C16" s="7">
        <v>8626</v>
      </c>
      <c r="D16" s="7">
        <v>3890</v>
      </c>
      <c r="E16" s="7">
        <v>2850</v>
      </c>
      <c r="F16" s="7">
        <v>1687</v>
      </c>
      <c r="G16" s="7">
        <v>17053</v>
      </c>
      <c r="H16" s="7">
        <v>807.14</v>
      </c>
    </row>
    <row r="17" spans="1:8" x14ac:dyDescent="0.25">
      <c r="A17" s="80" t="s">
        <v>416</v>
      </c>
      <c r="B17" s="80" t="s">
        <v>76</v>
      </c>
      <c r="C17" s="81">
        <v>0</v>
      </c>
      <c r="D17" s="81">
        <v>31</v>
      </c>
      <c r="E17" s="81">
        <v>0</v>
      </c>
      <c r="F17" s="81">
        <v>0</v>
      </c>
      <c r="G17" s="81">
        <v>31</v>
      </c>
      <c r="H17" s="7">
        <v>359.07</v>
      </c>
    </row>
    <row r="18" spans="1:8" x14ac:dyDescent="0.25">
      <c r="A18" s="80" t="s">
        <v>416</v>
      </c>
      <c r="B18" s="80" t="s">
        <v>77</v>
      </c>
      <c r="C18" s="81">
        <v>28</v>
      </c>
      <c r="D18" s="81">
        <v>19</v>
      </c>
      <c r="E18" s="81">
        <v>13</v>
      </c>
      <c r="F18" s="81">
        <v>0</v>
      </c>
      <c r="G18" s="81">
        <v>60</v>
      </c>
      <c r="H18" s="7">
        <v>1210.9100000000001</v>
      </c>
    </row>
    <row r="19" spans="1:8" x14ac:dyDescent="0.25">
      <c r="A19" s="80" t="s">
        <v>416</v>
      </c>
      <c r="B19" s="80" t="s">
        <v>95</v>
      </c>
      <c r="C19" s="81">
        <v>48</v>
      </c>
      <c r="D19" s="81">
        <v>5</v>
      </c>
      <c r="E19" s="81">
        <v>13</v>
      </c>
      <c r="F19" s="81">
        <v>0</v>
      </c>
      <c r="G19" s="81">
        <v>66</v>
      </c>
      <c r="H19" s="7">
        <v>1582.1</v>
      </c>
    </row>
    <row r="20" spans="1:8" x14ac:dyDescent="0.25">
      <c r="A20" s="80" t="s">
        <v>416</v>
      </c>
      <c r="B20" s="80" t="s">
        <v>96</v>
      </c>
      <c r="C20" s="81">
        <v>42</v>
      </c>
      <c r="D20" s="81">
        <v>22</v>
      </c>
      <c r="E20" s="81">
        <v>13</v>
      </c>
      <c r="F20" s="81">
        <v>0</v>
      </c>
      <c r="G20" s="81">
        <v>77</v>
      </c>
      <c r="H20" s="7">
        <v>1066.6400000000001</v>
      </c>
    </row>
    <row r="21" spans="1:8" x14ac:dyDescent="0.25">
      <c r="A21" s="80" t="s">
        <v>416</v>
      </c>
      <c r="B21" s="80" t="s">
        <v>97</v>
      </c>
      <c r="C21" s="81">
        <v>222</v>
      </c>
      <c r="D21" s="81">
        <v>15</v>
      </c>
      <c r="E21" s="81">
        <v>3</v>
      </c>
      <c r="F21" s="81">
        <v>0</v>
      </c>
      <c r="G21" s="81">
        <v>240</v>
      </c>
      <c r="H21" s="7">
        <v>1187.8800000000001</v>
      </c>
    </row>
    <row r="22" spans="1:8" x14ac:dyDescent="0.25">
      <c r="A22" s="80" t="s">
        <v>416</v>
      </c>
      <c r="B22" s="80" t="s">
        <v>98</v>
      </c>
      <c r="C22" s="81">
        <v>162</v>
      </c>
      <c r="D22" s="81">
        <v>18</v>
      </c>
      <c r="E22" s="81">
        <v>0</v>
      </c>
      <c r="F22" s="81">
        <v>0</v>
      </c>
      <c r="G22" s="81">
        <v>180</v>
      </c>
      <c r="H22" s="7">
        <v>1480.81</v>
      </c>
    </row>
    <row r="23" spans="1:8" x14ac:dyDescent="0.25">
      <c r="A23" s="80" t="s">
        <v>416</v>
      </c>
      <c r="B23" s="80" t="s">
        <v>99</v>
      </c>
      <c r="C23" s="81">
        <v>8</v>
      </c>
      <c r="D23" s="81">
        <v>4</v>
      </c>
      <c r="E23" s="81">
        <v>0</v>
      </c>
      <c r="F23" s="81">
        <v>2</v>
      </c>
      <c r="G23" s="81">
        <v>14</v>
      </c>
      <c r="H23" s="7">
        <v>907.37</v>
      </c>
    </row>
    <row r="24" spans="1:8" x14ac:dyDescent="0.25">
      <c r="A24" s="80" t="s">
        <v>416</v>
      </c>
      <c r="B24" s="80" t="s">
        <v>100</v>
      </c>
      <c r="C24" s="81">
        <v>10</v>
      </c>
      <c r="D24" s="81">
        <v>4</v>
      </c>
      <c r="E24" s="81">
        <v>0</v>
      </c>
      <c r="F24" s="81">
        <v>0</v>
      </c>
      <c r="G24" s="81">
        <v>14</v>
      </c>
      <c r="H24" s="7">
        <v>1015.4</v>
      </c>
    </row>
    <row r="25" spans="1:8" x14ac:dyDescent="0.25">
      <c r="A25" s="80" t="s">
        <v>416</v>
      </c>
      <c r="B25" s="80" t="s">
        <v>101</v>
      </c>
      <c r="C25" s="81">
        <v>3</v>
      </c>
      <c r="D25" s="81">
        <v>9</v>
      </c>
      <c r="E25" s="81">
        <v>0</v>
      </c>
      <c r="F25" s="81">
        <v>0</v>
      </c>
      <c r="G25" s="81">
        <v>12</v>
      </c>
      <c r="H25" s="7">
        <v>860.86</v>
      </c>
    </row>
    <row r="26" spans="1:8" x14ac:dyDescent="0.25">
      <c r="A26" s="80" t="s">
        <v>416</v>
      </c>
      <c r="B26" s="80" t="s">
        <v>109</v>
      </c>
      <c r="C26" s="81">
        <v>1</v>
      </c>
      <c r="D26" s="81">
        <v>4</v>
      </c>
      <c r="E26" s="81">
        <v>0</v>
      </c>
      <c r="F26" s="81">
        <v>0</v>
      </c>
      <c r="G26" s="81">
        <v>5</v>
      </c>
      <c r="H26" s="7">
        <v>877.59</v>
      </c>
    </row>
    <row r="27" spans="1:8" x14ac:dyDescent="0.25">
      <c r="A27" s="80" t="s">
        <v>416</v>
      </c>
      <c r="B27" s="80" t="s">
        <v>110</v>
      </c>
      <c r="C27" s="81">
        <v>0</v>
      </c>
      <c r="D27" s="81">
        <v>2</v>
      </c>
      <c r="E27" s="81">
        <v>0</v>
      </c>
      <c r="F27" s="81">
        <v>0</v>
      </c>
      <c r="G27" s="81">
        <v>2</v>
      </c>
      <c r="H27" s="7">
        <v>905.49</v>
      </c>
    </row>
    <row r="28" spans="1:8" x14ac:dyDescent="0.25">
      <c r="A28" s="80" t="s">
        <v>416</v>
      </c>
      <c r="B28" s="80" t="s">
        <v>111</v>
      </c>
      <c r="C28" s="81">
        <v>0</v>
      </c>
      <c r="D28" s="81">
        <v>1</v>
      </c>
      <c r="E28" s="81">
        <v>0</v>
      </c>
      <c r="F28" s="81">
        <v>0</v>
      </c>
      <c r="G28" s="81">
        <v>1</v>
      </c>
      <c r="H28" s="7">
        <v>257.11</v>
      </c>
    </row>
    <row r="29" spans="1:8" x14ac:dyDescent="0.25">
      <c r="A29" s="80" t="s">
        <v>416</v>
      </c>
      <c r="B29" s="80" t="s">
        <v>420</v>
      </c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7">
        <v>0</v>
      </c>
    </row>
    <row r="30" spans="1:8" x14ac:dyDescent="0.25">
      <c r="A30" s="80" t="s">
        <v>416</v>
      </c>
      <c r="B30" s="80" t="s">
        <v>485</v>
      </c>
      <c r="C30" s="81">
        <v>524</v>
      </c>
      <c r="D30" s="81">
        <v>134</v>
      </c>
      <c r="E30" s="81">
        <v>42</v>
      </c>
      <c r="F30" s="81">
        <v>2</v>
      </c>
      <c r="G30" s="81">
        <v>702</v>
      </c>
      <c r="H30" s="7">
        <v>1233.1600000000001</v>
      </c>
    </row>
    <row r="31" spans="1:8" x14ac:dyDescent="0.25">
      <c r="A31" s="80" t="s">
        <v>492</v>
      </c>
      <c r="B31" s="80" t="s">
        <v>76</v>
      </c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7">
        <v>0</v>
      </c>
    </row>
    <row r="32" spans="1:8" x14ac:dyDescent="0.25">
      <c r="A32" s="80" t="s">
        <v>492</v>
      </c>
      <c r="B32" s="80" t="s">
        <v>77</v>
      </c>
      <c r="C32" s="81">
        <v>0</v>
      </c>
      <c r="D32" s="81">
        <v>0</v>
      </c>
      <c r="E32" s="81">
        <v>0</v>
      </c>
      <c r="F32" s="81">
        <v>0</v>
      </c>
      <c r="G32" s="81">
        <v>0</v>
      </c>
      <c r="H32" s="7">
        <v>0</v>
      </c>
    </row>
    <row r="33" spans="1:8" x14ac:dyDescent="0.25">
      <c r="A33" s="80" t="s">
        <v>492</v>
      </c>
      <c r="B33" s="80" t="s">
        <v>95</v>
      </c>
      <c r="C33" s="81">
        <v>0</v>
      </c>
      <c r="D33" s="81">
        <v>0</v>
      </c>
      <c r="E33" s="81">
        <v>0</v>
      </c>
      <c r="F33" s="81">
        <v>0</v>
      </c>
      <c r="G33" s="81">
        <v>0</v>
      </c>
      <c r="H33" s="7">
        <v>0</v>
      </c>
    </row>
    <row r="34" spans="1:8" x14ac:dyDescent="0.25">
      <c r="A34" s="80" t="s">
        <v>492</v>
      </c>
      <c r="B34" s="80" t="s">
        <v>96</v>
      </c>
      <c r="C34" s="81">
        <v>0</v>
      </c>
      <c r="D34" s="81">
        <v>0</v>
      </c>
      <c r="E34" s="81">
        <v>0</v>
      </c>
      <c r="F34" s="81">
        <v>0</v>
      </c>
      <c r="G34" s="81">
        <v>0</v>
      </c>
      <c r="H34" s="7">
        <v>0</v>
      </c>
    </row>
    <row r="35" spans="1:8" x14ac:dyDescent="0.25">
      <c r="A35" s="80" t="s">
        <v>492</v>
      </c>
      <c r="B35" s="80" t="s">
        <v>97</v>
      </c>
      <c r="C35" s="81">
        <v>26</v>
      </c>
      <c r="D35" s="81">
        <v>0</v>
      </c>
      <c r="E35" s="81">
        <v>0</v>
      </c>
      <c r="F35" s="81">
        <v>0</v>
      </c>
      <c r="G35" s="81">
        <v>26</v>
      </c>
      <c r="H35" s="7">
        <v>313.87</v>
      </c>
    </row>
    <row r="36" spans="1:8" x14ac:dyDescent="0.25">
      <c r="A36" s="80" t="s">
        <v>492</v>
      </c>
      <c r="B36" s="80" t="s">
        <v>98</v>
      </c>
      <c r="C36" s="81">
        <v>4</v>
      </c>
      <c r="D36" s="81">
        <v>0</v>
      </c>
      <c r="E36" s="81">
        <v>0</v>
      </c>
      <c r="F36" s="81">
        <v>0</v>
      </c>
      <c r="G36" s="81">
        <v>4</v>
      </c>
      <c r="H36" s="7">
        <v>167.07</v>
      </c>
    </row>
    <row r="37" spans="1:8" x14ac:dyDescent="0.25">
      <c r="A37" s="80" t="s">
        <v>492</v>
      </c>
      <c r="B37" s="80" t="s">
        <v>99</v>
      </c>
      <c r="C37" s="81">
        <v>0</v>
      </c>
      <c r="D37" s="81">
        <v>0</v>
      </c>
      <c r="E37" s="81">
        <v>0</v>
      </c>
      <c r="F37" s="81">
        <v>0</v>
      </c>
      <c r="G37" s="81">
        <v>0</v>
      </c>
      <c r="H37" s="7">
        <v>0</v>
      </c>
    </row>
    <row r="38" spans="1:8" x14ac:dyDescent="0.25">
      <c r="A38" s="80" t="s">
        <v>492</v>
      </c>
      <c r="B38" s="80" t="s">
        <v>100</v>
      </c>
      <c r="C38" s="81">
        <v>0</v>
      </c>
      <c r="D38" s="81">
        <v>2</v>
      </c>
      <c r="E38" s="81">
        <v>0</v>
      </c>
      <c r="F38" s="81">
        <v>0</v>
      </c>
      <c r="G38" s="81">
        <v>2</v>
      </c>
      <c r="H38" s="7">
        <v>1750.55</v>
      </c>
    </row>
    <row r="39" spans="1:8" x14ac:dyDescent="0.25">
      <c r="A39" s="80" t="s">
        <v>492</v>
      </c>
      <c r="B39" s="80" t="s">
        <v>101</v>
      </c>
      <c r="C39" s="81">
        <v>0</v>
      </c>
      <c r="D39" s="81">
        <v>1</v>
      </c>
      <c r="E39" s="81">
        <v>0</v>
      </c>
      <c r="F39" s="81">
        <v>0</v>
      </c>
      <c r="G39" s="81">
        <v>1</v>
      </c>
      <c r="H39" s="7">
        <v>1397.54</v>
      </c>
    </row>
    <row r="40" spans="1:8" x14ac:dyDescent="0.25">
      <c r="A40" s="80" t="s">
        <v>492</v>
      </c>
      <c r="B40" s="80" t="s">
        <v>109</v>
      </c>
      <c r="C40" s="81">
        <v>0</v>
      </c>
      <c r="D40" s="81">
        <v>1</v>
      </c>
      <c r="E40" s="81">
        <v>0</v>
      </c>
      <c r="F40" s="81">
        <v>0</v>
      </c>
      <c r="G40" s="81">
        <v>1</v>
      </c>
      <c r="H40" s="7">
        <v>794.35</v>
      </c>
    </row>
    <row r="41" spans="1:8" x14ac:dyDescent="0.25">
      <c r="A41" s="80" t="s">
        <v>492</v>
      </c>
      <c r="B41" s="80" t="s">
        <v>110</v>
      </c>
      <c r="C41" s="81">
        <v>0</v>
      </c>
      <c r="D41" s="81">
        <v>0</v>
      </c>
      <c r="E41" s="81">
        <v>0</v>
      </c>
      <c r="F41" s="81">
        <v>0</v>
      </c>
      <c r="G41" s="81">
        <v>0</v>
      </c>
      <c r="H41" s="7">
        <v>0</v>
      </c>
    </row>
    <row r="42" spans="1:8" x14ac:dyDescent="0.25">
      <c r="A42" s="80" t="s">
        <v>492</v>
      </c>
      <c r="B42" s="80" t="s">
        <v>111</v>
      </c>
      <c r="C42" s="81">
        <v>0</v>
      </c>
      <c r="D42" s="81">
        <v>0</v>
      </c>
      <c r="E42" s="81">
        <v>0</v>
      </c>
      <c r="F42" s="81">
        <v>0</v>
      </c>
      <c r="G42" s="81">
        <v>0</v>
      </c>
      <c r="H42" s="7">
        <v>0</v>
      </c>
    </row>
    <row r="43" spans="1:8" x14ac:dyDescent="0.25">
      <c r="A43" s="80" t="s">
        <v>492</v>
      </c>
      <c r="B43" s="80" t="s">
        <v>420</v>
      </c>
      <c r="C43" s="81">
        <v>0</v>
      </c>
      <c r="D43" s="81">
        <v>0</v>
      </c>
      <c r="E43" s="81">
        <v>0</v>
      </c>
      <c r="F43" s="81">
        <v>0</v>
      </c>
      <c r="G43" s="81">
        <v>0</v>
      </c>
      <c r="H43" s="7">
        <v>0</v>
      </c>
    </row>
    <row r="44" spans="1:8" x14ac:dyDescent="0.25">
      <c r="A44" s="80" t="s">
        <v>492</v>
      </c>
      <c r="B44" s="80" t="s">
        <v>485</v>
      </c>
      <c r="C44" s="81">
        <v>30</v>
      </c>
      <c r="D44" s="81">
        <v>4</v>
      </c>
      <c r="E44" s="81">
        <v>0</v>
      </c>
      <c r="F44" s="81">
        <v>0</v>
      </c>
      <c r="G44" s="81">
        <v>34</v>
      </c>
      <c r="H44" s="7">
        <v>427.11</v>
      </c>
    </row>
    <row r="45" spans="1:8" x14ac:dyDescent="0.25">
      <c r="A45" s="80" t="s">
        <v>555</v>
      </c>
      <c r="B45" s="80" t="s">
        <v>76</v>
      </c>
      <c r="C45" s="81">
        <v>1</v>
      </c>
      <c r="D45" s="81">
        <v>215</v>
      </c>
      <c r="E45" s="81">
        <v>0</v>
      </c>
      <c r="F45" s="81">
        <v>0</v>
      </c>
      <c r="G45" s="81">
        <v>216</v>
      </c>
      <c r="H45" s="7">
        <v>48.41</v>
      </c>
    </row>
    <row r="46" spans="1:8" x14ac:dyDescent="0.25">
      <c r="A46" s="80" t="s">
        <v>555</v>
      </c>
      <c r="B46" s="80" t="s">
        <v>77</v>
      </c>
      <c r="C46" s="81">
        <v>14</v>
      </c>
      <c r="D46" s="81">
        <v>66</v>
      </c>
      <c r="E46" s="81">
        <v>210</v>
      </c>
      <c r="F46" s="81">
        <v>0</v>
      </c>
      <c r="G46" s="81">
        <v>290</v>
      </c>
      <c r="H46" s="7">
        <v>68.95</v>
      </c>
    </row>
    <row r="47" spans="1:8" x14ac:dyDescent="0.25">
      <c r="A47" s="80" t="s">
        <v>555</v>
      </c>
      <c r="B47" s="80" t="s">
        <v>95</v>
      </c>
      <c r="C47" s="81">
        <v>36</v>
      </c>
      <c r="D47" s="81">
        <v>70</v>
      </c>
      <c r="E47" s="81">
        <v>214</v>
      </c>
      <c r="F47" s="81">
        <v>0</v>
      </c>
      <c r="G47" s="81">
        <v>320</v>
      </c>
      <c r="H47" s="7">
        <v>136.49</v>
      </c>
    </row>
    <row r="48" spans="1:8" x14ac:dyDescent="0.25">
      <c r="A48" s="80" t="s">
        <v>555</v>
      </c>
      <c r="B48" s="80" t="s">
        <v>96</v>
      </c>
      <c r="C48" s="81">
        <v>338</v>
      </c>
      <c r="D48" s="81">
        <v>132</v>
      </c>
      <c r="E48" s="81">
        <v>288</v>
      </c>
      <c r="F48" s="81">
        <v>0</v>
      </c>
      <c r="G48" s="81">
        <v>758</v>
      </c>
      <c r="H48" s="7">
        <v>189.36</v>
      </c>
    </row>
    <row r="49" spans="1:8" x14ac:dyDescent="0.25">
      <c r="A49" s="80" t="s">
        <v>555</v>
      </c>
      <c r="B49" s="80" t="s">
        <v>97</v>
      </c>
      <c r="C49" s="81">
        <v>1944</v>
      </c>
      <c r="D49" s="81">
        <v>173</v>
      </c>
      <c r="E49" s="81">
        <v>273</v>
      </c>
      <c r="F49" s="81">
        <v>0</v>
      </c>
      <c r="G49" s="81">
        <v>2390</v>
      </c>
      <c r="H49" s="7">
        <v>203.57</v>
      </c>
    </row>
    <row r="50" spans="1:8" x14ac:dyDescent="0.25">
      <c r="A50" s="80" t="s">
        <v>555</v>
      </c>
      <c r="B50" s="80" t="s">
        <v>98</v>
      </c>
      <c r="C50" s="81">
        <v>1250</v>
      </c>
      <c r="D50" s="81">
        <v>210</v>
      </c>
      <c r="E50" s="81">
        <v>145</v>
      </c>
      <c r="F50" s="81">
        <v>0</v>
      </c>
      <c r="G50" s="81">
        <v>1605</v>
      </c>
      <c r="H50" s="7">
        <v>210.39</v>
      </c>
    </row>
    <row r="51" spans="1:8" x14ac:dyDescent="0.25">
      <c r="A51" s="80" t="s">
        <v>555</v>
      </c>
      <c r="B51" s="80" t="s">
        <v>99</v>
      </c>
      <c r="C51" s="81">
        <v>217</v>
      </c>
      <c r="D51" s="81">
        <v>295</v>
      </c>
      <c r="E51" s="81">
        <v>31</v>
      </c>
      <c r="F51" s="81">
        <v>0</v>
      </c>
      <c r="G51" s="81">
        <v>543</v>
      </c>
      <c r="H51" s="7">
        <v>190.7</v>
      </c>
    </row>
    <row r="52" spans="1:8" x14ac:dyDescent="0.25">
      <c r="A52" s="80" t="s">
        <v>555</v>
      </c>
      <c r="B52" s="80" t="s">
        <v>100</v>
      </c>
      <c r="C52" s="81">
        <v>31</v>
      </c>
      <c r="D52" s="81">
        <v>348</v>
      </c>
      <c r="E52" s="81">
        <v>4</v>
      </c>
      <c r="F52" s="81">
        <v>0</v>
      </c>
      <c r="G52" s="81">
        <v>383</v>
      </c>
      <c r="H52" s="7">
        <v>170.99</v>
      </c>
    </row>
    <row r="53" spans="1:8" x14ac:dyDescent="0.25">
      <c r="A53" s="80" t="s">
        <v>555</v>
      </c>
      <c r="B53" s="80" t="s">
        <v>101</v>
      </c>
      <c r="C53" s="81">
        <v>12</v>
      </c>
      <c r="D53" s="81">
        <v>259</v>
      </c>
      <c r="E53" s="81">
        <v>4</v>
      </c>
      <c r="F53" s="81">
        <v>0</v>
      </c>
      <c r="G53" s="81">
        <v>275</v>
      </c>
      <c r="H53" s="7">
        <v>166.94</v>
      </c>
    </row>
    <row r="54" spans="1:8" x14ac:dyDescent="0.25">
      <c r="A54" s="80" t="s">
        <v>555</v>
      </c>
      <c r="B54" s="80" t="s">
        <v>109</v>
      </c>
      <c r="C54" s="81">
        <v>4</v>
      </c>
      <c r="D54" s="81">
        <v>182</v>
      </c>
      <c r="E54" s="81">
        <v>0</v>
      </c>
      <c r="F54" s="81">
        <v>0</v>
      </c>
      <c r="G54" s="81">
        <v>186</v>
      </c>
      <c r="H54" s="7">
        <v>144.07</v>
      </c>
    </row>
    <row r="55" spans="1:8" x14ac:dyDescent="0.25">
      <c r="A55" s="80" t="s">
        <v>555</v>
      </c>
      <c r="B55" s="80" t="s">
        <v>110</v>
      </c>
      <c r="C55" s="81">
        <v>1</v>
      </c>
      <c r="D55" s="81">
        <v>66</v>
      </c>
      <c r="E55" s="81">
        <v>0</v>
      </c>
      <c r="F55" s="81">
        <v>0</v>
      </c>
      <c r="G55" s="81">
        <v>67</v>
      </c>
      <c r="H55" s="7">
        <v>138.88</v>
      </c>
    </row>
    <row r="56" spans="1:8" x14ac:dyDescent="0.25">
      <c r="A56" s="80" t="s">
        <v>555</v>
      </c>
      <c r="B56" s="80" t="s">
        <v>111</v>
      </c>
      <c r="C56" s="81">
        <v>0</v>
      </c>
      <c r="D56" s="81">
        <v>7</v>
      </c>
      <c r="E56" s="81">
        <v>0</v>
      </c>
      <c r="F56" s="81">
        <v>0</v>
      </c>
      <c r="G56" s="81">
        <v>7</v>
      </c>
      <c r="H56" s="7">
        <v>108.22</v>
      </c>
    </row>
    <row r="57" spans="1:8" x14ac:dyDescent="0.25">
      <c r="A57" s="80" t="s">
        <v>555</v>
      </c>
      <c r="B57" s="80" t="s">
        <v>420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7">
        <v>0</v>
      </c>
    </row>
    <row r="58" spans="1:8" x14ac:dyDescent="0.25">
      <c r="A58" s="80" t="s">
        <v>555</v>
      </c>
      <c r="B58" s="80" t="s">
        <v>485</v>
      </c>
      <c r="C58" s="81">
        <v>3848</v>
      </c>
      <c r="D58" s="81">
        <v>2023</v>
      </c>
      <c r="E58" s="81">
        <v>1169</v>
      </c>
      <c r="F58" s="81">
        <v>0</v>
      </c>
      <c r="G58" s="81">
        <v>7040</v>
      </c>
      <c r="H58" s="7">
        <v>183.76</v>
      </c>
    </row>
    <row r="59" spans="1:8" x14ac:dyDescent="0.25">
      <c r="A59" s="80" t="s">
        <v>588</v>
      </c>
      <c r="B59" s="80" t="s">
        <v>76</v>
      </c>
      <c r="C59" s="81">
        <v>0</v>
      </c>
      <c r="D59" s="81">
        <v>0</v>
      </c>
      <c r="E59" s="81">
        <v>0</v>
      </c>
      <c r="F59" s="81">
        <v>0</v>
      </c>
      <c r="G59" s="81">
        <v>0</v>
      </c>
      <c r="H59" s="7">
        <v>0</v>
      </c>
    </row>
    <row r="60" spans="1:8" x14ac:dyDescent="0.25">
      <c r="A60" s="80" t="s">
        <v>588</v>
      </c>
      <c r="B60" s="80" t="s">
        <v>77</v>
      </c>
      <c r="C60" s="81">
        <v>0</v>
      </c>
      <c r="D60" s="81">
        <v>0</v>
      </c>
      <c r="E60" s="81">
        <v>0</v>
      </c>
      <c r="F60" s="81">
        <v>0</v>
      </c>
      <c r="G60" s="81">
        <v>0</v>
      </c>
      <c r="H60" s="7">
        <v>0</v>
      </c>
    </row>
    <row r="61" spans="1:8" x14ac:dyDescent="0.25">
      <c r="A61" s="80" t="s">
        <v>588</v>
      </c>
      <c r="B61" s="80" t="s">
        <v>95</v>
      </c>
      <c r="C61" s="81">
        <v>0</v>
      </c>
      <c r="D61" s="81">
        <v>0</v>
      </c>
      <c r="E61" s="81">
        <v>0</v>
      </c>
      <c r="F61" s="81">
        <v>0</v>
      </c>
      <c r="G61" s="81">
        <v>0</v>
      </c>
      <c r="H61" s="7">
        <v>0</v>
      </c>
    </row>
    <row r="62" spans="1:8" x14ac:dyDescent="0.25">
      <c r="A62" s="80" t="s">
        <v>588</v>
      </c>
      <c r="B62" s="80" t="s">
        <v>96</v>
      </c>
      <c r="C62" s="81">
        <v>0</v>
      </c>
      <c r="D62" s="81">
        <v>0</v>
      </c>
      <c r="E62" s="81">
        <v>0</v>
      </c>
      <c r="F62" s="81">
        <v>0</v>
      </c>
      <c r="G62" s="81">
        <v>0</v>
      </c>
      <c r="H62" s="7">
        <v>0</v>
      </c>
    </row>
    <row r="63" spans="1:8" x14ac:dyDescent="0.25">
      <c r="A63" s="80" t="s">
        <v>588</v>
      </c>
      <c r="B63" s="80" t="s">
        <v>97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7">
        <v>0</v>
      </c>
    </row>
    <row r="64" spans="1:8" x14ac:dyDescent="0.25">
      <c r="A64" s="80" t="s">
        <v>588</v>
      </c>
      <c r="B64" s="80" t="s">
        <v>98</v>
      </c>
      <c r="C64" s="81">
        <v>0</v>
      </c>
      <c r="D64" s="81">
        <v>0</v>
      </c>
      <c r="E64" s="81">
        <v>0</v>
      </c>
      <c r="F64" s="81">
        <v>164</v>
      </c>
      <c r="G64" s="81">
        <v>164</v>
      </c>
      <c r="H64" s="7">
        <v>374.57</v>
      </c>
    </row>
    <row r="65" spans="1:8" x14ac:dyDescent="0.25">
      <c r="A65" s="80" t="s">
        <v>588</v>
      </c>
      <c r="B65" s="80" t="s">
        <v>99</v>
      </c>
      <c r="C65" s="81">
        <v>0</v>
      </c>
      <c r="D65" s="81">
        <v>0</v>
      </c>
      <c r="E65" s="81">
        <v>0</v>
      </c>
      <c r="F65" s="81">
        <v>63</v>
      </c>
      <c r="G65" s="81">
        <v>63</v>
      </c>
      <c r="H65" s="7">
        <v>375.22</v>
      </c>
    </row>
    <row r="66" spans="1:8" x14ac:dyDescent="0.25">
      <c r="A66" s="80" t="s">
        <v>588</v>
      </c>
      <c r="B66" s="80" t="s">
        <v>100</v>
      </c>
      <c r="C66" s="81">
        <v>0</v>
      </c>
      <c r="D66" s="81">
        <v>0</v>
      </c>
      <c r="E66" s="81">
        <v>0</v>
      </c>
      <c r="F66" s="81">
        <v>12</v>
      </c>
      <c r="G66" s="81">
        <v>12</v>
      </c>
      <c r="H66" s="7">
        <v>401.36</v>
      </c>
    </row>
    <row r="67" spans="1:8" x14ac:dyDescent="0.25">
      <c r="A67" s="80" t="s">
        <v>588</v>
      </c>
      <c r="B67" s="80" t="s">
        <v>101</v>
      </c>
      <c r="C67" s="81">
        <v>0</v>
      </c>
      <c r="D67" s="81">
        <v>0</v>
      </c>
      <c r="E67" s="81">
        <v>0</v>
      </c>
      <c r="F67" s="81">
        <v>3</v>
      </c>
      <c r="G67" s="81">
        <v>3</v>
      </c>
      <c r="H67" s="7">
        <v>395.62</v>
      </c>
    </row>
    <row r="68" spans="1:8" x14ac:dyDescent="0.25">
      <c r="A68" s="80" t="s">
        <v>588</v>
      </c>
      <c r="B68" s="80" t="s">
        <v>109</v>
      </c>
      <c r="C68" s="81">
        <v>0</v>
      </c>
      <c r="D68" s="81">
        <v>0</v>
      </c>
      <c r="E68" s="81">
        <v>0</v>
      </c>
      <c r="F68" s="81">
        <v>0</v>
      </c>
      <c r="G68" s="81">
        <v>0</v>
      </c>
      <c r="H68" s="7">
        <v>0</v>
      </c>
    </row>
    <row r="69" spans="1:8" x14ac:dyDescent="0.25">
      <c r="A69" s="80" t="s">
        <v>588</v>
      </c>
      <c r="B69" s="80" t="s">
        <v>110</v>
      </c>
      <c r="C69" s="81">
        <v>0</v>
      </c>
      <c r="D69" s="81">
        <v>0</v>
      </c>
      <c r="E69" s="81">
        <v>0</v>
      </c>
      <c r="F69" s="81">
        <v>0</v>
      </c>
      <c r="G69" s="81">
        <v>0</v>
      </c>
      <c r="H69" s="7">
        <v>0</v>
      </c>
    </row>
    <row r="70" spans="1:8" x14ac:dyDescent="0.25">
      <c r="A70" s="80" t="s">
        <v>588</v>
      </c>
      <c r="B70" s="80" t="s">
        <v>111</v>
      </c>
      <c r="C70" s="81">
        <v>0</v>
      </c>
      <c r="D70" s="81">
        <v>0</v>
      </c>
      <c r="E70" s="81">
        <v>0</v>
      </c>
      <c r="F70" s="81">
        <v>0</v>
      </c>
      <c r="G70" s="81">
        <v>0</v>
      </c>
      <c r="H70" s="7">
        <v>0</v>
      </c>
    </row>
    <row r="71" spans="1:8" x14ac:dyDescent="0.25">
      <c r="A71" s="80" t="s">
        <v>588</v>
      </c>
      <c r="B71" s="80" t="s">
        <v>420</v>
      </c>
      <c r="C71" s="81">
        <v>0</v>
      </c>
      <c r="D71" s="81">
        <v>0</v>
      </c>
      <c r="E71" s="81">
        <v>0</v>
      </c>
      <c r="F71" s="81">
        <v>0</v>
      </c>
      <c r="G71" s="81">
        <v>0</v>
      </c>
      <c r="H71" s="7">
        <v>0</v>
      </c>
    </row>
    <row r="72" spans="1:8" x14ac:dyDescent="0.25">
      <c r="A72" s="80" t="s">
        <v>588</v>
      </c>
      <c r="B72" s="80" t="s">
        <v>485</v>
      </c>
      <c r="C72" s="81">
        <v>0</v>
      </c>
      <c r="D72" s="81">
        <v>0</v>
      </c>
      <c r="E72" s="81">
        <v>0</v>
      </c>
      <c r="F72" s="81">
        <v>242</v>
      </c>
      <c r="G72" s="81">
        <v>242</v>
      </c>
      <c r="H72" s="7">
        <v>376.33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karavokyri</cp:lastModifiedBy>
  <cp:lastPrinted>2017-06-19T07:53:49Z</cp:lastPrinted>
  <dcterms:created xsi:type="dcterms:W3CDTF">2013-05-29T08:54:11Z</dcterms:created>
  <dcterms:modified xsi:type="dcterms:W3CDTF">2026-04-07T07:27:20Z</dcterms:modified>
</cp:coreProperties>
</file>