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K:\ESEPS\STATISTIKA\STATISTIKA_HELIOS\HLIOS_ MHNIAIES EKTHESEIS 19_02_2025\2026\202604_HELIOS\HLIOS_202604\"/>
    </mc:Choice>
  </mc:AlternateContent>
  <xr:revisionPtr revIDLastSave="0" documentId="13_ncr:1_{1C718709-DF74-48B4-90C2-13E2F657E57B}" xr6:coauthVersionLast="47" xr6:coauthVersionMax="47" xr10:uidLastSave="{00000000-0000-0000-0000-000000000000}"/>
  <bookViews>
    <workbookView xWindow="28680" yWindow="-120" windowWidth="29040" windowHeight="15840" tabRatio="679" xr2:uid="{00000000-000D-0000-FFFF-FFFF00000000}"/>
  </bookViews>
  <sheets>
    <sheet name="Περιεχόμενα " sheetId="43" r:id="rId1"/>
    <sheet name="Σ1" sheetId="41" r:id="rId2"/>
    <sheet name="Σ2" sheetId="42" r:id="rId3"/>
    <sheet name="Σ3" sheetId="33" r:id="rId4"/>
    <sheet name="Σ4" sheetId="28" r:id="rId5"/>
    <sheet name="Σ5" sheetId="3" r:id="rId6"/>
    <sheet name="Σ6" sheetId="31" r:id="rId7"/>
    <sheet name="Σ7" sheetId="7" r:id="rId8"/>
    <sheet name="Σ8" sheetId="22" r:id="rId9"/>
    <sheet name="Σ9" sheetId="5" r:id="rId10"/>
    <sheet name="Σ10" sheetId="4" r:id="rId11"/>
    <sheet name="Σ11" sheetId="30" r:id="rId12"/>
    <sheet name="Σ12" sheetId="44" r:id="rId13"/>
    <sheet name="Σ13" sheetId="1" r:id="rId14"/>
    <sheet name="Σ14" sheetId="38" r:id="rId15"/>
    <sheet name="Σ15" sheetId="2" r:id="rId16"/>
    <sheet name="Σ16" sheetId="39" r:id="rId17"/>
    <sheet name="Σ17" sheetId="6" r:id="rId18"/>
    <sheet name="Σ18" sheetId="9" r:id="rId19"/>
    <sheet name="Σ19" sheetId="10" r:id="rId20"/>
    <sheet name="Σ20" sheetId="11" r:id="rId21"/>
    <sheet name="Σ21" sheetId="14" r:id="rId22"/>
    <sheet name="Σ22" sheetId="29" r:id="rId23"/>
    <sheet name="Σ23" sheetId="13" r:id="rId24"/>
    <sheet name="Σ24" sheetId="15" r:id="rId25"/>
    <sheet name="Σ25" sheetId="17" r:id="rId26"/>
    <sheet name="Σ26" sheetId="27" r:id="rId27"/>
    <sheet name="Σ27" sheetId="32" r:id="rId28"/>
    <sheet name="Σ28" sheetId="18" r:id="rId29"/>
    <sheet name="Σ29" sheetId="20" r:id="rId30"/>
    <sheet name="Σ30" sheetId="21" r:id="rId31"/>
  </sheets>
  <definedNames>
    <definedName name="_xlnm._FilterDatabase" localSheetId="25" hidden="1">Σ25!$A$3:$L$102</definedName>
    <definedName name="_xlnm._FilterDatabase" localSheetId="26" hidden="1">Σ26!$A$3:$K$73</definedName>
    <definedName name="_xlnm._FilterDatabase" localSheetId="27" hidden="1">Σ27!$A$3:$K$87</definedName>
    <definedName name="_xlnm._FilterDatabase" localSheetId="8" hidden="1">Σ8!$A$2:$H$72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8" l="1"/>
  <c r="D11" i="18"/>
  <c r="E11" i="18"/>
  <c r="F11" i="18"/>
  <c r="G11" i="18"/>
  <c r="H11" i="18"/>
  <c r="I11" i="18"/>
  <c r="J11" i="18"/>
  <c r="K11" i="18"/>
  <c r="L11" i="18"/>
  <c r="M11" i="18"/>
  <c r="N11" i="18"/>
  <c r="O11" i="18"/>
  <c r="P11" i="18"/>
  <c r="Q11" i="18"/>
  <c r="C7" i="28" l="1"/>
  <c r="D7" i="28"/>
  <c r="E7" i="28"/>
  <c r="F7" i="28"/>
  <c r="H7" i="28"/>
  <c r="I7" i="28"/>
  <c r="K7" i="28"/>
  <c r="O7" i="28"/>
  <c r="P7" i="28"/>
  <c r="Q7" i="28"/>
  <c r="C8" i="33"/>
  <c r="D8" i="33"/>
  <c r="E8" i="33"/>
  <c r="F8" i="33"/>
  <c r="G8" i="33"/>
  <c r="H8" i="33"/>
  <c r="I8" i="33"/>
  <c r="J8" i="33"/>
  <c r="K8" i="33"/>
  <c r="L8" i="33"/>
  <c r="M8" i="33"/>
  <c r="N8" i="33"/>
  <c r="O8" i="33"/>
  <c r="P8" i="33"/>
  <c r="Q8" i="33"/>
  <c r="D63" i="10" l="1"/>
  <c r="E63" i="10"/>
  <c r="F63" i="10"/>
  <c r="G63" i="10"/>
  <c r="C24" i="6"/>
  <c r="F88" i="30"/>
  <c r="C142" i="4"/>
  <c r="B4" i="1" l="1"/>
  <c r="C4" i="1"/>
  <c r="I57" i="5"/>
  <c r="H57" i="5"/>
  <c r="G57" i="5"/>
  <c r="F57" i="5"/>
  <c r="E57" i="5"/>
  <c r="D57" i="5"/>
  <c r="C57" i="5"/>
  <c r="B23" i="14"/>
  <c r="B84" i="7"/>
  <c r="C84" i="7"/>
  <c r="D84" i="7"/>
  <c r="E84" i="7"/>
  <c r="F84" i="7"/>
  <c r="G84" i="7"/>
  <c r="H84" i="7"/>
  <c r="D4" i="1" l="1"/>
  <c r="C56" i="9"/>
  <c r="D56" i="9"/>
  <c r="E56" i="9"/>
  <c r="F56" i="9"/>
  <c r="G56" i="9"/>
  <c r="H56" i="9"/>
  <c r="L63" i="14" l="1"/>
  <c r="K63" i="14"/>
  <c r="I63" i="14"/>
  <c r="H63" i="14"/>
  <c r="F63" i="14"/>
  <c r="E63" i="14"/>
  <c r="C63" i="14"/>
  <c r="B63" i="14"/>
  <c r="C21" i="11" l="1"/>
  <c r="B21" i="11"/>
  <c r="C11" i="11"/>
  <c r="B11" i="11"/>
  <c r="C33" i="6"/>
  <c r="F14" i="6" l="1"/>
  <c r="E14" i="6"/>
  <c r="D14" i="6"/>
  <c r="C14" i="6"/>
  <c r="K52" i="3" l="1"/>
  <c r="H52" i="3"/>
  <c r="E52" i="3"/>
  <c r="B52" i="3"/>
  <c r="K44" i="3"/>
  <c r="H44" i="3"/>
  <c r="E44" i="3"/>
  <c r="B44" i="3"/>
  <c r="K36" i="3"/>
  <c r="H36" i="3"/>
  <c r="E36" i="3"/>
  <c r="B36" i="3"/>
  <c r="K24" i="3"/>
  <c r="H24" i="3"/>
  <c r="E24" i="3"/>
  <c r="B24" i="3"/>
  <c r="K12" i="3"/>
  <c r="H12" i="3"/>
  <c r="E12" i="3"/>
  <c r="B12" i="3"/>
  <c r="C26" i="13" l="1"/>
  <c r="B11" i="38" l="1"/>
  <c r="C11" i="38"/>
  <c r="B17" i="38"/>
  <c r="C17" i="38"/>
  <c r="D17" i="38" l="1"/>
  <c r="D11" i="38"/>
  <c r="K23" i="14"/>
  <c r="H23" i="14"/>
  <c r="E23" i="14"/>
  <c r="B11" i="1" l="1"/>
  <c r="C11" i="1"/>
  <c r="B17" i="1"/>
  <c r="C17" i="1"/>
  <c r="D17" i="1" l="1"/>
  <c r="D11" i="1"/>
  <c r="C31" i="11" l="1"/>
  <c r="B31" i="11"/>
  <c r="B12" i="39" l="1"/>
  <c r="E12" i="39"/>
  <c r="H12" i="39"/>
  <c r="K12" i="39"/>
  <c r="B24" i="39"/>
  <c r="E24" i="39"/>
  <c r="H24" i="39"/>
  <c r="K24" i="39"/>
  <c r="B44" i="39" l="1"/>
  <c r="E44" i="39"/>
  <c r="H44" i="39"/>
  <c r="K44" i="39"/>
  <c r="K52" i="39" l="1"/>
  <c r="H52" i="39"/>
  <c r="E52" i="39"/>
  <c r="B52" i="39"/>
  <c r="K36" i="39"/>
  <c r="H36" i="39"/>
  <c r="E36" i="39"/>
  <c r="B36" i="39"/>
  <c r="C4" i="38" l="1"/>
  <c r="C28" i="38" s="1"/>
  <c r="B4" i="38"/>
  <c r="B28" i="38" s="1"/>
  <c r="D4" i="38" l="1"/>
  <c r="C28" i="1" l="1"/>
  <c r="B28" i="1"/>
</calcChain>
</file>

<file path=xl/sharedStrings.xml><?xml version="1.0" encoding="utf-8"?>
<sst xmlns="http://schemas.openxmlformats.org/spreadsheetml/2006/main" count="3241" uniqueCount="808">
  <si>
    <t>Κατηγορία Σύνταξης</t>
  </si>
  <si>
    <t>Πλήθος</t>
  </si>
  <si>
    <t>Μηνιαίο Ποσό</t>
  </si>
  <si>
    <t>Μέση Σύνταξη</t>
  </si>
  <si>
    <t>Α. Κύρια</t>
  </si>
  <si>
    <t>Γήρατος</t>
  </si>
  <si>
    <t>Θανάτου</t>
  </si>
  <si>
    <t>Αναπηρική</t>
  </si>
  <si>
    <t>Λοιπά</t>
  </si>
  <si>
    <t>Β. Επικουρική</t>
  </si>
  <si>
    <t>ΣΥΝΟΛΟ</t>
  </si>
  <si>
    <t>Κατηγορία Συνταξιούχων</t>
  </si>
  <si>
    <t>Μέσο Μηνιαίο Εισόδημα από συντάξεις</t>
  </si>
  <si>
    <t>Α.Γήρατος</t>
  </si>
  <si>
    <t>Υπηκοότητα</t>
  </si>
  <si>
    <t>Πλήθος Συντάξεων</t>
  </si>
  <si>
    <t>ΗΝΩΜ.ΒΑΣΙΛΕΙΟ-ΜΕΓ.ΒΡΕΤΤΑΝΙΑ</t>
  </si>
  <si>
    <t>Α/Α</t>
  </si>
  <si>
    <t>Εύρος Ποσού</t>
  </si>
  <si>
    <t>Αναπηρικές</t>
  </si>
  <si>
    <t>Λοιπές</t>
  </si>
  <si>
    <t>Μ.Ο.</t>
  </si>
  <si>
    <t>Α. Κύριες</t>
  </si>
  <si>
    <t>1000-1500</t>
  </si>
  <si>
    <t>1500-2000</t>
  </si>
  <si>
    <t>2000-2500</t>
  </si>
  <si>
    <t>Σύνολο Κύριες</t>
  </si>
  <si>
    <t>Β. Επικουρικές</t>
  </si>
  <si>
    <t>Σύνολο Επικουρικές</t>
  </si>
  <si>
    <t>Σύνολο Λοιπές</t>
  </si>
  <si>
    <t xml:space="preserve">Νομός           </t>
  </si>
  <si>
    <t xml:space="preserve">Κύριες   </t>
  </si>
  <si>
    <t>Επικουρικές</t>
  </si>
  <si>
    <t>Χωρίς Ένδειξη</t>
  </si>
  <si>
    <t>ΑΙΤΩΛΟΑΚΑΡΝΑΝΙΑΣ</t>
  </si>
  <si>
    <t>Αριθμός Καταβαλλόμενων Συντάξεων</t>
  </si>
  <si>
    <t>Συνταξιούχοι</t>
  </si>
  <si>
    <t>Κύριες Συντάξεις</t>
  </si>
  <si>
    <t>Επικουρικές Συντάξεις</t>
  </si>
  <si>
    <t>Λοιπές Συντάξεις</t>
  </si>
  <si>
    <t>Αριθμός Καταβαλλόμενων Κύριων Συντάξεων</t>
  </si>
  <si>
    <t>Αριθμός Καταβαλλόμενων Επικουρικών Συντάξεων</t>
  </si>
  <si>
    <t>Κατανομή Κατά Αριθμό Κύριων Συντάξεων</t>
  </si>
  <si>
    <t>Κωδικός ΦΚΑ</t>
  </si>
  <si>
    <t xml:space="preserve">Συντομογραφία  </t>
  </si>
  <si>
    <t>Αναπηρίας</t>
  </si>
  <si>
    <t>*</t>
  </si>
  <si>
    <t>**</t>
  </si>
  <si>
    <t>Οι Νομοί προέκυψαν από τον Ταχυδρομικό Κώδικα που έχει καταχωρηθεί από τους ΦΚΑ</t>
  </si>
  <si>
    <t>Άλλη κατηγορία</t>
  </si>
  <si>
    <t>Ποσό</t>
  </si>
  <si>
    <t>Όλες οι Συντάξεις</t>
  </si>
  <si>
    <t>A/A</t>
  </si>
  <si>
    <t>Ειδικές Περιπτώσεις</t>
  </si>
  <si>
    <t>Σύνολο Συντάξεων</t>
  </si>
  <si>
    <t>ΙΚΑ</t>
  </si>
  <si>
    <t>ΤΣΕΑΠΓΣΟ</t>
  </si>
  <si>
    <t>ΤΣΠΕΤΕ</t>
  </si>
  <si>
    <t>ΤΣΠΠΑΤΕ</t>
  </si>
  <si>
    <t>ΤΑΠΕΤΒΑ</t>
  </si>
  <si>
    <t>ΤΑΠΟΤΕ</t>
  </si>
  <si>
    <t>ΟΑΕΕ-ΤΕΒΕ</t>
  </si>
  <si>
    <t>ΕΤΑΑ-ΤΣΑΥ</t>
  </si>
  <si>
    <t>ΕΤΑΑ-ΤΣΜΕΔΕ</t>
  </si>
  <si>
    <t>ΝΑΤ</t>
  </si>
  <si>
    <t>ΜΤΣ</t>
  </si>
  <si>
    <t>ΜΤΝ</t>
  </si>
  <si>
    <t>ΜΤΑ</t>
  </si>
  <si>
    <t>ΜΤΠΥ</t>
  </si>
  <si>
    <t>ΕΚΟΕΜΝ</t>
  </si>
  <si>
    <t>9 Συντάξεις</t>
  </si>
  <si>
    <t>8 Συντάξεις</t>
  </si>
  <si>
    <t>7 Συντάξεις</t>
  </si>
  <si>
    <t>ΕΚΟEΜΣ</t>
  </si>
  <si>
    <t>10 Συντάξεις</t>
  </si>
  <si>
    <t>ΟΑΕΕ-ΤΣΑ</t>
  </si>
  <si>
    <t>&lt;=25</t>
  </si>
  <si>
    <t>26-50</t>
  </si>
  <si>
    <t>&gt;=70</t>
  </si>
  <si>
    <t xml:space="preserve">0-500    </t>
  </si>
  <si>
    <t xml:space="preserve">500-1000 </t>
  </si>
  <si>
    <t>Λάθος Κωδικός Χώρας Υπηκοότητας</t>
  </si>
  <si>
    <t>2500-2750</t>
  </si>
  <si>
    <t>2750-3000</t>
  </si>
  <si>
    <t>3000-3250</t>
  </si>
  <si>
    <t>3250-3500</t>
  </si>
  <si>
    <t>3500-3750</t>
  </si>
  <si>
    <t>3750-4000</t>
  </si>
  <si>
    <t>4000-4250</t>
  </si>
  <si>
    <t>4250-4500</t>
  </si>
  <si>
    <t>4500-4750</t>
  </si>
  <si>
    <t>4750-5000</t>
  </si>
  <si>
    <t>5000-5250</t>
  </si>
  <si>
    <t>5250-5500</t>
  </si>
  <si>
    <t xml:space="preserve">Άνω των 5500   </t>
  </si>
  <si>
    <t>51-55</t>
  </si>
  <si>
    <t>56-60</t>
  </si>
  <si>
    <t>61-65</t>
  </si>
  <si>
    <t>66-70</t>
  </si>
  <si>
    <t>71-75</t>
  </si>
  <si>
    <t>76-80</t>
  </si>
  <si>
    <t>81-85</t>
  </si>
  <si>
    <t>ΗΛΙΚΙΑ</t>
  </si>
  <si>
    <t>Συν. Ποσό</t>
  </si>
  <si>
    <t>ΟΛΕΣ ΟΙ ΣΥΝΤΑΞΕΙΣ</t>
  </si>
  <si>
    <t>ΓΗΡΑΤΟΣ</t>
  </si>
  <si>
    <t>ΘΑΝΑΤΟΥ</t>
  </si>
  <si>
    <t>ΑΝΑΠΗΡΙΑΣ</t>
  </si>
  <si>
    <t>ΛΟΙΠΕΣ</t>
  </si>
  <si>
    <t>86-90</t>
  </si>
  <si>
    <t>91-95</t>
  </si>
  <si>
    <t>&gt;95</t>
  </si>
  <si>
    <t>Συνολικό Ποσό</t>
  </si>
  <si>
    <t>ΑΖΕΡΜΠΑΙΤΖΑΝ</t>
  </si>
  <si>
    <t>ΑΙΓΥΠΤΟΣ</t>
  </si>
  <si>
    <t>ΑΙΘΙΟΠΙΑ</t>
  </si>
  <si>
    <t>ΑΛΒΑΝΙΑ</t>
  </si>
  <si>
    <t>ΑΛΛΗ ΧΩΡΑ</t>
  </si>
  <si>
    <t>62</t>
  </si>
  <si>
    <t>ΑΡΓΕΝΤΙΝΗ</t>
  </si>
  <si>
    <t>ΑΡΜΕΝΙΑ</t>
  </si>
  <si>
    <t>68</t>
  </si>
  <si>
    <t>ΑΥΣΤΡΑΛΙΑ</t>
  </si>
  <si>
    <t>65</t>
  </si>
  <si>
    <t>ΑΥΣΤΡΙΑ</t>
  </si>
  <si>
    <t>ΒΕΛΓΙΟ</t>
  </si>
  <si>
    <t>ΒΙΕΤΝΑΜ</t>
  </si>
  <si>
    <t>ΒΟΛΙΒΙΑ</t>
  </si>
  <si>
    <t>ΒΟΣΝΙΑ ΚΑΙ ΕΡΖΕΓΟΒΙΝΗ</t>
  </si>
  <si>
    <t>ΒΟΥΛΓΑΡΙΑ</t>
  </si>
  <si>
    <t>ΒΡΑΖΙΛΙΑ</t>
  </si>
  <si>
    <t>ΓΑΛΛΙΑ</t>
  </si>
  <si>
    <t>ΓΕΡΜΑΝΙΑ</t>
  </si>
  <si>
    <t>ΓΕΩΡΓΙΑ</t>
  </si>
  <si>
    <t>ΓΙΟΥΓΚΟΣΛΑΒΙΑ</t>
  </si>
  <si>
    <t>ΓΚΑΜΠΙΑ</t>
  </si>
  <si>
    <t>ΓΚΑΝΑ</t>
  </si>
  <si>
    <t>ΓΚΟΥΑΜ</t>
  </si>
  <si>
    <t>ΔΑΝΙΑ</t>
  </si>
  <si>
    <t>ΔΟΜΗΝΙΚΑΝΙΚΗ ΔΗΜΟΚΡΑΤΙΑ</t>
  </si>
  <si>
    <t>ΕΛΒΕΤΙΑ</t>
  </si>
  <si>
    <t>ΕΛΛΑΔΑ</t>
  </si>
  <si>
    <t>ΕΡΥΘΡΑΙΑ</t>
  </si>
  <si>
    <t>ΗΠΑ</t>
  </si>
  <si>
    <t>ΙΑΠΩΝΙΑ</t>
  </si>
  <si>
    <t>ΙΝΔΙΑ</t>
  </si>
  <si>
    <t>ΙΝΔΟΝΗΣΙΑ</t>
  </si>
  <si>
    <t>ΙΟΡΔΑΝΙΑ</t>
  </si>
  <si>
    <t>ΙΡΑΚ</t>
  </si>
  <si>
    <t>ΙΡΑΝ</t>
  </si>
  <si>
    <t>ΙΡΛΑΝΔΙΑ</t>
  </si>
  <si>
    <t>ΙΣΠΑΝΙΑ</t>
  </si>
  <si>
    <t>ΙΣΡΑΗΛ</t>
  </si>
  <si>
    <t>ΙΤΑΛΙΑ</t>
  </si>
  <si>
    <t>ΚΑΖΑΚΧΣΤΑΝ</t>
  </si>
  <si>
    <t>ΚΑΝΑΔΑΣ</t>
  </si>
  <si>
    <t>ΚΟΛΟΜΒΙΑ</t>
  </si>
  <si>
    <t>ΚΟΣΤΑ ΡΙΚΑ</t>
  </si>
  <si>
    <t>ΚΟΥΒΑ</t>
  </si>
  <si>
    <t>ΚΟΥΒΕΙΤ</t>
  </si>
  <si>
    <t>ΚΡΟΑΤΙΑ</t>
  </si>
  <si>
    <t>ΚΥΠΡΟΣ</t>
  </si>
  <si>
    <t>ΛΕΤΟΝΙΑ</t>
  </si>
  <si>
    <t>ΛΕΥΚΟΡΩΣΙΑ</t>
  </si>
  <si>
    <t>ΛΙΒΑΝΟΣ</t>
  </si>
  <si>
    <t>ΛΙΒΥΗ</t>
  </si>
  <si>
    <t>ΛΙΘΟΥΑΝΙΑ</t>
  </si>
  <si>
    <t>ΜΑΛΤΑ</t>
  </si>
  <si>
    <t>ΜΑΡΟΚΟ</t>
  </si>
  <si>
    <t>ΜΟΛΔΑΒΙΑ</t>
  </si>
  <si>
    <t>58</t>
  </si>
  <si>
    <t>ΜΠΑΝΓΚΛΑΝΤΕΣ</t>
  </si>
  <si>
    <t>ΜΠΟΥΡΟΥΝΤΙ</t>
  </si>
  <si>
    <t>ΝΕΑ ΖΗΛΑΝΔΙΑ</t>
  </si>
  <si>
    <t>ΝΙΓΗΡΙΑ</t>
  </si>
  <si>
    <t>ΝΙΚΑΡΑΓΟΥΑ</t>
  </si>
  <si>
    <t>ΝΟΡΒΗΓΙΑ</t>
  </si>
  <si>
    <t>ΝΟΤΙΟΣ ΑΦΡΙΚΗ</t>
  </si>
  <si>
    <t>ΟΛΛΑΝΔΙΑ</t>
  </si>
  <si>
    <t>ΟΥΓΓΑΡΙΑ</t>
  </si>
  <si>
    <t>ΟΥΓΚΑΝΤΑ</t>
  </si>
  <si>
    <t>ΟΥΖΜΠΕΚΙΣΤΑΝ</t>
  </si>
  <si>
    <t>ΟΥΚΡΑΝΙΑ</t>
  </si>
  <si>
    <t>ΟΥΡΟΥΓΟΥΑΗ</t>
  </si>
  <si>
    <t>ΠΑΚΙΣΤΑΝ</t>
  </si>
  <si>
    <t>ΠΑΝΑΜΑΣ</t>
  </si>
  <si>
    <t>ΠΑΡΑΓΟΥΑΗ</t>
  </si>
  <si>
    <t>ΠΕΡΟΥ</t>
  </si>
  <si>
    <t>ΠΟΛΩΝΙΑ</t>
  </si>
  <si>
    <t>ΡΟΥΜΑΝΙΑ</t>
  </si>
  <si>
    <t>ΡΩΣΙΑ</t>
  </si>
  <si>
    <t>ΣΕΡΒΙΑ</t>
  </si>
  <si>
    <t>ΣΕΥΧΕΛΛΕΣ</t>
  </si>
  <si>
    <t>ΣΙΝΓΚΑΠΟΥΡΗ</t>
  </si>
  <si>
    <t>ΣΛΟΒΑΚΙΑ</t>
  </si>
  <si>
    <t>ΣΟΥΔΑΝ</t>
  </si>
  <si>
    <t>ΣΟΥΗΔΙΑ</t>
  </si>
  <si>
    <t>ΣΡΙ ΛΑΝΚΑ</t>
  </si>
  <si>
    <t>ΣΥΡΙΑ</t>
  </si>
  <si>
    <t>ΤΑΝΖΑΝΙΑ</t>
  </si>
  <si>
    <t>ΤΑΥΛΑΝΔΗ</t>
  </si>
  <si>
    <t>ΤΟΥΡΚΙΑ</t>
  </si>
  <si>
    <t>ΤΣΕΧΙΑ</t>
  </si>
  <si>
    <t>ΤΥΝΗΣΙΑ</t>
  </si>
  <si>
    <t>ΦΙΛΙΠΠΙΝΕΣ</t>
  </si>
  <si>
    <t>ΦΙΝΛΑΝΔΙΑ</t>
  </si>
  <si>
    <t>ΦΥΡΟΜ</t>
  </si>
  <si>
    <t>ΧΙΛΗ</t>
  </si>
  <si>
    <t>ΑΡΓΟΛΙΔΑΣ</t>
  </si>
  <si>
    <t>ΑΡΚΑΔΙΑΣ</t>
  </si>
  <si>
    <t>ΑΡΤΑΣ</t>
  </si>
  <si>
    <t>ΑΤΤΙΚΗΣ</t>
  </si>
  <si>
    <t>ΑΧΑΙΑΣ</t>
  </si>
  <si>
    <t>ΒΟΙΩΤΙΑΣ</t>
  </si>
  <si>
    <t>ΓΡΕΒΕΝΩΝ</t>
  </si>
  <si>
    <t>ΔΡΑΜΑΣ</t>
  </si>
  <si>
    <t>ΔΩΔΕΚΑΝΗΣΟΥ</t>
  </si>
  <si>
    <t>ΕΒΡΟΥ</t>
  </si>
  <si>
    <t>ΕΥΒΟΙΑΣ</t>
  </si>
  <si>
    <t>ΕΥΡΥΤΑΝΙΑΣ</t>
  </si>
  <si>
    <t>ΖΑΚΥΝΘΟΥ</t>
  </si>
  <si>
    <t>ΗΛΕΙΑΣ</t>
  </si>
  <si>
    <t>ΗΜΑΘΙΑΣ</t>
  </si>
  <si>
    <t>ΗΡΑΚΛΕΙΟΥ</t>
  </si>
  <si>
    <t>ΘΕΣΠΡΩΤΙΑΣ</t>
  </si>
  <si>
    <t>ΘΕΣΣΑΛΟΝΙΚΗΣ</t>
  </si>
  <si>
    <t>ΙΩΑΝΝΙΝΩΝ</t>
  </si>
  <si>
    <t>ΚΑΒΑΛΑΣ</t>
  </si>
  <si>
    <t>ΚΑΡΔΙΤΣΑΣ</t>
  </si>
  <si>
    <t>ΚΑΣΤΟΡΙΑΣ</t>
  </si>
  <si>
    <t>ΚΕΡΚΥΡΑΣ</t>
  </si>
  <si>
    <t>ΚΕΦΑΛΛΗΝΙΑΣ</t>
  </si>
  <si>
    <t>ΚΙΛΚΙΣ</t>
  </si>
  <si>
    <t>ΚΟΖΑΝΗΣ</t>
  </si>
  <si>
    <t>ΚΟΡΙΝΘΙΑΣ</t>
  </si>
  <si>
    <t>ΚΥΚΛΑΔΩΝ</t>
  </si>
  <si>
    <t>ΛΑΚΩΝΙΑΣ</t>
  </si>
  <si>
    <t>ΛΑΡΙΣΗΣ</t>
  </si>
  <si>
    <t>ΛΑΣΙΘΙΟΥ</t>
  </si>
  <si>
    <t>ΛΕΣΒΟΥ</t>
  </si>
  <si>
    <t>ΛΕΥΚΑΔΑΣ</t>
  </si>
  <si>
    <t>ΜΑΓΝΗΣΙΑΣ</t>
  </si>
  <si>
    <t>ΜΕΣΣΗΝΙΑΣ</t>
  </si>
  <si>
    <t>ΞΑΝΘΗΣ</t>
  </si>
  <si>
    <t>ΠΕΛΛΗΣ</t>
  </si>
  <si>
    <t>ΠΙΕΡΙΑΣ</t>
  </si>
  <si>
    <t>ΠΡΕΒΕΖΗΣ</t>
  </si>
  <si>
    <t>ΡΕΘΥΜΝΗΣ</t>
  </si>
  <si>
    <t>ΡΟΔΟΠΗΣ</t>
  </si>
  <si>
    <t>ΣΑΜΟΥ</t>
  </si>
  <si>
    <t>ΣΕΡΡΩΝ</t>
  </si>
  <si>
    <t>ΤΡΙΚΑΛΩΝ</t>
  </si>
  <si>
    <t>ΦΘΙΩΤΙΔΑΣ</t>
  </si>
  <si>
    <t>ΦΛΩΡΙΝΑΣ</t>
  </si>
  <si>
    <t>ΦΩΚΙΔΑΣ</t>
  </si>
  <si>
    <t>ΧΑΛΚΙΔΙΚΗΣ</t>
  </si>
  <si>
    <t>ΧΑΝΙΩΝ</t>
  </si>
  <si>
    <t>ΧΙΟΥ</t>
  </si>
  <si>
    <t>10000</t>
  </si>
  <si>
    <t>21001</t>
  </si>
  <si>
    <t>21002</t>
  </si>
  <si>
    <t>21003</t>
  </si>
  <si>
    <t>21007</t>
  </si>
  <si>
    <t>21009</t>
  </si>
  <si>
    <t>21011</t>
  </si>
  <si>
    <t>21012</t>
  </si>
  <si>
    <t>21013</t>
  </si>
  <si>
    <t>21018</t>
  </si>
  <si>
    <t>21019</t>
  </si>
  <si>
    <t>21020</t>
  </si>
  <si>
    <t>21021</t>
  </si>
  <si>
    <t>21022</t>
  </si>
  <si>
    <t>21026</t>
  </si>
  <si>
    <t>22003</t>
  </si>
  <si>
    <t>22004</t>
  </si>
  <si>
    <t>22015</t>
  </si>
  <si>
    <t>22016</t>
  </si>
  <si>
    <t>22017</t>
  </si>
  <si>
    <t>22020</t>
  </si>
  <si>
    <t>22022</t>
  </si>
  <si>
    <t>22026</t>
  </si>
  <si>
    <t>22035</t>
  </si>
  <si>
    <t>22036</t>
  </si>
  <si>
    <t>22037</t>
  </si>
  <si>
    <t>22041</t>
  </si>
  <si>
    <t>22047</t>
  </si>
  <si>
    <t>22054</t>
  </si>
  <si>
    <t>22060</t>
  </si>
  <si>
    <t>22070</t>
  </si>
  <si>
    <t>22076</t>
  </si>
  <si>
    <t>22077</t>
  </si>
  <si>
    <t>22078</t>
  </si>
  <si>
    <t>22079</t>
  </si>
  <si>
    <t>22080</t>
  </si>
  <si>
    <t>22081</t>
  </si>
  <si>
    <t>22146</t>
  </si>
  <si>
    <t>24005</t>
  </si>
  <si>
    <t>31001</t>
  </si>
  <si>
    <t>32001</t>
  </si>
  <si>
    <t>32002</t>
  </si>
  <si>
    <t>32003</t>
  </si>
  <si>
    <t>32004</t>
  </si>
  <si>
    <t>32022</t>
  </si>
  <si>
    <t>32023</t>
  </si>
  <si>
    <t>Α. ΑΝΔΡΕΣ</t>
  </si>
  <si>
    <t>Β. ΓΥΝΑΙΚΕΣ</t>
  </si>
  <si>
    <t>Γ. ΧΩΡΙΣ ΕΝΔΕΙΞΗ ΦΥΛΟΥ</t>
  </si>
  <si>
    <t>Ηλικία</t>
  </si>
  <si>
    <t>51</t>
  </si>
  <si>
    <t>52</t>
  </si>
  <si>
    <t>53</t>
  </si>
  <si>
    <t>54</t>
  </si>
  <si>
    <t>55</t>
  </si>
  <si>
    <t>56</t>
  </si>
  <si>
    <t>57</t>
  </si>
  <si>
    <t>59</t>
  </si>
  <si>
    <t>60</t>
  </si>
  <si>
    <t>61</t>
  </si>
  <si>
    <t>63</t>
  </si>
  <si>
    <t>64</t>
  </si>
  <si>
    <t>66</t>
  </si>
  <si>
    <t>67</t>
  </si>
  <si>
    <t>69</t>
  </si>
  <si>
    <t>ΕΤΑΤ-ΤΑΠΤΠ</t>
  </si>
  <si>
    <t xml:space="preserve">ΙΚΑ            </t>
  </si>
  <si>
    <t xml:space="preserve">ΟΑΕΕ-ΤΣΑ       </t>
  </si>
  <si>
    <t xml:space="preserve">ΤΣΕΑΠΓΣΟ       </t>
  </si>
  <si>
    <t xml:space="preserve">ΤΣΠΗΣΑΠ        </t>
  </si>
  <si>
    <t xml:space="preserve">ΤΣΠΕΤΕ         </t>
  </si>
  <si>
    <t xml:space="preserve">ΤΣΠΤΕ          </t>
  </si>
  <si>
    <t xml:space="preserve">ΤΣΠΠΑΤΕ        </t>
  </si>
  <si>
    <t xml:space="preserve">ΤΑΠΙΛΤ         </t>
  </si>
  <si>
    <t xml:space="preserve">ΤΑΠΕΤΒΑ        </t>
  </si>
  <si>
    <t xml:space="preserve">ΤΑΠΟΤΕ         </t>
  </si>
  <si>
    <t xml:space="preserve">ΟΑΕΕ-ΤΕΒΕ      </t>
  </si>
  <si>
    <t xml:space="preserve">ΕΤΑΑ-ΤΣΑΥ      </t>
  </si>
  <si>
    <t xml:space="preserve">ΕΤΑΑ-ΤΣΜΕΔΕ    </t>
  </si>
  <si>
    <t xml:space="preserve">ΟΠΣ-ΙΚΑ        </t>
  </si>
  <si>
    <t xml:space="preserve">ΕΤΑΤ-ΤΑΠΤΠ     </t>
  </si>
  <si>
    <t xml:space="preserve">ΕΤΕΑ-ΕΤΕΑΜ-ΟΠΣ </t>
  </si>
  <si>
    <t xml:space="preserve">ΠΛΟΗΓΗΣΗ       </t>
  </si>
  <si>
    <t xml:space="preserve">ΟΠΑΔ-ΤΥΔΚΥ     </t>
  </si>
  <si>
    <t xml:space="preserve">ΝΑΤ            </t>
  </si>
  <si>
    <t xml:space="preserve">ΜΤΣ            </t>
  </si>
  <si>
    <t xml:space="preserve">ΜΤΝ            </t>
  </si>
  <si>
    <t xml:space="preserve">ΜΤΑ            </t>
  </si>
  <si>
    <t xml:space="preserve">ΜΤΠΥ           </t>
  </si>
  <si>
    <t xml:space="preserve">ΕΚΟΕΜΝ         </t>
  </si>
  <si>
    <t xml:space="preserve">ΕΚΟEΜΣ         </t>
  </si>
  <si>
    <t>21006</t>
  </si>
  <si>
    <t>22009</t>
  </si>
  <si>
    <t>22082</t>
  </si>
  <si>
    <t>ΕΤΑΑ-ΤΑΝ</t>
  </si>
  <si>
    <t>ΤΣΠΕΑΘ</t>
  </si>
  <si>
    <t>ΤΑΙΣΥΤ</t>
  </si>
  <si>
    <t>ΤΑΠ-ΔΕΗ</t>
  </si>
  <si>
    <t xml:space="preserve">ΤΑΝΠΤ-ΟΑΕΕ     </t>
  </si>
  <si>
    <t xml:space="preserve">ΕΤΑΑ-ΤΑΝ       </t>
  </si>
  <si>
    <t xml:space="preserve">ΤΣΠΕΑΘ         </t>
  </si>
  <si>
    <t xml:space="preserve">ΤΑΙΣΥΤ         </t>
  </si>
  <si>
    <t xml:space="preserve">ΤΣΕΥΠΑ         </t>
  </si>
  <si>
    <t xml:space="preserve">ΤΣΕΥΠΘ         </t>
  </si>
  <si>
    <t xml:space="preserve">ΤΑΤΤΑΘ         </t>
  </si>
  <si>
    <t xml:space="preserve">ΤΑΠ-ΔΕΗ        </t>
  </si>
  <si>
    <t xml:space="preserve">ΤΑΦΕΕΤ         </t>
  </si>
  <si>
    <t xml:space="preserve">ΤΑΑΞΤ          </t>
  </si>
  <si>
    <t xml:space="preserve">ΤΑΙΗΕΑΘ        </t>
  </si>
  <si>
    <t>1=Εποπτεύων, 
0=ΦΚΑ</t>
  </si>
  <si>
    <t>ΕΠΟΠΤΕΥΩΝ ΦΟΡΕΑΣ</t>
  </si>
  <si>
    <t>ΓΛΚ</t>
  </si>
  <si>
    <t>ΕΚΟΕΜΣ</t>
  </si>
  <si>
    <t>ΕΤΑΑ</t>
  </si>
  <si>
    <t>ΕΤΑΠ-ΜΜΕ</t>
  </si>
  <si>
    <t>ΤΣΕΥΠΑ</t>
  </si>
  <si>
    <t>ΤΣΕΥΠΘ</t>
  </si>
  <si>
    <t>ΤΑΤΤΑΘ</t>
  </si>
  <si>
    <t>ΤΑΦΕΕΤ</t>
  </si>
  <si>
    <t>ΤΑΑΞΤ</t>
  </si>
  <si>
    <t>ΤΑΙΗΕΑΘ</t>
  </si>
  <si>
    <t>ΕΤΑΤ</t>
  </si>
  <si>
    <t>ΕΤΕΑ-ΕΤΕΑΜ-ΟΠΣ</t>
  </si>
  <si>
    <t>ΤΣΠΗΣΑΠ</t>
  </si>
  <si>
    <t>ΤΑΠΙΛΤ</t>
  </si>
  <si>
    <t>ΟΠΣ-ΙΚΑ</t>
  </si>
  <si>
    <t xml:space="preserve">ΜΤΑ </t>
  </si>
  <si>
    <t>ΟΑΕΕ</t>
  </si>
  <si>
    <t>ΤΑΝΠΤ-ΟΑΕΕ</t>
  </si>
  <si>
    <t>ΠΛΟΗΓΗΣΗ</t>
  </si>
  <si>
    <t>ΤΣΠΤΕ</t>
  </si>
  <si>
    <t>ΟΠΑΔ-ΤΥΔΚΥ</t>
  </si>
  <si>
    <t>21101</t>
  </si>
  <si>
    <t>22161</t>
  </si>
  <si>
    <t>21031</t>
  </si>
  <si>
    <t>22073</t>
  </si>
  <si>
    <t>21025</t>
  </si>
  <si>
    <t>21030</t>
  </si>
  <si>
    <t>22072</t>
  </si>
  <si>
    <t>21023</t>
  </si>
  <si>
    <t>21024</t>
  </si>
  <si>
    <t>22075</t>
  </si>
  <si>
    <t>22046</t>
  </si>
  <si>
    <t>22045</t>
  </si>
  <si>
    <t>22160</t>
  </si>
  <si>
    <t>21032</t>
  </si>
  <si>
    <t>21010</t>
  </si>
  <si>
    <t>21004</t>
  </si>
  <si>
    <t>22071</t>
  </si>
  <si>
    <t>22021</t>
  </si>
  <si>
    <t>21015</t>
  </si>
  <si>
    <t>21027</t>
  </si>
  <si>
    <t>21227</t>
  </si>
  <si>
    <t>22200</t>
  </si>
  <si>
    <t>21008</t>
  </si>
  <si>
    <t>23005</t>
  </si>
  <si>
    <t>ΜΕΞΙΚΟ</t>
  </si>
  <si>
    <t>ΝΕΑ ΓΟΥΙΝΕΑ</t>
  </si>
  <si>
    <t>ΔΗΜΟΣΙΟ</t>
  </si>
  <si>
    <t>ΖΙΜΠΑΜΠΟΥΕ</t>
  </si>
  <si>
    <t>Φορέας</t>
  </si>
  <si>
    <t>Κωδικός</t>
  </si>
  <si>
    <t>Other</t>
  </si>
  <si>
    <t>ΑΦΓΑΝΙΣΤΑΝ</t>
  </si>
  <si>
    <t>ΛΟΥΞΕΜΒΟΥΡΓΟ</t>
  </si>
  <si>
    <t>ΣΛΟΒΕΝΙΑ</t>
  </si>
  <si>
    <t>Όπου το στοιχείο Κωδικού Χώρας Υπηκοότητας είναι κενό λογίζεται ΕΛΛΗΝΙΚΗ</t>
  </si>
  <si>
    <t>ΕΤΑΤ-ΛΑΚ</t>
  </si>
  <si>
    <t>ΖΑΜΠΙΑ</t>
  </si>
  <si>
    <t>ΠΡΑΣΙΝΟ ΑΚΡΩΤΗΡΙΟ</t>
  </si>
  <si>
    <t>ΣΑΝ ΜΑΡΙΝΟ</t>
  </si>
  <si>
    <t xml:space="preserve">ΕΤΑΤ-ΛΑΚ       </t>
  </si>
  <si>
    <t/>
  </si>
  <si>
    <t>Σύνολο:</t>
  </si>
  <si>
    <t>Διάμεσος</t>
  </si>
  <si>
    <t>Γ. Μερίσματα</t>
  </si>
  <si>
    <t>Μερίσματα</t>
  </si>
  <si>
    <t xml:space="preserve">0,01-500    </t>
  </si>
  <si>
    <t xml:space="preserve">500,01-1000 </t>
  </si>
  <si>
    <t>1000,01-1500</t>
  </si>
  <si>
    <t>1500,01-2000</t>
  </si>
  <si>
    <t>2000,01-2500</t>
  </si>
  <si>
    <t xml:space="preserve">Άνω των 2500,01 </t>
  </si>
  <si>
    <t xml:space="preserve">0,01-100     </t>
  </si>
  <si>
    <t xml:space="preserve">100,01-200   </t>
  </si>
  <si>
    <t xml:space="preserve">200,01-300   </t>
  </si>
  <si>
    <t xml:space="preserve">300,01-400   </t>
  </si>
  <si>
    <t xml:space="preserve">400,01-500   </t>
  </si>
  <si>
    <t xml:space="preserve">500,01-1000  </t>
  </si>
  <si>
    <t xml:space="preserve">1000,01-1500 </t>
  </si>
  <si>
    <t xml:space="preserve">1500,01-2000 </t>
  </si>
  <si>
    <t xml:space="preserve">2000,01-2500 </t>
  </si>
  <si>
    <t>0,01-100</t>
  </si>
  <si>
    <t>100,01-200</t>
  </si>
  <si>
    <t>200,01-300</t>
  </si>
  <si>
    <t>300,01-400</t>
  </si>
  <si>
    <t>400,01-500</t>
  </si>
  <si>
    <t>500,01-600</t>
  </si>
  <si>
    <t>600,01-700</t>
  </si>
  <si>
    <t>700,01-800</t>
  </si>
  <si>
    <t>800,01-900</t>
  </si>
  <si>
    <t>900,01-1000</t>
  </si>
  <si>
    <t>1000,01-1100</t>
  </si>
  <si>
    <t>1100,01-1200</t>
  </si>
  <si>
    <t>1200,01-1300</t>
  </si>
  <si>
    <t>1300,01-1400</t>
  </si>
  <si>
    <t>1400,01-1500</t>
  </si>
  <si>
    <t>1500,01-1600</t>
  </si>
  <si>
    <t>1600,01-1700</t>
  </si>
  <si>
    <t>1700,01-1800</t>
  </si>
  <si>
    <t>1800,01-1900</t>
  </si>
  <si>
    <t>1900,01-2000</t>
  </si>
  <si>
    <t>2000,01-2250</t>
  </si>
  <si>
    <t>2250,01-2500</t>
  </si>
  <si>
    <t>2500,01-2750</t>
  </si>
  <si>
    <t>2750,01-3000</t>
  </si>
  <si>
    <t>3000,01-3250</t>
  </si>
  <si>
    <t>3250,01-3500</t>
  </si>
  <si>
    <t>3500,01-3750</t>
  </si>
  <si>
    <t>3750,01-4000</t>
  </si>
  <si>
    <t>4000,01-4250</t>
  </si>
  <si>
    <t>4250,01-4500</t>
  </si>
  <si>
    <t>4500,01-4750</t>
  </si>
  <si>
    <t>4750,01-5000</t>
  </si>
  <si>
    <t>5000,01-5250</t>
  </si>
  <si>
    <t>5250,01-5500</t>
  </si>
  <si>
    <t>&gt;5500,01</t>
  </si>
  <si>
    <t>Sum</t>
  </si>
  <si>
    <t>2500,01-3000</t>
  </si>
  <si>
    <t>3000,01-3500</t>
  </si>
  <si>
    <t>3500,01-4000</t>
  </si>
  <si>
    <t>&gt;4000,01</t>
  </si>
  <si>
    <t>ΜΕΡΙΣΜΑΤΑ</t>
  </si>
  <si>
    <t>Συνολικό Πλήθος</t>
  </si>
  <si>
    <t>ΤΡΑΠΕΖΑ ΤΗΣ ΕΛΛΑΔΟΣ</t>
  </si>
  <si>
    <t>ΕΣΘΟΝΙΑ</t>
  </si>
  <si>
    <t>ΚΟΝΓΚΟ ΔΗΜΟΚΡΑΤΙΑ ΤΟΥ (BRAZZAVILLE)</t>
  </si>
  <si>
    <t>ΝΟΤΙΑ ΚΟΡΕΑ</t>
  </si>
  <si>
    <t>ΠΟΡΤΟΓΑΛΙΑ</t>
  </si>
  <si>
    <t>Κρατήσεις υπέρ ΑΚΑΓΕ</t>
  </si>
  <si>
    <t>Κρατήσεις υπέρ Υγείας</t>
  </si>
  <si>
    <t>Συνολικό ποσό δαπάνης</t>
  </si>
  <si>
    <t>21000</t>
  </si>
  <si>
    <t>ΕΦΚΑ</t>
  </si>
  <si>
    <t>ΤΑΠΑΕ</t>
  </si>
  <si>
    <t>ΕΤΕΑΕΠ-ΤΕΑΥΝΤΠ</t>
  </si>
  <si>
    <t>ΕΤΕΑΕΠ-ΤΕΑΥΕΚ</t>
  </si>
  <si>
    <t>ΕΤΕΑΕΠ-ΤΕΑΠΟΖΟ</t>
  </si>
  <si>
    <t>ΕΤΕΑΕΠ-ΤΕΑΧ</t>
  </si>
  <si>
    <t>ΕΤΕΑΕΠ-ΤΕΑΠΟΚΑ</t>
  </si>
  <si>
    <t>ΕΤΕΑΕΠ-ΤΑΔΚΥ</t>
  </si>
  <si>
    <t>ΕΤΕΑΕΠ-ΤΕΑΠΠΕΡΤ</t>
  </si>
  <si>
    <t>ΕΤΕΑΕΠ-ΤΑΣ</t>
  </si>
  <si>
    <t>ΕΤΕΑΕΠ-ΤΕΑΥΑΠ</t>
  </si>
  <si>
    <t>ΕΤΕΑΕΠ-ΤΕΑΥΠΣ</t>
  </si>
  <si>
    <t>ΕΤΕΑΕΠ-ΤΕΑΕΧ</t>
  </si>
  <si>
    <t>ΕΤΕΑΕΠ-ΤΕΑΕΙΓΕ</t>
  </si>
  <si>
    <t>ΕΤΕΑΕΠ-ΕΛΕΜ</t>
  </si>
  <si>
    <t>ΕΤΕΑΕΠ-ΤΕΑΔ</t>
  </si>
  <si>
    <t>ΕΤΕΑΕΠ-ΕΤΕΑΜ</t>
  </si>
  <si>
    <t>ΕΤΕΑΕΠ-ΚΕΑΝ</t>
  </si>
  <si>
    <t>ΕΤΕΑΕΠ-ΤΕΑΠΙΕΝ</t>
  </si>
  <si>
    <t>ΕΤΕΑΕΠ-ΤΣΕΑΠΣΓΟ</t>
  </si>
  <si>
    <t>ΕΤΕΑΕΠ-ΤΕΑΠΕΤΕ</t>
  </si>
  <si>
    <t>ΕΤΕΑΕΠ-ΤΕΑΠ ΔΕΗ</t>
  </si>
  <si>
    <t>ΕΤΕΑΕΠ-ΤΕΑΠ ΟΤΕ</t>
  </si>
  <si>
    <t>ΕΤΕΑΕΠ-ΤΕΑΙΣΥΤ</t>
  </si>
  <si>
    <t>ΕΤΕΑΕΠ-ΤΑΠΤΠ</t>
  </si>
  <si>
    <t>ΕΤΕΑΕΠ-ΤΕΑΠΥΚ</t>
  </si>
  <si>
    <t>ΣΥΝΟΛΑ</t>
  </si>
  <si>
    <t>Ποσοστό</t>
  </si>
  <si>
    <t>Σύνολα :</t>
  </si>
  <si>
    <t xml:space="preserve">ΤΑΠΑΕ          </t>
  </si>
  <si>
    <t>ΕΤΕΑΕΠ-ΤΑΔΚΥ(Κ)</t>
  </si>
  <si>
    <t xml:space="preserve">ΕΤΕΑΕΠ-ΤΕΑΥΝΤΠ </t>
  </si>
  <si>
    <t xml:space="preserve">ΕΤΕΑΕΠ-ΤΕΑΥΕΚ  </t>
  </si>
  <si>
    <t xml:space="preserve">ΕΤΕΑΕΠ-ΤΕΑΠΟΖΟ </t>
  </si>
  <si>
    <t xml:space="preserve">ΕΤΕΑΕΠ-ΤΕΑΧ    </t>
  </si>
  <si>
    <t xml:space="preserve">ΕΤΕΑΕΠ-ΤΕΑΠΟΚΑ </t>
  </si>
  <si>
    <t xml:space="preserve">ΕΤΕΑΕΠ-ΤΑΔΚΥ   </t>
  </si>
  <si>
    <t xml:space="preserve">ΕΤΕΑΕΠ-ΤΕΑΑ    </t>
  </si>
  <si>
    <t xml:space="preserve">ΕΤΕΑΕΠ-ΤΑΣ     </t>
  </si>
  <si>
    <t xml:space="preserve">ΕΤΕΑΕΠ-ΤΕΑΥΑΠ  </t>
  </si>
  <si>
    <t xml:space="preserve">ΕΤΕΑΕΠ-ΤΕΑΥΠΣ  </t>
  </si>
  <si>
    <t xml:space="preserve">ΕΤΕΑΕΠ-ΤΕΑΕΧ   </t>
  </si>
  <si>
    <t xml:space="preserve">ΕΤΕΑΕΠ-ΤΕΑΕΙΓΕ </t>
  </si>
  <si>
    <t xml:space="preserve">ΕΤΕΑΕΠ-ΕΛΕΜ    </t>
  </si>
  <si>
    <t xml:space="preserve">ΕΤΕΑΕΠ-ΤΕΑΔ    </t>
  </si>
  <si>
    <t xml:space="preserve">ΕΤΕΑΕΠ-ΕΤΕΑΜ   </t>
  </si>
  <si>
    <t xml:space="preserve">ΕΤΕΑΕΠ-ΚΕΑΝ    </t>
  </si>
  <si>
    <t xml:space="preserve">ΕΤΕΑΕΠ-ΤΕΑΠΙΕΝ </t>
  </si>
  <si>
    <t xml:space="preserve">ΕΤΕΑΕΠ-ΤΕΑΤΤΑΘ </t>
  </si>
  <si>
    <t xml:space="preserve">ΕΤΕΑΕΠ-ΤΕΑΠΕΤΕ </t>
  </si>
  <si>
    <t xml:space="preserve">ΕΤΕΑΕΠ-ΤΕΑΙΣΥΤ </t>
  </si>
  <si>
    <t xml:space="preserve">ΕΤΕΑΕΠ-ΤΑΠΤΠ   </t>
  </si>
  <si>
    <t xml:space="preserve">ΕΤΕΑΕΠ-ΤΕΑΠΥΚ  </t>
  </si>
  <si>
    <t xml:space="preserve">Σύνολα:        </t>
  </si>
  <si>
    <t>ΕΤΕΑΕΠ</t>
  </si>
  <si>
    <t>ΕΤΕΑΕΠ-ΤΕΑΑ</t>
  </si>
  <si>
    <t>ΕΤΕΑΕΠ-ΤΕΑΤΤΑΘ</t>
  </si>
  <si>
    <t>ΔΗΜΟΣΙΟ (ΕΦΚΑ)</t>
  </si>
  <si>
    <t>ΙΣΛΑΝΔΙΑ</t>
  </si>
  <si>
    <t>ΚΙΝΑ</t>
  </si>
  <si>
    <t xml:space="preserve">ΔΗΜΟΣΙΟ (ΕΦΚΑ) </t>
  </si>
  <si>
    <t>Συνολικό Μηνιαίο Ποσό</t>
  </si>
  <si>
    <t>Σύνολο</t>
  </si>
  <si>
    <t xml:space="preserve">Συντομογραφία </t>
  </si>
  <si>
    <t>ΒΕΝΕΖΟΥΕΛΑ</t>
  </si>
  <si>
    <t>ΤΑΙΒΑΝ</t>
  </si>
  <si>
    <t>21102</t>
  </si>
  <si>
    <t>ΟΠΣ-ΙΚΑ(Ν4387)</t>
  </si>
  <si>
    <t xml:space="preserve">ΟΠΣ-ΙΚΑ(Ν4387) </t>
  </si>
  <si>
    <t>ΚΕΝΥΑ</t>
  </si>
  <si>
    <t>ΣΙΕΡΑ ΛΕΟΝΕ</t>
  </si>
  <si>
    <t>Συνολικό Ποσό Δαπάνης Αναδρομικών</t>
  </si>
  <si>
    <t>Συνολικό Ποσό Δαπάνης Συντάξεων</t>
  </si>
  <si>
    <t>ΕΤΑΤ-ΤΕΑΠΕΤ</t>
  </si>
  <si>
    <t>ΑΓΙΑ ΕΛΕΝΗ</t>
  </si>
  <si>
    <t>ΥΕΜΕΝΗ</t>
  </si>
  <si>
    <t xml:space="preserve">ΕΤΑΤ-ΤΕΑΠΕΤ    </t>
  </si>
  <si>
    <t>Ποσό Δαπάνης Αναδρομικών</t>
  </si>
  <si>
    <t>Ποσό Δαπάνης Σύνταξης</t>
  </si>
  <si>
    <t>Μέσο Ποσό δαπάνης Σύνταξης</t>
  </si>
  <si>
    <t>21327</t>
  </si>
  <si>
    <t>ΑΛΓΕΡΙΑ</t>
  </si>
  <si>
    <t xml:space="preserve">ΕΤΕΑ-ΤΑΥΕΒΖ    </t>
  </si>
  <si>
    <t>22210</t>
  </si>
  <si>
    <t>ΕΤΕΑ-ΤΑΥΕΒΖ</t>
  </si>
  <si>
    <t>ΝΕΠΑΛ</t>
  </si>
  <si>
    <t>21427</t>
  </si>
  <si>
    <t>ΟΠΕΚΑ</t>
  </si>
  <si>
    <t>Ε. Λοιπές</t>
  </si>
  <si>
    <t>Δ. ΟΠΕΚΑ</t>
  </si>
  <si>
    <t>ΟΓΑ</t>
  </si>
  <si>
    <t xml:space="preserve">ΟΓΑ ΥΠΑΛΛΗΛΩΝ  </t>
  </si>
  <si>
    <t>ΟΓΑ-ΧΗΡ.(Ν4387)</t>
  </si>
  <si>
    <t>ΟΓΑ ΥΠΑΛΛΗΛΩΝ</t>
  </si>
  <si>
    <t xml:space="preserve">ΟΓΑ            </t>
  </si>
  <si>
    <t xml:space="preserve">ΟΠΕΚΑ          </t>
  </si>
  <si>
    <t>Ε. Λοιπά</t>
  </si>
  <si>
    <t>Σύνολο ΟΠΕΚΑ</t>
  </si>
  <si>
    <t>Ανασφάλιστων Υπερηλίκων ΟΠΕΚΑ</t>
  </si>
  <si>
    <t>ΝΙΓΗΡΑΣ</t>
  </si>
  <si>
    <t>Πλήθος Συνταξιούχων</t>
  </si>
  <si>
    <t>Μηνιαίο Ποσό (€)</t>
  </si>
  <si>
    <t>Μέσο Εισόδημα /Διάμεσος (€)</t>
  </si>
  <si>
    <t>Κρατήσεις Υγειονομικής Περίθαλψης (€)</t>
  </si>
  <si>
    <t>Μέσο Εισόδημα /Διάμεσος προ Φόρου (€)</t>
  </si>
  <si>
    <t>21500</t>
  </si>
  <si>
    <t>ΑΝΔΡΕΣ</t>
  </si>
  <si>
    <t>ΓΥΝΑΙΚΕΣ</t>
  </si>
  <si>
    <t>ΜΟΖΑΜΒΙΚΗ</t>
  </si>
  <si>
    <t>Κατανομή Κατά Αριθμό Επικουρικών Συντάξεων</t>
  </si>
  <si>
    <t>ΜΑΛΑΙΣΙΑ</t>
  </si>
  <si>
    <t>ΑΙΤΗ</t>
  </si>
  <si>
    <t>ΡΟΥΑΝΤΑ</t>
  </si>
  <si>
    <t>ΕΛ ΣΑΛΒΑΔΟΡ</t>
  </si>
  <si>
    <t>Χωρίς ένδειξη</t>
  </si>
  <si>
    <t xml:space="preserve">Σύνολο </t>
  </si>
  <si>
    <t>Συνολικό Ποσό δαπάνης (Συμπεριλαμβανομένων Κρατήσεις υπέρ ΑΚΑΓΕ και υπέρ Υγείας</t>
  </si>
  <si>
    <t xml:space="preserve"> Κρατήσεις υπέρ ΑΚΑΓΕ</t>
  </si>
  <si>
    <t xml:space="preserve">ΔΗΜΟΣΙΟ        </t>
  </si>
  <si>
    <t xml:space="preserve">Κωδικός Ταμείου </t>
  </si>
  <si>
    <t>Συνολικό Πόσο</t>
  </si>
  <si>
    <t xml:space="preserve">Μηνιαίο Ποσό Σύνταξης </t>
  </si>
  <si>
    <t>ΔΟΜΙΝΙΚΟΣ</t>
  </si>
  <si>
    <t xml:space="preserve">ΕΤΕΑΕΠ-ΤΕΑΔΥ   </t>
  </si>
  <si>
    <t>ΕΤΕΑΕΠ-ΤΕΑΠΕΤΒΑ</t>
  </si>
  <si>
    <t>ΕΤΕΑΕΠ-ΤΕΑΠΕΛΤΑ</t>
  </si>
  <si>
    <t xml:space="preserve">ΕΤΕΑΕΠ-ΤΣΜΕΔΕ  </t>
  </si>
  <si>
    <t>ΕΤΕΑΕΠ-ΤΕΑΔΥ</t>
  </si>
  <si>
    <t>ΕΤΕΑΕΠ-ΤΣΜΕΔΕ</t>
  </si>
  <si>
    <t>ΤΖΑΜΑΙΚΑ</t>
  </si>
  <si>
    <t>ΔΗΜΟΣΙΟ(ΤΙΜΗΤ.)</t>
  </si>
  <si>
    <t>10002</t>
  </si>
  <si>
    <t>ΕΦΚΑ/τ.ΙΚΑ</t>
  </si>
  <si>
    <t>Δ. Λοιπά</t>
  </si>
  <si>
    <t>Σύνολο Μερίσματα</t>
  </si>
  <si>
    <t>22007</t>
  </si>
  <si>
    <t>ΛΕΠΕΤΕ</t>
  </si>
  <si>
    <t>ΚΙΡΓΕΣΙΑ (ΚΙΡΓΙΖΙΑ)</t>
  </si>
  <si>
    <t>ΜΑΔΑΓΑΣΚΑΡΗ</t>
  </si>
  <si>
    <t>ΜΑΥΡΙΚΙΟΣ</t>
  </si>
  <si>
    <t>ΙΣΗΜΕΡΙΝΟΣ (ΕΚΟΥΑΔΟΡ)</t>
  </si>
  <si>
    <t xml:space="preserve">ΛΕΠΕΤΕ         </t>
  </si>
  <si>
    <t>ΕΛΕΠ-ΕΤΕ-ΠΠ ΕΘΝ</t>
  </si>
  <si>
    <t>92016</t>
  </si>
  <si>
    <t>ΣΕΝΕΓΑΛΗ</t>
  </si>
  <si>
    <t>ΠΑΠΟΥΑ ΝΕΑ ΓΟΥΙΝΕΑ</t>
  </si>
  <si>
    <t>ΜΠΕΝΙΝ</t>
  </si>
  <si>
    <t>ΒΑΤΙΚΑΝΟ</t>
  </si>
  <si>
    <t>ΚΕΝΤΡΟΑΦΡΙΚΑΝΙΚΗ ΔΗΜΟΚΡΑΤΙΑ</t>
  </si>
  <si>
    <t>ΠΑΛΑΙΣΤΙΝΗ</t>
  </si>
  <si>
    <t>Σύνολα</t>
  </si>
  <si>
    <t>ΚΑΜΕΡΟΥΝ</t>
  </si>
  <si>
    <t>ΟΝΔΟΥΡΑ</t>
  </si>
  <si>
    <t>ΓΟΥΑΤΕΜΑΛΑ</t>
  </si>
  <si>
    <t>ΜΑΥΡΙΤΑΝΙΑ</t>
  </si>
  <si>
    <t>ΓΟΥΙΑΝΑ</t>
  </si>
  <si>
    <t>1.213,70 / 1.139,37</t>
  </si>
  <si>
    <t>1.145,06 / 1.073,75</t>
  </si>
  <si>
    <t>424,35 / 418,95</t>
  </si>
  <si>
    <t>399,07 / 393,81</t>
  </si>
  <si>
    <t>768,63 / 661,25</t>
  </si>
  <si>
    <t>726,26 / 623,66</t>
  </si>
  <si>
    <t>739,36 / 623,02</t>
  </si>
  <si>
    <t>701,45 / 586,14</t>
  </si>
  <si>
    <t>456,17 / 418,95</t>
  </si>
  <si>
    <t>446,23 / 418,95</t>
  </si>
  <si>
    <t>Μέσο Μηνιαίο Εισόδημα από Συντάξεις προ Φόρων (Με περίθαλψη) (02/2026)</t>
  </si>
  <si>
    <t>1.213,17 / 1.137,28</t>
  </si>
  <si>
    <t>1.144,55 / 1.071,80</t>
  </si>
  <si>
    <t>424,28 / 418,95</t>
  </si>
  <si>
    <t>399,00 / 393,81</t>
  </si>
  <si>
    <t>772,19 / 667,60</t>
  </si>
  <si>
    <t>729,56 / 629,75</t>
  </si>
  <si>
    <t>736,54 / 619,43</t>
  </si>
  <si>
    <t>698,55 / 583,03</t>
  </si>
  <si>
    <t>456,35 / 418,95</t>
  </si>
  <si>
    <t>446,40 / 418,95</t>
  </si>
  <si>
    <t>Μέσο Μηνιαίο Εισόδημα από Συντάξεις προ Φόρων (Με περίθαλψη) (03/2026)</t>
  </si>
  <si>
    <t>Κατανομή Συντάξεων ανά Κατηγορία Σύνταξης - ΔΑΠΑΝΗ (04/2026)</t>
  </si>
  <si>
    <t>Κατανομή Συντάξεων ανά Κατηγορία Σύνταξης - ΕΙΣΟΔΗΜΑ (04/2026)</t>
  </si>
  <si>
    <t>1.214,40 / 1.138,28</t>
  </si>
  <si>
    <t>1.145,70 / 1.072,66</t>
  </si>
  <si>
    <t>424,21 / 418,95</t>
  </si>
  <si>
    <t>398,93 / 393,81</t>
  </si>
  <si>
    <t>773,10 / 668,72</t>
  </si>
  <si>
    <t>730,43 / 630,68</t>
  </si>
  <si>
    <t>737,52 / 619,78</t>
  </si>
  <si>
    <t>699,49 / 583,37</t>
  </si>
  <si>
    <t>446,26 / 418,95</t>
  </si>
  <si>
    <t>Μέσο Μηνιαίο Εισόδημα από Συντάξεις προ Φόρων (Με περίθαλψη) (04/2026)</t>
  </si>
  <si>
    <t>Διαστρωμάτωση Συντάξεων - ΔΑΠΑΝΗ (04/2026)</t>
  </si>
  <si>
    <t>Διαστρωμάτωση Συντάξεων - ΕΙΣΟΔΗΜΑ (04/2026)</t>
  </si>
  <si>
    <t>Συνταξιοδοτική Δαπάνη ΚΥΡΙΩΝ Συντάξεων 04/2026</t>
  </si>
  <si>
    <t>Συνταξιοδοτική Δαπάνη ΕΠΙΚΟΥΡΙΚΩΝ Συντάξεων 04/2026</t>
  </si>
  <si>
    <t>Συνταξιοδοτική Δαπάνη ΜΕΡΙΣΜΑΤΑ 04/2026</t>
  </si>
  <si>
    <t>Κατανομή Συντάξεων ανά Υπηκοότητα  (04/2026)</t>
  </si>
  <si>
    <t>Κατανομή Συντάξεων (Κύριων και Επικουρικών) ανά Νομό (04/2026)</t>
  </si>
  <si>
    <t>Κατανομή Κατά Αριθμό Καταβαλλόμενων Συντάξεων (04/2026)</t>
  </si>
  <si>
    <t>Αναλυτική Κατανομή Κατά Αριθμό Καταβαλλόμενων Συντάξεων (04/2026)</t>
  </si>
  <si>
    <t>Κατανομή Συντάξεων  ανά Νομό και κατηγορία (Γήρατος/Θανάτου/Αναπηρίας) (04/2026)</t>
  </si>
  <si>
    <t>Κατανομή συντάξεων ανά ταμείο για ασφαλισμένους που λαμβάνουν 10, 9, 8 ή 7 Συντάξεις (04/2026)</t>
  </si>
  <si>
    <t>Μέσο Μηνιαίο Εισόδημα από Συντάξεις προ Φόρων ανά Φύλο Συνταξιούχου - ΔΑΠΑΝΗ (04/2026)</t>
  </si>
  <si>
    <t>Διαστρωμάτωση Συνταξιούχων (Εισόδημα από όλες τις Συντάξεις) - ΔΑΠΑΝΗ (04/2026)</t>
  </si>
  <si>
    <t>Διαστρωμάτωση Συνταξιούχων - Άνδρες - ΔΑΠΑΝΗ 04/2026</t>
  </si>
  <si>
    <t>Διαστρωμάτωση Συνταξιούχων - Γυναίκες - ΔΑΠΑΝΗ 04/2026</t>
  </si>
  <si>
    <t>Διαστρωμάτωση Συνταξιούχων - Ολοι  - ΔΑΠΑΝΗ 04/2026</t>
  </si>
  <si>
    <t>Διαστρωμάτωση Συνταξιούχων - Άνδρες (Εισόδημα από όλες τις Συντάξεις) 04/2026</t>
  </si>
  <si>
    <t>Διαστρωμάτωση Συνταξιούχων - Γυναίκες (Εισόδημα από όλες τις Συντάξεις) 04/2026</t>
  </si>
  <si>
    <t>Διαστρωμάτωση Συνταξιούχων - Ολοι (Εισόδημα από όλες τις Συντάξεις) 04/2026</t>
  </si>
  <si>
    <t>Διαστρωμάτωση Συνταξιούχων (Εισόδημα από όλες τις Συντάξεις) 04/2026</t>
  </si>
  <si>
    <t>Κατανομή Συντάξεων ανά Ταμείο και Κατηγορία - Ομαδοποίηση με Εποπτεύοντα Φορέα (04/2026)</t>
  </si>
  <si>
    <t>Στοιχεία Νέων Συντάξεων με αναδρομικά ποσά ανά κατηγορία - Οριστική Απόφαση (04/2026)</t>
  </si>
  <si>
    <t>Στοιχεία Νέων Συντάξεων με αναδρομικά ποσά ανά κατηγορία - Προσωρινή Απόφαση (04/2026)</t>
  </si>
  <si>
    <t>Στοιχεία Νέων Συντάξεων με αναδρομικά ποσά ανά κατηγορία - Τροποποιητική Απόφαση (04/2026)</t>
  </si>
  <si>
    <t xml:space="preserve">Αναστολές Συντάξεων Λόγω Γάμου -  Καθαρό Πληρωτέο (04/2026) </t>
  </si>
  <si>
    <t xml:space="preserve">Αναστολές Συντάξεων Λόγω Θανάτου - Καθαρό Πληρωτέο (04/2026) </t>
  </si>
  <si>
    <t>Κατανομή Ηλικιών Συνταξιούχων (04/2026)</t>
  </si>
  <si>
    <t>Κατανομή Συνταξιούχων ανά Ηλικία και Κατηγορία Σύνταξης - 'Ολοι (ΔΑΠΑΝΗ)_04/2026</t>
  </si>
  <si>
    <t>Κατανομή Συνταξιούχων ανά Ηλικία και Κατηγορία Σύνταξης - Άνδρες (ΔΑΠΑΝΗ)_04/2026</t>
  </si>
  <si>
    <t>Κατανομή Συνταξιούχων ανά Ηλικία και Κατηγορία Σύνταξης - Γυναίκες (ΔΑΠΑΝΗ)_04/2026</t>
  </si>
  <si>
    <t>Κατανομή Συνταξιούχων ανά Ηλικία και Κατηγορία Σύνταξης  - 'Ολοι (ΕΙΣΟΔΗΜΑ)_04/2026</t>
  </si>
  <si>
    <t>Κατανομή Συνταξιούχων ανά Ηλικία και Κατηγορία Σύνταξης - Άνδρες (ΕΙΣΟΔΗΜΑ)_04/2026</t>
  </si>
  <si>
    <t>Κατανομή Συνταξιούχων ανά Ηλικία και Κατηγορία Σύνταξης - Γυναίκες (ΕΙΣΟΔΗΜΑ)_04/2026</t>
  </si>
  <si>
    <t xml:space="preserve">Υπουργείο Εργασίας &amp; Κοινωνικών Υποθέσεων
</t>
  </si>
  <si>
    <t>Ενιαίο Σύστημα Ελέγχου &amp; Πληρωμών Συντάξεων "ΗΛΙΟΣ"</t>
  </si>
  <si>
    <t>Παράρτημα</t>
  </si>
  <si>
    <t>Πίνακας Περιεχομένων</t>
  </si>
  <si>
    <t>Σ1</t>
  </si>
  <si>
    <t>Κατανομή Εισοδήματος Συνταξιούχων ανά Φύλο και εύρος ποσού</t>
  </si>
  <si>
    <t>Σ2</t>
  </si>
  <si>
    <t>Κατανομή Συνταξιούχων και εισοδήματος από συντάξεις ανα Ηλικία και κατηγορία σύνταξης</t>
  </si>
  <si>
    <t>Σ3</t>
  </si>
  <si>
    <t>Κατανομή πληρωμής αναδρομικών νέων συντάξεων με τροποποιητική απόφαση συνταξιοδότησης ανά Φορέά Κοινωνικής ασφάλισης και κατηγορία σύνταξης</t>
  </si>
  <si>
    <t>Σ4</t>
  </si>
  <si>
    <t>Κατανομή πληρωμής αναδρομικών νέων συντάξεων με προσωρινή απόφαση συνταξιοδότησης ανά Φορέά Κοινωνικής ασφάλισης και κατηγορία σύνταξης</t>
  </si>
  <si>
    <t>Σ5</t>
  </si>
  <si>
    <t>Κατανομή Συντάξεων ανά εύρος ποσού δαπάνης</t>
  </si>
  <si>
    <t>Σ6</t>
  </si>
  <si>
    <t>Συνταξιοδοτική Δαπάνη Κύριων, Επικουρικών Συντάξεων, Μερισμάτων</t>
  </si>
  <si>
    <t>Σ7</t>
  </si>
  <si>
    <t>Κατανομή Συντάξεων ανά ταμείο και κατηγορία</t>
  </si>
  <si>
    <t>Σ8</t>
  </si>
  <si>
    <r>
      <t xml:space="preserve">Κατανομή </t>
    </r>
    <r>
      <rPr>
        <sz val="11"/>
        <rFont val="Calibri"/>
        <family val="2"/>
        <charset val="161"/>
        <scheme val="minor"/>
      </rPr>
      <t>νέων</t>
    </r>
    <r>
      <rPr>
        <sz val="11"/>
        <color theme="1"/>
        <rFont val="Calibri"/>
        <family val="2"/>
        <charset val="161"/>
        <scheme val="minor"/>
      </rPr>
      <t xml:space="preserve"> Συνταξιούχων ανά ηλικία, κατηγορία σύνταξης &amp; Φορέα Κοινωνικής Ασφάλισης</t>
    </r>
  </si>
  <si>
    <t>Σ9</t>
  </si>
  <si>
    <t>Κατανομή Συντάξεων ανά νομό</t>
  </si>
  <si>
    <t>Σ10</t>
  </si>
  <si>
    <t>Κατανομή Συντάξεων ανά υπηκοότητα</t>
  </si>
  <si>
    <t>Σ11</t>
  </si>
  <si>
    <t>Κατανομή κατά αριθμό καταβαλλόμενων συντάξεων (κύριων, επικουρικών, μερισμάτων) ανά συνταξιούχο</t>
  </si>
  <si>
    <t>Σ12</t>
  </si>
  <si>
    <t>Ποσά Συντάξεων ανά Περιφέρεια ως ποσοστό του ΑΕΠ</t>
  </si>
  <si>
    <t>Σ13</t>
  </si>
  <si>
    <t>Κατανομή Συντάξεων ανά Κατηγορία Σύνταξης - ΔΑΠΑΝΗ</t>
  </si>
  <si>
    <t>Σ14</t>
  </si>
  <si>
    <t xml:space="preserve">Κατανομή Συντάξεων ανά Κατηγορία Σύνταξης - ΕΙΣΟΔΗΜΑ  </t>
  </si>
  <si>
    <t>Σ15</t>
  </si>
  <si>
    <t xml:space="preserve">Μέσο Μηνιαίο Εισόδημα από Συντάξεις προ Φόρων (με περίθαλψη) </t>
  </si>
  <si>
    <t>Σ16</t>
  </si>
  <si>
    <t>Διαστρωμάτωση Συντάξεων - ΕΙΣΟΔΗΜΑ</t>
  </si>
  <si>
    <t>Σ17</t>
  </si>
  <si>
    <t>Κατανομή Κατά Αριθμό Καταβαλλόμενων Συντάξεων</t>
  </si>
  <si>
    <t>Σ18</t>
  </si>
  <si>
    <t xml:space="preserve">Κατανομή Συντάξεων  ανά Νομό και κατηγορία (Γήρατος/Θανάτου/Αναπηρίας) </t>
  </si>
  <si>
    <t>Σ19</t>
  </si>
  <si>
    <t>Κατανομή συντάξεων ανά ταμείο για ασφαλισμένους που λαμβάνουν 10, 9,8 ή 7 Συντάξεις</t>
  </si>
  <si>
    <t>Σ20</t>
  </si>
  <si>
    <t>Μέση μηνιαία δαπάνη από συντάξεις προ φόρων ανά φύλο</t>
  </si>
  <si>
    <t>Σ21</t>
  </si>
  <si>
    <t xml:space="preserve">Διαστρωμάτωση Συνταξιούχων </t>
  </si>
  <si>
    <t>Σ22</t>
  </si>
  <si>
    <t>Διαστρωμάτωση Συνταξιούχων ανά φύλο</t>
  </si>
  <si>
    <t>Σ23</t>
  </si>
  <si>
    <t>Κατανομή  Συνταξιούχων ανά ηλικία</t>
  </si>
  <si>
    <t>Σ24</t>
  </si>
  <si>
    <t>Κατανομή Συνταξιούχων ανά Ηλικία και Κατηγορία Σύνταξης</t>
  </si>
  <si>
    <t>Σ25</t>
  </si>
  <si>
    <t xml:space="preserve"> Κατανομή Συντάξεων ανά Ταμείο και Κατηγορία - Ομαδοποίηση με Εποπτεύοντα Φορέα </t>
  </si>
  <si>
    <t>Σ26</t>
  </si>
  <si>
    <t>Κατανομή Νέων Συνταξιούχων ανά Ηλικία, Κατηγορία Σύνταξης και Κύριο Φορέα με ΠΡΟΣΩΡΙΝΗ απόφαση</t>
  </si>
  <si>
    <t>Σ27</t>
  </si>
  <si>
    <t>Κατανομή Νέων Συνταξιούχων ανά Ηλικία, Κατηγορία Σύνταξης και Κύριο Φορέα με ΤΡΟΠΟΠΟΙΗΤΙΚΗ απόφαση</t>
  </si>
  <si>
    <t>Σ28</t>
  </si>
  <si>
    <t>Στοιχεία Νέων Συντάξεων με αναδρομικά ποσά ανά κατηγορία - Οριστική Απόφαση</t>
  </si>
  <si>
    <t>Σ29</t>
  </si>
  <si>
    <t>Αναστολές Συντάξεων Λόγω Γάμου -  Καθαρό Πληρωτέο</t>
  </si>
  <si>
    <t>Σ30</t>
  </si>
  <si>
    <t xml:space="preserve">Αναστολές Συντάξεων Λόγω Θανάτου - Καθαρό Πληρωτέο </t>
  </si>
  <si>
    <t>Σ.12:  Ποσά Συντάξεων ανά Περιφέρεια ως Ποσοστό του ΑΕΠ</t>
  </si>
  <si>
    <t>Περιφέρεια</t>
  </si>
  <si>
    <t>Μηναίο Ποσό Συντάξεων (ευρώ)</t>
  </si>
  <si>
    <t>ΑΕΠ έτους 2017 (εκ. ευρώ)</t>
  </si>
  <si>
    <t>% ΑΕΠ</t>
  </si>
  <si>
    <t>Ανατολική Μακεδονία-Θράκη</t>
  </si>
  <si>
    <t>Κεντρική Μακεδονία</t>
  </si>
  <si>
    <t>Δυτική Μακεδονία</t>
  </si>
  <si>
    <t>Θεσσαλία</t>
  </si>
  <si>
    <t>Ήπειρος</t>
  </si>
  <si>
    <t>Ιόνια Νησιά</t>
  </si>
  <si>
    <t>Δυτική Ελλάδα</t>
  </si>
  <si>
    <t>Στερεά Ελλάδα</t>
  </si>
  <si>
    <t>Πελοπόννησος</t>
  </si>
  <si>
    <t>Αττική</t>
  </si>
  <si>
    <t>Βόρειο Αιγαίο</t>
  </si>
  <si>
    <t>Νότιο Αιγαίο</t>
  </si>
  <si>
    <t>Κρήτη</t>
  </si>
  <si>
    <t>Σ.27  Κατανομή Νέων Συνταξιούχων ανά Ηλικία, Κατηγορία Σύνταξης και Κύριο Φορέα με ΤΡΟΠΟΠΟΙΗΤΙΚΗ απόφαση(Ποσά αναδρομικών-Μηνιαία)</t>
  </si>
  <si>
    <t xml:space="preserve">Σ.26  Κατανομή Νέων Συνταξιούχων ανά Ηλικία, Κατηγορία Σύνταξης και Κύριο Φορέα με ΠΡΟΣΩΡΙΝΗ απόφαση(Ποσά αναδρομικών-Μηνιαία)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</si>
</sst>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&quot;€&quot;"/>
    <numFmt numFmtId="165" formatCode="#,##0.00\ _€"/>
    <numFmt numFmtId="166" formatCode="#,##0.00\ [$€-408]"/>
    <numFmt numFmtId="167" formatCode="#,##0\ &quot;€&quot;"/>
    <numFmt numFmtId="168" formatCode="0.0%"/>
  </numFmts>
  <fonts count="44" x14ac:knownFonts="1">
    <font>
      <sz val="11"/>
      <color theme="1"/>
      <name val="Calibri"/>
      <family val="2"/>
      <charset val="161"/>
      <scheme val="minor"/>
    </font>
    <font>
      <sz val="8"/>
      <name val="Tahoma"/>
      <family val="2"/>
      <charset val="161"/>
    </font>
    <font>
      <sz val="1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  <font>
      <b/>
      <sz val="11"/>
      <color rgb="FF00B050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2"/>
      <color indexed="8"/>
      <name val="Calibri"/>
      <family val="2"/>
      <charset val="161"/>
      <scheme val="minor"/>
    </font>
    <font>
      <sz val="12"/>
      <color rgb="FFFF0000"/>
      <name val="Calibri"/>
      <family val="2"/>
      <charset val="161"/>
      <scheme val="minor"/>
    </font>
    <font>
      <sz val="10"/>
      <name val="Arial"/>
      <family val="2"/>
      <charset val="161"/>
    </font>
    <font>
      <b/>
      <sz val="18"/>
      <color theme="3"/>
      <name val="Cambria"/>
      <family val="2"/>
      <charset val="161"/>
      <scheme val="major"/>
    </font>
    <font>
      <b/>
      <sz val="15"/>
      <color theme="3"/>
      <name val="Calibri"/>
      <family val="2"/>
      <charset val="161"/>
      <scheme val="minor"/>
    </font>
    <font>
      <b/>
      <sz val="13"/>
      <color theme="3"/>
      <name val="Calibri"/>
      <family val="2"/>
      <charset val="161"/>
      <scheme val="minor"/>
    </font>
    <font>
      <b/>
      <sz val="11"/>
      <color theme="3"/>
      <name val="Calibri"/>
      <family val="2"/>
      <charset val="161"/>
      <scheme val="minor"/>
    </font>
    <font>
      <sz val="11"/>
      <color rgb="FF006100"/>
      <name val="Calibri"/>
      <family val="2"/>
      <charset val="161"/>
      <scheme val="minor"/>
    </font>
    <font>
      <sz val="11"/>
      <color rgb="FF9C0006"/>
      <name val="Calibri"/>
      <family val="2"/>
      <charset val="161"/>
      <scheme val="minor"/>
    </font>
    <font>
      <sz val="11"/>
      <color rgb="FF9C6500"/>
      <name val="Calibri"/>
      <family val="2"/>
      <charset val="161"/>
      <scheme val="minor"/>
    </font>
    <font>
      <sz val="11"/>
      <color rgb="FF3F3F76"/>
      <name val="Calibri"/>
      <family val="2"/>
      <charset val="161"/>
      <scheme val="minor"/>
    </font>
    <font>
      <b/>
      <sz val="11"/>
      <color rgb="FF3F3F3F"/>
      <name val="Calibri"/>
      <family val="2"/>
      <charset val="161"/>
      <scheme val="minor"/>
    </font>
    <font>
      <b/>
      <sz val="11"/>
      <color rgb="FFFA7D00"/>
      <name val="Calibri"/>
      <family val="2"/>
      <charset val="161"/>
      <scheme val="minor"/>
    </font>
    <font>
      <sz val="11"/>
      <color rgb="FFFA7D00"/>
      <name val="Calibri"/>
      <family val="2"/>
      <charset val="161"/>
      <scheme val="minor"/>
    </font>
    <font>
      <b/>
      <sz val="11"/>
      <color theme="0"/>
      <name val="Calibri"/>
      <family val="2"/>
      <charset val="161"/>
      <scheme val="minor"/>
    </font>
    <font>
      <i/>
      <sz val="11"/>
      <color rgb="FF7F7F7F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sz val="8"/>
      <name val="Calibri"/>
      <family val="2"/>
      <charset val="161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161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charset val="161"/>
      <scheme val="minor"/>
    </font>
    <font>
      <b/>
      <i/>
      <sz val="14"/>
      <color theme="0"/>
      <name val="Calibri"/>
      <family val="2"/>
      <charset val="161"/>
      <scheme val="minor"/>
    </font>
    <font>
      <sz val="11"/>
      <color rgb="FF000000"/>
      <name val="Calibri"/>
      <family val="2"/>
      <charset val="161"/>
    </font>
    <font>
      <b/>
      <sz val="11"/>
      <name val="Calibri"/>
      <family val="2"/>
      <charset val="161"/>
    </font>
    <font>
      <sz val="10"/>
      <name val="Arial Greek"/>
      <charset val="161"/>
    </font>
    <font>
      <sz val="11"/>
      <name val="Calibri"/>
      <family val="2"/>
      <charset val="161"/>
    </font>
    <font>
      <b/>
      <sz val="14"/>
      <color rgb="FFFFFFFF"/>
      <name val="Calibri"/>
      <family val="2"/>
      <charset val="161"/>
    </font>
  </fonts>
  <fills count="42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4F81BD"/>
        <bgColor rgb="FF000000"/>
      </patternFill>
    </fill>
  </fills>
  <borders count="8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31">
    <xf numFmtId="0" fontId="0" fillId="0" borderId="0"/>
    <xf numFmtId="0" fontId="2" fillId="0" borderId="0"/>
    <xf numFmtId="0" fontId="13" fillId="0" borderId="0"/>
    <xf numFmtId="0" fontId="14" fillId="0" borderId="0" applyNumberFormat="0" applyFill="0" applyBorder="0" applyAlignment="0" applyProtection="0"/>
    <xf numFmtId="0" fontId="15" fillId="0" borderId="18" applyNumberFormat="0" applyFill="0" applyAlignment="0" applyProtection="0"/>
    <xf numFmtId="0" fontId="16" fillId="0" borderId="19" applyNumberFormat="0" applyFill="0" applyAlignment="0" applyProtection="0"/>
    <xf numFmtId="0" fontId="17" fillId="0" borderId="20" applyNumberFormat="0" applyFill="0" applyAlignment="0" applyProtection="0"/>
    <xf numFmtId="0" fontId="17" fillId="0" borderId="0" applyNumberFormat="0" applyFill="0" applyBorder="0" applyAlignment="0" applyProtection="0"/>
    <xf numFmtId="0" fontId="18" fillId="5" borderId="0" applyNumberFormat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21" applyNumberFormat="0" applyAlignment="0" applyProtection="0"/>
    <xf numFmtId="0" fontId="22" fillId="9" borderId="22" applyNumberFormat="0" applyAlignment="0" applyProtection="0"/>
    <xf numFmtId="0" fontId="23" fillId="9" borderId="21" applyNumberFormat="0" applyAlignment="0" applyProtection="0"/>
    <xf numFmtId="0" fontId="24" fillId="0" borderId="23" applyNumberFormat="0" applyFill="0" applyAlignment="0" applyProtection="0"/>
    <xf numFmtId="0" fontId="25" fillId="10" borderId="24" applyNumberFormat="0" applyAlignment="0" applyProtection="0"/>
    <xf numFmtId="0" fontId="4" fillId="0" borderId="0" applyNumberFormat="0" applyFill="0" applyBorder="0" applyAlignment="0" applyProtection="0"/>
    <xf numFmtId="0" fontId="3" fillId="11" borderId="25" applyNumberFormat="0" applyFont="0" applyAlignment="0" applyProtection="0"/>
    <xf numFmtId="0" fontId="26" fillId="0" borderId="0" applyNumberFormat="0" applyFill="0" applyBorder="0" applyAlignment="0" applyProtection="0"/>
    <xf numFmtId="0" fontId="5" fillId="0" borderId="26" applyNumberFormat="0" applyFill="0" applyAlignment="0" applyProtection="0"/>
    <xf numFmtId="0" fontId="27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27" fillId="35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31" fillId="0" borderId="0"/>
    <xf numFmtId="0" fontId="2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" fillId="11" borderId="25" applyNumberFormat="0" applyFont="0" applyAlignment="0" applyProtection="0"/>
    <xf numFmtId="0" fontId="3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9" fontId="41" fillId="0" borderId="0" applyFont="0" applyFill="0" applyBorder="0" applyAlignment="0" applyProtection="0"/>
  </cellStyleXfs>
  <cellXfs count="497">
    <xf numFmtId="0" fontId="0" fillId="0" borderId="0" xfId="0"/>
    <xf numFmtId="0" fontId="5" fillId="0" borderId="2" xfId="0" applyFont="1" applyBorder="1"/>
    <xf numFmtId="0" fontId="5" fillId="0" borderId="0" xfId="0" applyFont="1"/>
    <xf numFmtId="3" fontId="5" fillId="0" borderId="2" xfId="0" applyNumberFormat="1" applyFont="1" applyBorder="1"/>
    <xf numFmtId="4" fontId="5" fillId="0" borderId="2" xfId="0" applyNumberFormat="1" applyFont="1" applyBorder="1"/>
    <xf numFmtId="0" fontId="0" fillId="0" borderId="2" xfId="0" applyBorder="1" applyAlignment="1">
      <alignment horizontal="left" indent="2"/>
    </xf>
    <xf numFmtId="3" fontId="0" fillId="0" borderId="2" xfId="0" applyNumberFormat="1" applyBorder="1"/>
    <xf numFmtId="0" fontId="0" fillId="0" borderId="2" xfId="0" applyBorder="1"/>
    <xf numFmtId="3" fontId="0" fillId="0" borderId="0" xfId="0" applyNumberFormat="1"/>
    <xf numFmtId="4" fontId="0" fillId="0" borderId="0" xfId="0" applyNumberFormat="1"/>
    <xf numFmtId="0" fontId="5" fillId="0" borderId="3" xfId="0" applyFont="1" applyBorder="1"/>
    <xf numFmtId="0" fontId="4" fillId="0" borderId="0" xfId="0" applyFont="1"/>
    <xf numFmtId="0" fontId="4" fillId="0" borderId="2" xfId="0" applyFont="1" applyBorder="1"/>
    <xf numFmtId="164" fontId="0" fillId="0" borderId="2" xfId="0" applyNumberFormat="1" applyBorder="1"/>
    <xf numFmtId="0" fontId="0" fillId="0" borderId="3" xfId="0" applyBorder="1"/>
    <xf numFmtId="164" fontId="0" fillId="0" borderId="0" xfId="0" applyNumberFormat="1"/>
    <xf numFmtId="0" fontId="0" fillId="0" borderId="3" xfId="0" applyBorder="1" applyAlignment="1">
      <alignment horizontal="left" indent="2"/>
    </xf>
    <xf numFmtId="3" fontId="0" fillId="0" borderId="2" xfId="0" applyNumberFormat="1" applyBorder="1" applyAlignment="1">
      <alignment horizontal="right"/>
    </xf>
    <xf numFmtId="4" fontId="0" fillId="0" borderId="2" xfId="0" applyNumberFormat="1" applyBorder="1" applyAlignment="1">
      <alignment horizontal="right"/>
    </xf>
    <xf numFmtId="0" fontId="7" fillId="0" borderId="0" xfId="0" applyFont="1"/>
    <xf numFmtId="3" fontId="0" fillId="0" borderId="2" xfId="0" applyNumberFormat="1" applyBorder="1" applyAlignment="1">
      <alignment horizontal="right" indent="2"/>
    </xf>
    <xf numFmtId="4" fontId="0" fillId="0" borderId="2" xfId="0" applyNumberFormat="1" applyBorder="1" applyAlignment="1">
      <alignment horizontal="right" indent="2"/>
    </xf>
    <xf numFmtId="4" fontId="0" fillId="0" borderId="2" xfId="0" applyNumberFormat="1" applyBorder="1"/>
    <xf numFmtId="3" fontId="5" fillId="0" borderId="2" xfId="0" applyNumberFormat="1" applyFont="1" applyBorder="1" applyAlignment="1">
      <alignment horizontal="right" indent="2"/>
    </xf>
    <xf numFmtId="4" fontId="5" fillId="0" borderId="2" xfId="0" applyNumberFormat="1" applyFont="1" applyBorder="1" applyAlignment="1">
      <alignment horizontal="right" indent="2"/>
    </xf>
    <xf numFmtId="3" fontId="5" fillId="0" borderId="2" xfId="0" applyNumberFormat="1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right"/>
    </xf>
    <xf numFmtId="3" fontId="5" fillId="0" borderId="2" xfId="0" applyNumberFormat="1" applyFont="1" applyBorder="1" applyAlignment="1">
      <alignment horizontal="right" vertical="center"/>
    </xf>
    <xf numFmtId="0" fontId="8" fillId="0" borderId="2" xfId="0" applyFont="1" applyBorder="1" applyAlignment="1">
      <alignment horizontal="right"/>
    </xf>
    <xf numFmtId="3" fontId="6" fillId="0" borderId="2" xfId="0" applyNumberFormat="1" applyFont="1" applyBorder="1" applyAlignment="1">
      <alignment horizontal="right" vertical="center"/>
    </xf>
    <xf numFmtId="3" fontId="0" fillId="0" borderId="6" xfId="0" applyNumberFormat="1" applyBorder="1"/>
    <xf numFmtId="4" fontId="0" fillId="0" borderId="6" xfId="0" applyNumberFormat="1" applyBorder="1"/>
    <xf numFmtId="4" fontId="5" fillId="2" borderId="2" xfId="0" applyNumberFormat="1" applyFont="1" applyFill="1" applyBorder="1" applyAlignment="1">
      <alignment horizontal="center"/>
    </xf>
    <xf numFmtId="3" fontId="5" fillId="2" borderId="2" xfId="0" applyNumberFormat="1" applyFont="1" applyFill="1" applyBorder="1" applyAlignment="1">
      <alignment horizontal="center"/>
    </xf>
    <xf numFmtId="0" fontId="0" fillId="0" borderId="9" xfId="0" applyBorder="1"/>
    <xf numFmtId="0" fontId="0" fillId="0" borderId="2" xfId="0" applyBorder="1" applyAlignment="1">
      <alignment horizontal="center"/>
    </xf>
    <xf numFmtId="3" fontId="5" fillId="0" borderId="0" xfId="0" applyNumberFormat="1" applyFont="1"/>
    <xf numFmtId="0" fontId="0" fillId="3" borderId="0" xfId="0" applyFill="1"/>
    <xf numFmtId="0" fontId="9" fillId="0" borderId="0" xfId="0" applyFont="1"/>
    <xf numFmtId="10" fontId="0" fillId="0" borderId="0" xfId="0" applyNumberFormat="1"/>
    <xf numFmtId="0" fontId="0" fillId="0" borderId="0" xfId="0" applyAlignment="1">
      <alignment horizontal="center" vertical="center"/>
    </xf>
    <xf numFmtId="10" fontId="10" fillId="0" borderId="0" xfId="0" applyNumberFormat="1" applyFont="1"/>
    <xf numFmtId="0" fontId="10" fillId="0" borderId="0" xfId="0" applyFont="1"/>
    <xf numFmtId="0" fontId="10" fillId="0" borderId="0" xfId="0" applyFont="1" applyAlignment="1">
      <alignment horizontal="right"/>
    </xf>
    <xf numFmtId="0" fontId="12" fillId="0" borderId="0" xfId="0" applyFont="1"/>
    <xf numFmtId="0" fontId="9" fillId="4" borderId="2" xfId="0" applyFont="1" applyFill="1" applyBorder="1"/>
    <xf numFmtId="4" fontId="28" fillId="4" borderId="1" xfId="0" applyNumberFormat="1" applyFont="1" applyFill="1" applyBorder="1" applyAlignment="1">
      <alignment horizontal="right" wrapText="1"/>
    </xf>
    <xf numFmtId="3" fontId="9" fillId="4" borderId="2" xfId="0" applyNumberFormat="1" applyFont="1" applyFill="1" applyBorder="1"/>
    <xf numFmtId="4" fontId="9" fillId="4" borderId="2" xfId="0" applyNumberFormat="1" applyFont="1" applyFill="1" applyBorder="1"/>
    <xf numFmtId="164" fontId="9" fillId="4" borderId="2" xfId="0" applyNumberFormat="1" applyFont="1" applyFill="1" applyBorder="1"/>
    <xf numFmtId="4" fontId="10" fillId="4" borderId="6" xfId="0" applyNumberFormat="1" applyFont="1" applyFill="1" applyBorder="1"/>
    <xf numFmtId="3" fontId="9" fillId="4" borderId="6" xfId="0" applyNumberFormat="1" applyFont="1" applyFill="1" applyBorder="1"/>
    <xf numFmtId="0" fontId="0" fillId="0" borderId="7" xfId="0" applyBorder="1" applyAlignment="1">
      <alignment horizontal="center"/>
    </xf>
    <xf numFmtId="3" fontId="9" fillId="4" borderId="2" xfId="0" applyNumberFormat="1" applyFont="1" applyFill="1" applyBorder="1" applyAlignment="1">
      <alignment horizontal="right"/>
    </xf>
    <xf numFmtId="4" fontId="8" fillId="0" borderId="2" xfId="0" applyNumberFormat="1" applyFont="1" applyBorder="1" applyAlignment="1">
      <alignment horizontal="right"/>
    </xf>
    <xf numFmtId="4" fontId="5" fillId="0" borderId="2" xfId="0" applyNumberFormat="1" applyFont="1" applyBorder="1" applyAlignment="1">
      <alignment horizontal="right" vertical="center"/>
    </xf>
    <xf numFmtId="0" fontId="29" fillId="0" borderId="0" xfId="2" applyFont="1" applyAlignment="1">
      <alignment horizontal="left" vertical="center" wrapText="1"/>
    </xf>
    <xf numFmtId="4" fontId="8" fillId="0" borderId="2" xfId="1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right"/>
    </xf>
    <xf numFmtId="0" fontId="4" fillId="0" borderId="2" xfId="0" applyFont="1" applyBorder="1" applyAlignment="1">
      <alignment horizontal="right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/>
    <xf numFmtId="3" fontId="9" fillId="2" borderId="2" xfId="0" applyNumberFormat="1" applyFont="1" applyFill="1" applyBorder="1" applyAlignment="1">
      <alignment horizontal="center"/>
    </xf>
    <xf numFmtId="3" fontId="28" fillId="4" borderId="1" xfId="0" applyNumberFormat="1" applyFont="1" applyFill="1" applyBorder="1" applyAlignment="1">
      <alignment horizontal="right" wrapText="1"/>
    </xf>
    <xf numFmtId="0" fontId="0" fillId="0" borderId="0" xfId="0" applyAlignment="1">
      <alignment horizontal="center"/>
    </xf>
    <xf numFmtId="0" fontId="9" fillId="2" borderId="3" xfId="0" applyFont="1" applyFill="1" applyBorder="1" applyAlignment="1">
      <alignment horizontal="left"/>
    </xf>
    <xf numFmtId="0" fontId="9" fillId="4" borderId="3" xfId="0" applyFont="1" applyFill="1" applyBorder="1" applyAlignment="1">
      <alignment horizontal="left"/>
    </xf>
    <xf numFmtId="3" fontId="9" fillId="4" borderId="2" xfId="0" applyNumberFormat="1" applyFont="1" applyFill="1" applyBorder="1" applyAlignment="1">
      <alignment horizontal="right" indent="2"/>
    </xf>
    <xf numFmtId="4" fontId="9" fillId="4" borderId="2" xfId="0" applyNumberFormat="1" applyFont="1" applyFill="1" applyBorder="1" applyAlignment="1">
      <alignment horizontal="right" indent="2"/>
    </xf>
    <xf numFmtId="4" fontId="9" fillId="2" borderId="2" xfId="0" applyNumberFormat="1" applyFont="1" applyFill="1" applyBorder="1" applyAlignment="1">
      <alignment horizontal="center"/>
    </xf>
    <xf numFmtId="0" fontId="9" fillId="4" borderId="3" xfId="0" applyFont="1" applyFill="1" applyBorder="1" applyAlignment="1">
      <alignment horizontal="left" indent="2"/>
    </xf>
    <xf numFmtId="4" fontId="9" fillId="4" borderId="2" xfId="0" applyNumberFormat="1" applyFont="1" applyFill="1" applyBorder="1" applyAlignment="1">
      <alignment horizontal="right"/>
    </xf>
    <xf numFmtId="3" fontId="28" fillId="4" borderId="2" xfId="0" applyNumberFormat="1" applyFont="1" applyFill="1" applyBorder="1" applyAlignment="1">
      <alignment horizontal="right"/>
    </xf>
    <xf numFmtId="0" fontId="9" fillId="0" borderId="0" xfId="0" applyFont="1" applyAlignment="1">
      <alignment horizontal="center"/>
    </xf>
    <xf numFmtId="0" fontId="1" fillId="0" borderId="2" xfId="0" applyFont="1" applyBorder="1" applyAlignment="1">
      <alignment horizontal="right" vertical="center" wrapText="1"/>
    </xf>
    <xf numFmtId="0" fontId="8" fillId="3" borderId="3" xfId="0" applyFont="1" applyFill="1" applyBorder="1" applyAlignment="1">
      <alignment horizontal="left" indent="2"/>
    </xf>
    <xf numFmtId="0" fontId="5" fillId="3" borderId="3" xfId="0" applyFont="1" applyFill="1" applyBorder="1"/>
    <xf numFmtId="4" fontId="10" fillId="0" borderId="0" xfId="0" applyNumberFormat="1" applyFont="1" applyAlignment="1">
      <alignment horizontal="right"/>
    </xf>
    <xf numFmtId="0" fontId="0" fillId="0" borderId="2" xfId="0" applyBorder="1" applyAlignment="1">
      <alignment horizontal="left"/>
    </xf>
    <xf numFmtId="3" fontId="0" fillId="0" borderId="2" xfId="0" applyNumberFormat="1" applyBorder="1" applyAlignment="1">
      <alignment horizontal="left"/>
    </xf>
    <xf numFmtId="0" fontId="8" fillId="0" borderId="2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right" vertical="center" wrapText="1"/>
    </xf>
    <xf numFmtId="3" fontId="30" fillId="0" borderId="0" xfId="51" applyNumberFormat="1" applyAlignment="1">
      <alignment vertical="center"/>
    </xf>
    <xf numFmtId="0" fontId="0" fillId="0" borderId="10" xfId="0" applyBorder="1" applyAlignment="1">
      <alignment horizontal="center"/>
    </xf>
    <xf numFmtId="3" fontId="8" fillId="0" borderId="2" xfId="0" applyNumberFormat="1" applyFont="1" applyBorder="1" applyAlignment="1">
      <alignment horizontal="right" vertical="center" wrapText="1"/>
    </xf>
    <xf numFmtId="3" fontId="0" fillId="0" borderId="2" xfId="0" applyNumberFormat="1" applyBorder="1" applyAlignment="1">
      <alignment horizontal="center"/>
    </xf>
    <xf numFmtId="4" fontId="0" fillId="0" borderId="2" xfId="0" applyNumberFormat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17" fontId="5" fillId="0" borderId="0" xfId="0" applyNumberFormat="1" applyFont="1"/>
    <xf numFmtId="0" fontId="11" fillId="2" borderId="42" xfId="0" applyFont="1" applyFill="1" applyBorder="1" applyAlignment="1">
      <alignment horizontal="center" vertical="center"/>
    </xf>
    <xf numFmtId="4" fontId="0" fillId="0" borderId="11" xfId="0" applyNumberFormat="1" applyBorder="1"/>
    <xf numFmtId="4" fontId="0" fillId="0" borderId="16" xfId="0" applyNumberFormat="1" applyBorder="1"/>
    <xf numFmtId="4" fontId="0" fillId="0" borderId="8" xfId="0" applyNumberFormat="1" applyBorder="1"/>
    <xf numFmtId="0" fontId="0" fillId="0" borderId="29" xfId="0" applyBorder="1"/>
    <xf numFmtId="4" fontId="0" fillId="0" borderId="28" xfId="0" applyNumberFormat="1" applyBorder="1"/>
    <xf numFmtId="4" fontId="5" fillId="4" borderId="2" xfId="0" applyNumberFormat="1" applyFont="1" applyFill="1" applyBorder="1" applyAlignment="1">
      <alignment horizontal="right"/>
    </xf>
    <xf numFmtId="0" fontId="30" fillId="0" borderId="0" xfId="66" applyAlignment="1">
      <alignment vertical="center"/>
    </xf>
    <xf numFmtId="0" fontId="9" fillId="0" borderId="0" xfId="65" applyFont="1" applyAlignment="1">
      <alignment horizontal="center"/>
    </xf>
    <xf numFmtId="0" fontId="30" fillId="0" borderId="44" xfId="66" applyBorder="1" applyAlignment="1">
      <alignment vertical="center"/>
    </xf>
    <xf numFmtId="3" fontId="30" fillId="0" borderId="44" xfId="66" applyNumberFormat="1" applyBorder="1" applyAlignment="1">
      <alignment vertical="center"/>
    </xf>
    <xf numFmtId="4" fontId="30" fillId="0" borderId="44" xfId="66" applyNumberFormat="1" applyBorder="1" applyAlignment="1">
      <alignment vertical="center"/>
    </xf>
    <xf numFmtId="0" fontId="30" fillId="0" borderId="44" xfId="69" applyBorder="1" applyAlignment="1">
      <alignment vertical="center"/>
    </xf>
    <xf numFmtId="3" fontId="30" fillId="0" borderId="44" xfId="69" applyNumberFormat="1" applyBorder="1" applyAlignment="1">
      <alignment vertical="center"/>
    </xf>
    <xf numFmtId="4" fontId="30" fillId="0" borderId="44" xfId="69" applyNumberFormat="1" applyBorder="1" applyAlignment="1">
      <alignment vertical="center"/>
    </xf>
    <xf numFmtId="0" fontId="9" fillId="4" borderId="46" xfId="69" applyFont="1" applyFill="1" applyBorder="1" applyAlignment="1">
      <alignment vertical="center"/>
    </xf>
    <xf numFmtId="3" fontId="9" fillId="4" borderId="47" xfId="69" applyNumberFormat="1" applyFont="1" applyFill="1" applyBorder="1" applyAlignment="1">
      <alignment vertical="center"/>
    </xf>
    <xf numFmtId="4" fontId="9" fillId="4" borderId="47" xfId="69" applyNumberFormat="1" applyFont="1" applyFill="1" applyBorder="1" applyAlignment="1">
      <alignment vertical="center"/>
    </xf>
    <xf numFmtId="0" fontId="9" fillId="4" borderId="47" xfId="69" applyFont="1" applyFill="1" applyBorder="1" applyAlignment="1">
      <alignment vertical="center"/>
    </xf>
    <xf numFmtId="4" fontId="0" fillId="0" borderId="16" xfId="0" applyNumberFormat="1" applyBorder="1" applyAlignment="1">
      <alignment vertical="center"/>
    </xf>
    <xf numFmtId="3" fontId="0" fillId="0" borderId="2" xfId="0" applyNumberFormat="1" applyBorder="1" applyAlignment="1">
      <alignment vertical="center"/>
    </xf>
    <xf numFmtId="4" fontId="0" fillId="0" borderId="8" xfId="0" applyNumberFormat="1" applyBorder="1" applyAlignment="1">
      <alignment vertical="center"/>
    </xf>
    <xf numFmtId="0" fontId="10" fillId="4" borderId="12" xfId="0" applyFont="1" applyFill="1" applyBorder="1"/>
    <xf numFmtId="4" fontId="9" fillId="4" borderId="13" xfId="0" applyNumberFormat="1" applyFont="1" applyFill="1" applyBorder="1"/>
    <xf numFmtId="0" fontId="30" fillId="0" borderId="44" xfId="71" applyBorder="1" applyAlignment="1">
      <alignment vertical="center"/>
    </xf>
    <xf numFmtId="4" fontId="30" fillId="0" borderId="44" xfId="71" applyNumberFormat="1" applyBorder="1" applyAlignment="1">
      <alignment vertical="center"/>
    </xf>
    <xf numFmtId="3" fontId="30" fillId="0" borderId="44" xfId="71" applyNumberFormat="1" applyBorder="1" applyAlignment="1">
      <alignment vertical="center"/>
    </xf>
    <xf numFmtId="164" fontId="30" fillId="0" borderId="44" xfId="71" applyNumberFormat="1" applyBorder="1" applyAlignment="1">
      <alignment vertical="center"/>
    </xf>
    <xf numFmtId="0" fontId="9" fillId="2" borderId="49" xfId="0" applyFont="1" applyFill="1" applyBorder="1" applyAlignment="1">
      <alignment horizontal="center"/>
    </xf>
    <xf numFmtId="0" fontId="9" fillId="4" borderId="47" xfId="71" applyFont="1" applyFill="1" applyBorder="1" applyAlignment="1">
      <alignment vertical="center"/>
    </xf>
    <xf numFmtId="3" fontId="9" fillId="4" borderId="47" xfId="71" applyNumberFormat="1" applyFont="1" applyFill="1" applyBorder="1" applyAlignment="1">
      <alignment vertical="center"/>
    </xf>
    <xf numFmtId="164" fontId="9" fillId="4" borderId="47" xfId="71" applyNumberFormat="1" applyFont="1" applyFill="1" applyBorder="1" applyAlignment="1">
      <alignment vertical="center"/>
    </xf>
    <xf numFmtId="4" fontId="9" fillId="4" borderId="47" xfId="71" applyNumberFormat="1" applyFont="1" applyFill="1" applyBorder="1" applyAlignment="1">
      <alignment vertical="center"/>
    </xf>
    <xf numFmtId="3" fontId="9" fillId="2" borderId="27" xfId="0" applyNumberFormat="1" applyFont="1" applyFill="1" applyBorder="1" applyAlignment="1">
      <alignment horizontal="center"/>
    </xf>
    <xf numFmtId="164" fontId="9" fillId="2" borderId="29" xfId="0" applyNumberFormat="1" applyFont="1" applyFill="1" applyBorder="1" applyAlignment="1">
      <alignment horizontal="center"/>
    </xf>
    <xf numFmtId="164" fontId="9" fillId="2" borderId="28" xfId="0" applyNumberFormat="1" applyFont="1" applyFill="1" applyBorder="1" applyAlignment="1">
      <alignment horizontal="center"/>
    </xf>
    <xf numFmtId="164" fontId="9" fillId="2" borderId="52" xfId="0" applyNumberFormat="1" applyFont="1" applyFill="1" applyBorder="1" applyAlignment="1">
      <alignment horizontal="center"/>
    </xf>
    <xf numFmtId="0" fontId="30" fillId="0" borderId="53" xfId="71" applyBorder="1" applyAlignment="1">
      <alignment vertical="center"/>
    </xf>
    <xf numFmtId="4" fontId="30" fillId="0" borderId="53" xfId="71" applyNumberFormat="1" applyBorder="1" applyAlignment="1">
      <alignment vertical="center"/>
    </xf>
    <xf numFmtId="3" fontId="30" fillId="0" borderId="53" xfId="71" applyNumberFormat="1" applyBorder="1" applyAlignment="1">
      <alignment vertical="center"/>
    </xf>
    <xf numFmtId="164" fontId="30" fillId="0" borderId="53" xfId="71" applyNumberFormat="1" applyBorder="1" applyAlignment="1">
      <alignment vertical="center"/>
    </xf>
    <xf numFmtId="0" fontId="9" fillId="2" borderId="12" xfId="0" applyFont="1" applyFill="1" applyBorder="1" applyAlignment="1">
      <alignment horizontal="center"/>
    </xf>
    <xf numFmtId="3" fontId="0" fillId="0" borderId="8" xfId="0" applyNumberFormat="1" applyBorder="1" applyAlignment="1">
      <alignment horizontal="right"/>
    </xf>
    <xf numFmtId="0" fontId="12" fillId="0" borderId="0" xfId="0" applyFont="1" applyAlignment="1">
      <alignment horizontal="right"/>
    </xf>
    <xf numFmtId="0" fontId="0" fillId="0" borderId="11" xfId="0" applyBorder="1"/>
    <xf numFmtId="3" fontId="10" fillId="0" borderId="0" xfId="0" applyNumberFormat="1" applyFont="1"/>
    <xf numFmtId="0" fontId="9" fillId="4" borderId="2" xfId="0" applyFont="1" applyFill="1" applyBorder="1" applyAlignment="1">
      <alignment horizontal="left"/>
    </xf>
    <xf numFmtId="0" fontId="9" fillId="2" borderId="31" xfId="0" applyFont="1" applyFill="1" applyBorder="1" applyAlignment="1">
      <alignment horizontal="center"/>
    </xf>
    <xf numFmtId="0" fontId="9" fillId="4" borderId="46" xfId="66" applyFont="1" applyFill="1" applyBorder="1" applyAlignment="1">
      <alignment vertical="center"/>
    </xf>
    <xf numFmtId="3" fontId="9" fillId="4" borderId="47" xfId="66" applyNumberFormat="1" applyFont="1" applyFill="1" applyBorder="1" applyAlignment="1">
      <alignment vertical="center"/>
    </xf>
    <xf numFmtId="4" fontId="9" fillId="4" borderId="47" xfId="66" applyNumberFormat="1" applyFont="1" applyFill="1" applyBorder="1" applyAlignment="1">
      <alignment vertical="center"/>
    </xf>
    <xf numFmtId="0" fontId="9" fillId="4" borderId="47" xfId="66" applyFont="1" applyFill="1" applyBorder="1" applyAlignment="1">
      <alignment vertical="center"/>
    </xf>
    <xf numFmtId="0" fontId="30" fillId="0" borderId="60" xfId="66" applyBorder="1" applyAlignment="1">
      <alignment vertical="center"/>
    </xf>
    <xf numFmtId="0" fontId="30" fillId="0" borderId="61" xfId="66" applyBorder="1" applyAlignment="1">
      <alignment vertical="center"/>
    </xf>
    <xf numFmtId="0" fontId="30" fillId="0" borderId="62" xfId="66" applyBorder="1" applyAlignment="1">
      <alignment vertical="center"/>
    </xf>
    <xf numFmtId="3" fontId="30" fillId="0" borderId="54" xfId="66" applyNumberFormat="1" applyBorder="1" applyAlignment="1">
      <alignment vertical="center"/>
    </xf>
    <xf numFmtId="4" fontId="30" fillId="0" borderId="54" xfId="66" applyNumberFormat="1" applyBorder="1" applyAlignment="1">
      <alignment vertical="center"/>
    </xf>
    <xf numFmtId="0" fontId="30" fillId="0" borderId="54" xfId="66" applyBorder="1" applyAlignment="1">
      <alignment vertical="center"/>
    </xf>
    <xf numFmtId="0" fontId="30" fillId="0" borderId="57" xfId="66" applyBorder="1" applyAlignment="1">
      <alignment vertical="center"/>
    </xf>
    <xf numFmtId="0" fontId="30" fillId="0" borderId="63" xfId="66" applyBorder="1" applyAlignment="1">
      <alignment vertical="center"/>
    </xf>
    <xf numFmtId="3" fontId="30" fillId="0" borderId="50" xfId="66" applyNumberFormat="1" applyBorder="1" applyAlignment="1">
      <alignment vertical="center"/>
    </xf>
    <xf numFmtId="4" fontId="30" fillId="0" borderId="50" xfId="66" applyNumberFormat="1" applyBorder="1" applyAlignment="1">
      <alignment vertical="center"/>
    </xf>
    <xf numFmtId="0" fontId="30" fillId="0" borderId="50" xfId="66" applyBorder="1" applyAlignment="1">
      <alignment vertical="center"/>
    </xf>
    <xf numFmtId="0" fontId="30" fillId="0" borderId="64" xfId="66" applyBorder="1" applyAlignment="1">
      <alignment vertical="center"/>
    </xf>
    <xf numFmtId="3" fontId="5" fillId="36" borderId="29" xfId="67" applyNumberFormat="1" applyFont="1" applyFill="1" applyBorder="1" applyAlignment="1">
      <alignment horizontal="center"/>
    </xf>
    <xf numFmtId="4" fontId="5" fillId="36" borderId="29" xfId="67" applyNumberFormat="1" applyFont="1" applyFill="1" applyBorder="1" applyAlignment="1">
      <alignment horizontal="center"/>
    </xf>
    <xf numFmtId="4" fontId="5" fillId="36" borderId="28" xfId="67" applyNumberFormat="1" applyFont="1" applyFill="1" applyBorder="1" applyAlignment="1">
      <alignment horizontal="center"/>
    </xf>
    <xf numFmtId="3" fontId="5" fillId="36" borderId="29" xfId="70" applyNumberFormat="1" applyFont="1" applyFill="1" applyBorder="1" applyAlignment="1">
      <alignment horizontal="center"/>
    </xf>
    <xf numFmtId="4" fontId="5" fillId="36" borderId="29" xfId="70" applyNumberFormat="1" applyFont="1" applyFill="1" applyBorder="1" applyAlignment="1">
      <alignment horizontal="center"/>
    </xf>
    <xf numFmtId="4" fontId="5" fillId="36" borderId="28" xfId="70" applyNumberFormat="1" applyFont="1" applyFill="1" applyBorder="1" applyAlignment="1">
      <alignment horizontal="center"/>
    </xf>
    <xf numFmtId="0" fontId="30" fillId="0" borderId="65" xfId="69" applyBorder="1" applyAlignment="1">
      <alignment vertical="center"/>
    </xf>
    <xf numFmtId="3" fontId="30" fillId="0" borderId="53" xfId="69" applyNumberFormat="1" applyBorder="1" applyAlignment="1">
      <alignment vertical="center"/>
    </xf>
    <xf numFmtId="4" fontId="30" fillId="0" borderId="53" xfId="69" applyNumberFormat="1" applyBorder="1" applyAlignment="1">
      <alignment vertical="center"/>
    </xf>
    <xf numFmtId="0" fontId="30" fillId="0" borderId="53" xfId="69" applyBorder="1" applyAlignment="1">
      <alignment vertical="center"/>
    </xf>
    <xf numFmtId="0" fontId="30" fillId="0" borderId="56" xfId="69" applyBorder="1" applyAlignment="1">
      <alignment vertical="center"/>
    </xf>
    <xf numFmtId="0" fontId="30" fillId="0" borderId="60" xfId="69" applyBorder="1" applyAlignment="1">
      <alignment vertical="center"/>
    </xf>
    <xf numFmtId="0" fontId="30" fillId="0" borderId="61" xfId="69" applyBorder="1" applyAlignment="1">
      <alignment vertical="center"/>
    </xf>
    <xf numFmtId="0" fontId="30" fillId="0" borderId="62" xfId="69" applyBorder="1" applyAlignment="1">
      <alignment vertical="center"/>
    </xf>
    <xf numFmtId="3" fontId="30" fillId="0" borderId="54" xfId="69" applyNumberFormat="1" applyBorder="1" applyAlignment="1">
      <alignment vertical="center"/>
    </xf>
    <xf numFmtId="4" fontId="30" fillId="0" borderId="54" xfId="69" applyNumberFormat="1" applyBorder="1" applyAlignment="1">
      <alignment vertical="center"/>
    </xf>
    <xf numFmtId="0" fontId="30" fillId="0" borderId="54" xfId="69" applyBorder="1" applyAlignment="1">
      <alignment vertical="center"/>
    </xf>
    <xf numFmtId="0" fontId="30" fillId="0" borderId="57" xfId="69" applyBorder="1" applyAlignment="1">
      <alignment vertical="center"/>
    </xf>
    <xf numFmtId="3" fontId="30" fillId="0" borderId="0" xfId="111" applyNumberFormat="1" applyAlignment="1">
      <alignment vertical="center"/>
    </xf>
    <xf numFmtId="3" fontId="32" fillId="0" borderId="0" xfId="126" applyNumberFormat="1" applyFont="1" applyAlignment="1">
      <alignment vertical="center"/>
    </xf>
    <xf numFmtId="0" fontId="0" fillId="0" borderId="44" xfId="0" applyBorder="1" applyAlignment="1">
      <alignment vertical="center"/>
    </xf>
    <xf numFmtId="3" fontId="0" fillId="0" borderId="44" xfId="0" applyNumberFormat="1" applyBorder="1" applyAlignment="1">
      <alignment vertical="center"/>
    </xf>
    <xf numFmtId="0" fontId="0" fillId="0" borderId="53" xfId="0" applyBorder="1" applyAlignment="1">
      <alignment vertical="center"/>
    </xf>
    <xf numFmtId="3" fontId="0" fillId="0" borderId="53" xfId="0" applyNumberForma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10" fontId="0" fillId="0" borderId="0" xfId="0" applyNumberFormat="1" applyAlignment="1">
      <alignment horizontal="center"/>
    </xf>
    <xf numFmtId="0" fontId="10" fillId="4" borderId="2" xfId="0" applyFont="1" applyFill="1" applyBorder="1" applyAlignment="1">
      <alignment horizontal="center"/>
    </xf>
    <xf numFmtId="165" fontId="9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0" borderId="7" xfId="0" applyFont="1" applyBorder="1"/>
    <xf numFmtId="4" fontId="5" fillId="0" borderId="8" xfId="0" applyNumberFormat="1" applyFont="1" applyBorder="1"/>
    <xf numFmtId="3" fontId="0" fillId="0" borderId="29" xfId="0" applyNumberFormat="1" applyBorder="1"/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/>
    </xf>
    <xf numFmtId="3" fontId="0" fillId="0" borderId="11" xfId="0" applyNumberFormat="1" applyBorder="1" applyAlignment="1">
      <alignment horizontal="right"/>
    </xf>
    <xf numFmtId="4" fontId="0" fillId="0" borderId="11" xfId="0" applyNumberFormat="1" applyBorder="1" applyAlignment="1">
      <alignment horizontal="right"/>
    </xf>
    <xf numFmtId="3" fontId="5" fillId="0" borderId="2" xfId="0" applyNumberFormat="1" applyFont="1" applyBorder="1" applyAlignment="1">
      <alignment horizontal="right"/>
    </xf>
    <xf numFmtId="4" fontId="5" fillId="0" borderId="8" xfId="0" applyNumberFormat="1" applyFont="1" applyBorder="1" applyAlignment="1">
      <alignment horizontal="right"/>
    </xf>
    <xf numFmtId="0" fontId="0" fillId="0" borderId="29" xfId="0" applyBorder="1" applyAlignment="1">
      <alignment horizontal="right"/>
    </xf>
    <xf numFmtId="4" fontId="0" fillId="0" borderId="29" xfId="0" applyNumberFormat="1" applyBorder="1" applyAlignment="1">
      <alignment horizontal="right"/>
    </xf>
    <xf numFmtId="4" fontId="5" fillId="0" borderId="28" xfId="0" applyNumberFormat="1" applyFont="1" applyBorder="1" applyAlignment="1">
      <alignment horizontal="right"/>
    </xf>
    <xf numFmtId="3" fontId="5" fillId="0" borderId="7" xfId="0" applyNumberFormat="1" applyFont="1" applyBorder="1"/>
    <xf numFmtId="3" fontId="0" fillId="0" borderId="7" xfId="0" applyNumberFormat="1" applyBorder="1"/>
    <xf numFmtId="3" fontId="0" fillId="4" borderId="2" xfId="0" applyNumberFormat="1" applyFill="1" applyBorder="1" applyAlignment="1">
      <alignment horizontal="left"/>
    </xf>
    <xf numFmtId="3" fontId="9" fillId="4" borderId="13" xfId="0" applyNumberFormat="1" applyFont="1" applyFill="1" applyBorder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0" fillId="0" borderId="65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54" xfId="0" applyBorder="1" applyAlignment="1">
      <alignment vertical="center"/>
    </xf>
    <xf numFmtId="3" fontId="0" fillId="0" borderId="54" xfId="0" applyNumberFormat="1" applyBorder="1" applyAlignment="1">
      <alignment vertical="center"/>
    </xf>
    <xf numFmtId="3" fontId="0" fillId="0" borderId="0" xfId="0" applyNumberFormat="1" applyAlignment="1">
      <alignment vertical="center"/>
    </xf>
    <xf numFmtId="0" fontId="32" fillId="0" borderId="0" xfId="0" applyFont="1" applyAlignment="1">
      <alignment vertical="center"/>
    </xf>
    <xf numFmtId="4" fontId="0" fillId="0" borderId="44" xfId="0" applyNumberFormat="1" applyBorder="1" applyAlignment="1">
      <alignment vertical="center"/>
    </xf>
    <xf numFmtId="3" fontId="9" fillId="2" borderId="5" xfId="0" applyNumberFormat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4" fontId="9" fillId="2" borderId="5" xfId="0" applyNumberFormat="1" applyFont="1" applyFill="1" applyBorder="1" applyAlignment="1">
      <alignment horizontal="center" vertical="center"/>
    </xf>
    <xf numFmtId="4" fontId="9" fillId="2" borderId="15" xfId="0" applyNumberFormat="1" applyFont="1" applyFill="1" applyBorder="1" applyAlignment="1">
      <alignment horizontal="center" vertical="center" wrapText="1"/>
    </xf>
    <xf numFmtId="4" fontId="0" fillId="0" borderId="29" xfId="0" applyNumberFormat="1" applyBorder="1"/>
    <xf numFmtId="2" fontId="0" fillId="0" borderId="2" xfId="0" applyNumberFormat="1" applyBorder="1"/>
    <xf numFmtId="3" fontId="8" fillId="0" borderId="2" xfId="1" applyNumberFormat="1" applyFont="1" applyBorder="1" applyAlignment="1">
      <alignment horizontal="right" vertical="center" wrapText="1"/>
    </xf>
    <xf numFmtId="0" fontId="8" fillId="0" borderId="2" xfId="0" applyFont="1" applyBorder="1" applyAlignment="1">
      <alignment horizontal="left"/>
    </xf>
    <xf numFmtId="3" fontId="8" fillId="0" borderId="2" xfId="0" applyNumberFormat="1" applyFont="1" applyBorder="1"/>
    <xf numFmtId="3" fontId="33" fillId="0" borderId="2" xfId="0" applyNumberFormat="1" applyFont="1" applyBorder="1"/>
    <xf numFmtId="0" fontId="8" fillId="0" borderId="3" xfId="0" applyFont="1" applyBorder="1" applyAlignment="1">
      <alignment horizontal="left" indent="2"/>
    </xf>
    <xf numFmtId="0" fontId="28" fillId="2" borderId="2" xfId="0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/>
    </xf>
    <xf numFmtId="4" fontId="28" fillId="4" borderId="2" xfId="0" applyNumberFormat="1" applyFont="1" applyFill="1" applyBorder="1" applyAlignment="1">
      <alignment horizontal="right"/>
    </xf>
    <xf numFmtId="0" fontId="5" fillId="0" borderId="10" xfId="0" applyFont="1" applyBorder="1"/>
    <xf numFmtId="0" fontId="33" fillId="0" borderId="7" xfId="0" applyFont="1" applyBorder="1"/>
    <xf numFmtId="0" fontId="5" fillId="0" borderId="27" xfId="0" applyFont="1" applyBorder="1"/>
    <xf numFmtId="3" fontId="0" fillId="0" borderId="11" xfId="0" applyNumberFormat="1" applyBorder="1"/>
    <xf numFmtId="3" fontId="5" fillId="36" borderId="5" xfId="67" applyNumberFormat="1" applyFont="1" applyFill="1" applyBorder="1" applyAlignment="1">
      <alignment horizontal="center"/>
    </xf>
    <xf numFmtId="4" fontId="5" fillId="36" borderId="5" xfId="67" applyNumberFormat="1" applyFont="1" applyFill="1" applyBorder="1" applyAlignment="1">
      <alignment horizontal="center"/>
    </xf>
    <xf numFmtId="4" fontId="5" fillId="36" borderId="15" xfId="67" applyNumberFormat="1" applyFont="1" applyFill="1" applyBorder="1" applyAlignment="1">
      <alignment horizontal="center"/>
    </xf>
    <xf numFmtId="3" fontId="32" fillId="0" borderId="0" xfId="0" applyNumberFormat="1" applyFont="1" applyAlignment="1">
      <alignment vertical="center"/>
    </xf>
    <xf numFmtId="3" fontId="0" fillId="0" borderId="44" xfId="0" applyNumberFormat="1" applyBorder="1" applyAlignment="1">
      <alignment horizontal="center" vertical="center"/>
    </xf>
    <xf numFmtId="0" fontId="9" fillId="2" borderId="13" xfId="0" applyFont="1" applyFill="1" applyBorder="1" applyAlignment="1">
      <alignment horizontal="center"/>
    </xf>
    <xf numFmtId="3" fontId="9" fillId="4" borderId="49" xfId="0" applyNumberFormat="1" applyFont="1" applyFill="1" applyBorder="1"/>
    <xf numFmtId="4" fontId="0" fillId="0" borderId="0" xfId="0" applyNumberFormat="1" applyAlignment="1">
      <alignment horizontal="right"/>
    </xf>
    <xf numFmtId="4" fontId="5" fillId="0" borderId="0" xfId="0" applyNumberFormat="1" applyFont="1" applyAlignment="1">
      <alignment horizontal="right"/>
    </xf>
    <xf numFmtId="0" fontId="9" fillId="2" borderId="30" xfId="0" applyFont="1" applyFill="1" applyBorder="1" applyAlignment="1">
      <alignment horizontal="center"/>
    </xf>
    <xf numFmtId="0" fontId="9" fillId="2" borderId="55" xfId="0" applyFont="1" applyFill="1" applyBorder="1" applyAlignment="1">
      <alignment horizontal="center"/>
    </xf>
    <xf numFmtId="164" fontId="9" fillId="2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/>
    <xf numFmtId="0" fontId="0" fillId="3" borderId="2" xfId="0" applyFill="1" applyBorder="1"/>
    <xf numFmtId="0" fontId="28" fillId="37" borderId="2" xfId="0" applyFont="1" applyFill="1" applyBorder="1" applyAlignment="1">
      <alignment horizontal="center" vertical="center" wrapText="1"/>
    </xf>
    <xf numFmtId="0" fontId="5" fillId="37" borderId="2" xfId="0" applyFont="1" applyFill="1" applyBorder="1" applyAlignment="1">
      <alignment horizontal="center" vertical="center" wrapText="1"/>
    </xf>
    <xf numFmtId="3" fontId="0" fillId="0" borderId="29" xfId="0" applyNumberFormat="1" applyBorder="1" applyAlignment="1">
      <alignment horizontal="right"/>
    </xf>
    <xf numFmtId="3" fontId="5" fillId="0" borderId="29" xfId="0" applyNumberFormat="1" applyFont="1" applyBorder="1" applyAlignment="1">
      <alignment horizontal="right"/>
    </xf>
    <xf numFmtId="2" fontId="9" fillId="4" borderId="48" xfId="66" applyNumberFormat="1" applyFont="1" applyFill="1" applyBorder="1" applyAlignment="1">
      <alignment vertical="center"/>
    </xf>
    <xf numFmtId="4" fontId="9" fillId="4" borderId="48" xfId="66" applyNumberFormat="1" applyFont="1" applyFill="1" applyBorder="1" applyAlignment="1">
      <alignment vertical="center"/>
    </xf>
    <xf numFmtId="3" fontId="0" fillId="0" borderId="5" xfId="0" applyNumberFormat="1" applyBorder="1"/>
    <xf numFmtId="4" fontId="0" fillId="0" borderId="5" xfId="0" applyNumberFormat="1" applyBorder="1"/>
    <xf numFmtId="164" fontId="30" fillId="0" borderId="69" xfId="71" applyNumberFormat="1" applyBorder="1" applyAlignment="1">
      <alignment vertical="center"/>
    </xf>
    <xf numFmtId="164" fontId="30" fillId="0" borderId="67" xfId="71" applyNumberFormat="1" applyBorder="1" applyAlignment="1">
      <alignment vertical="center"/>
    </xf>
    <xf numFmtId="4" fontId="30" fillId="0" borderId="70" xfId="71" applyNumberFormat="1" applyBorder="1" applyAlignment="1">
      <alignment vertical="center"/>
    </xf>
    <xf numFmtId="4" fontId="30" fillId="0" borderId="71" xfId="71" applyNumberFormat="1" applyBorder="1" applyAlignment="1">
      <alignment vertical="center"/>
    </xf>
    <xf numFmtId="164" fontId="9" fillId="2" borderId="15" xfId="0" applyNumberFormat="1" applyFont="1" applyFill="1" applyBorder="1" applyAlignment="1">
      <alignment horizontal="center"/>
    </xf>
    <xf numFmtId="0" fontId="30" fillId="0" borderId="2" xfId="71" applyBorder="1" applyAlignment="1">
      <alignment vertical="center"/>
    </xf>
    <xf numFmtId="0" fontId="30" fillId="0" borderId="70" xfId="71" applyBorder="1" applyAlignment="1">
      <alignment vertical="center"/>
    </xf>
    <xf numFmtId="0" fontId="30" fillId="0" borderId="71" xfId="71" applyBorder="1" applyAlignment="1">
      <alignment vertical="center"/>
    </xf>
    <xf numFmtId="3" fontId="9" fillId="2" borderId="68" xfId="0" applyNumberFormat="1" applyFont="1" applyFill="1" applyBorder="1" applyAlignment="1">
      <alignment horizontal="center"/>
    </xf>
    <xf numFmtId="164" fontId="9" fillId="2" borderId="5" xfId="0" applyNumberFormat="1" applyFont="1" applyFill="1" applyBorder="1" applyAlignment="1">
      <alignment horizontal="center"/>
    </xf>
    <xf numFmtId="164" fontId="9" fillId="2" borderId="72" xfId="0" applyNumberFormat="1" applyFont="1" applyFill="1" applyBorder="1" applyAlignment="1">
      <alignment horizontal="center"/>
    </xf>
    <xf numFmtId="0" fontId="30" fillId="0" borderId="11" xfId="71" applyBorder="1" applyAlignment="1">
      <alignment vertical="center"/>
    </xf>
    <xf numFmtId="3" fontId="34" fillId="0" borderId="53" xfId="71" applyNumberFormat="1" applyFont="1" applyBorder="1" applyAlignment="1">
      <alignment vertical="center"/>
    </xf>
    <xf numFmtId="0" fontId="0" fillId="0" borderId="68" xfId="0" applyBorder="1" applyAlignment="1">
      <alignment horizontal="center"/>
    </xf>
    <xf numFmtId="0" fontId="0" fillId="0" borderId="5" xfId="0" applyBorder="1"/>
    <xf numFmtId="3" fontId="0" fillId="0" borderId="15" xfId="0" applyNumberFormat="1" applyBorder="1" applyAlignment="1">
      <alignment horizontal="right"/>
    </xf>
    <xf numFmtId="0" fontId="9" fillId="4" borderId="49" xfId="0" applyFont="1" applyFill="1" applyBorder="1"/>
    <xf numFmtId="3" fontId="34" fillId="0" borderId="56" xfId="71" applyNumberFormat="1" applyFont="1" applyBorder="1" applyAlignment="1">
      <alignment vertical="center"/>
    </xf>
    <xf numFmtId="2" fontId="30" fillId="0" borderId="44" xfId="71" applyNumberFormat="1" applyBorder="1" applyAlignment="1">
      <alignment vertical="center"/>
    </xf>
    <xf numFmtId="164" fontId="30" fillId="0" borderId="2" xfId="71" applyNumberFormat="1" applyBorder="1" applyAlignment="1">
      <alignment vertical="center"/>
    </xf>
    <xf numFmtId="0" fontId="5" fillId="0" borderId="10" xfId="0" applyFont="1" applyBorder="1" applyAlignment="1">
      <alignment horizontal="left"/>
    </xf>
    <xf numFmtId="10" fontId="5" fillId="0" borderId="0" xfId="0" applyNumberFormat="1" applyFont="1"/>
    <xf numFmtId="4" fontId="5" fillId="0" borderId="0" xfId="0" applyNumberFormat="1" applyFont="1"/>
    <xf numFmtId="3" fontId="33" fillId="0" borderId="0" xfId="0" applyNumberFormat="1" applyFont="1"/>
    <xf numFmtId="3" fontId="8" fillId="0" borderId="0" xfId="0" applyNumberFormat="1" applyFont="1"/>
    <xf numFmtId="3" fontId="5" fillId="0" borderId="0" xfId="0" applyNumberFormat="1" applyFont="1" applyAlignment="1">
      <alignment horizontal="right"/>
    </xf>
    <xf numFmtId="0" fontId="30" fillId="0" borderId="45" xfId="71" applyBorder="1" applyAlignment="1">
      <alignment vertical="center"/>
    </xf>
    <xf numFmtId="3" fontId="30" fillId="0" borderId="45" xfId="71" applyNumberFormat="1" applyBorder="1" applyAlignment="1">
      <alignment vertical="center"/>
    </xf>
    <xf numFmtId="164" fontId="30" fillId="0" borderId="45" xfId="71" applyNumberFormat="1" applyBorder="1" applyAlignment="1">
      <alignment vertical="center"/>
    </xf>
    <xf numFmtId="4" fontId="30" fillId="0" borderId="45" xfId="71" applyNumberFormat="1" applyBorder="1" applyAlignment="1">
      <alignment vertical="center"/>
    </xf>
    <xf numFmtId="164" fontId="30" fillId="0" borderId="74" xfId="71" applyNumberFormat="1" applyBorder="1" applyAlignment="1">
      <alignment vertical="center"/>
    </xf>
    <xf numFmtId="0" fontId="30" fillId="0" borderId="5" xfId="71" applyBorder="1" applyAlignment="1">
      <alignment vertical="center"/>
    </xf>
    <xf numFmtId="4" fontId="30" fillId="0" borderId="73" xfId="71" applyNumberFormat="1" applyBorder="1" applyAlignment="1">
      <alignment vertical="center"/>
    </xf>
    <xf numFmtId="4" fontId="0" fillId="0" borderId="15" xfId="0" applyNumberFormat="1" applyBorder="1" applyAlignment="1">
      <alignment vertical="center"/>
    </xf>
    <xf numFmtId="3" fontId="30" fillId="0" borderId="2" xfId="71" applyNumberFormat="1" applyBorder="1" applyAlignment="1">
      <alignment vertical="center"/>
    </xf>
    <xf numFmtId="4" fontId="30" fillId="0" borderId="2" xfId="71" applyNumberFormat="1" applyBorder="1" applyAlignment="1">
      <alignment vertical="center"/>
    </xf>
    <xf numFmtId="4" fontId="0" fillId="0" borderId="2" xfId="0" applyNumberFormat="1" applyBorder="1" applyAlignment="1">
      <alignment vertical="center"/>
    </xf>
    <xf numFmtId="3" fontId="9" fillId="4" borderId="75" xfId="66" applyNumberFormat="1" applyFont="1" applyFill="1" applyBorder="1" applyAlignment="1">
      <alignment vertical="center"/>
    </xf>
    <xf numFmtId="4" fontId="9" fillId="4" borderId="46" xfId="66" applyNumberFormat="1" applyFont="1" applyFill="1" applyBorder="1" applyAlignment="1">
      <alignment vertical="center"/>
    </xf>
    <xf numFmtId="0" fontId="9" fillId="4" borderId="47" xfId="0" applyFont="1" applyFill="1" applyBorder="1" applyAlignment="1">
      <alignment vertical="center"/>
    </xf>
    <xf numFmtId="3" fontId="9" fillId="4" borderId="47" xfId="0" applyNumberFormat="1" applyFont="1" applyFill="1" applyBorder="1" applyAlignment="1">
      <alignment vertical="center"/>
    </xf>
    <xf numFmtId="4" fontId="9" fillId="4" borderId="47" xfId="0" applyNumberFormat="1" applyFont="1" applyFill="1" applyBorder="1" applyAlignment="1">
      <alignment vertical="center"/>
    </xf>
    <xf numFmtId="0" fontId="5" fillId="0" borderId="68" xfId="0" applyFont="1" applyBorder="1"/>
    <xf numFmtId="0" fontId="5" fillId="4" borderId="12" xfId="0" applyFont="1" applyFill="1" applyBorder="1"/>
    <xf numFmtId="4" fontId="9" fillId="4" borderId="49" xfId="0" applyNumberFormat="1" applyFont="1" applyFill="1" applyBorder="1"/>
    <xf numFmtId="0" fontId="0" fillId="0" borderId="65" xfId="0" applyBorder="1" applyAlignment="1">
      <alignment vertical="center"/>
    </xf>
    <xf numFmtId="0" fontId="0" fillId="0" borderId="60" xfId="0" applyBorder="1" applyAlignment="1">
      <alignment vertical="center"/>
    </xf>
    <xf numFmtId="0" fontId="0" fillId="0" borderId="62" xfId="0" applyBorder="1" applyAlignment="1">
      <alignment vertical="center"/>
    </xf>
    <xf numFmtId="3" fontId="0" fillId="0" borderId="0" xfId="0" applyNumberFormat="1" applyAlignment="1">
      <alignment horizontal="right"/>
    </xf>
    <xf numFmtId="4" fontId="0" fillId="0" borderId="53" xfId="0" applyNumberFormat="1" applyBorder="1" applyAlignment="1">
      <alignment vertical="center"/>
    </xf>
    <xf numFmtId="4" fontId="0" fillId="0" borderId="54" xfId="0" applyNumberFormat="1" applyBorder="1" applyAlignment="1">
      <alignment vertical="center"/>
    </xf>
    <xf numFmtId="4" fontId="0" fillId="0" borderId="56" xfId="0" applyNumberFormat="1" applyBorder="1" applyAlignment="1">
      <alignment vertical="center"/>
    </xf>
    <xf numFmtId="4" fontId="0" fillId="0" borderId="61" xfId="0" applyNumberFormat="1" applyBorder="1" applyAlignment="1">
      <alignment vertical="center"/>
    </xf>
    <xf numFmtId="4" fontId="0" fillId="0" borderId="57" xfId="0" applyNumberFormat="1" applyBorder="1" applyAlignment="1">
      <alignment vertical="center"/>
    </xf>
    <xf numFmtId="166" fontId="32" fillId="0" borderId="0" xfId="0" applyNumberFormat="1" applyFont="1" applyAlignment="1">
      <alignment vertical="center"/>
    </xf>
    <xf numFmtId="0" fontId="34" fillId="0" borderId="0" xfId="0" applyFont="1" applyAlignment="1">
      <alignment vertical="center"/>
    </xf>
    <xf numFmtId="3" fontId="34" fillId="0" borderId="0" xfId="0" applyNumberFormat="1" applyFont="1" applyAlignment="1">
      <alignment vertical="center"/>
    </xf>
    <xf numFmtId="166" fontId="34" fillId="0" borderId="0" xfId="0" applyNumberFormat="1" applyFont="1" applyAlignment="1">
      <alignment vertical="center"/>
    </xf>
    <xf numFmtId="0" fontId="9" fillId="4" borderId="2" xfId="0" applyFont="1" applyFill="1" applyBorder="1" applyAlignment="1">
      <alignment horizontal="center"/>
    </xf>
    <xf numFmtId="0" fontId="34" fillId="0" borderId="44" xfId="0" applyFont="1" applyBorder="1" applyAlignment="1">
      <alignment vertical="center"/>
    </xf>
    <xf numFmtId="3" fontId="34" fillId="0" borderId="44" xfId="0" applyNumberFormat="1" applyFont="1" applyBorder="1" applyAlignment="1">
      <alignment vertical="center"/>
    </xf>
    <xf numFmtId="0" fontId="35" fillId="4" borderId="44" xfId="0" applyFont="1" applyFill="1" applyBorder="1" applyAlignment="1">
      <alignment vertical="center"/>
    </xf>
    <xf numFmtId="3" fontId="36" fillId="4" borderId="44" xfId="0" applyNumberFormat="1" applyFont="1" applyFill="1" applyBorder="1" applyAlignment="1">
      <alignment vertical="center"/>
    </xf>
    <xf numFmtId="3" fontId="0" fillId="0" borderId="2" xfId="0" applyNumberFormat="1" applyBorder="1" applyAlignment="1">
      <alignment horizontal="right" indent="1"/>
    </xf>
    <xf numFmtId="4" fontId="0" fillId="0" borderId="2" xfId="0" applyNumberFormat="1" applyBorder="1" applyAlignment="1">
      <alignment horizontal="right" indent="1"/>
    </xf>
    <xf numFmtId="0" fontId="0" fillId="0" borderId="2" xfId="0" applyBorder="1" applyAlignment="1">
      <alignment horizontal="right" indent="1"/>
    </xf>
    <xf numFmtId="3" fontId="34" fillId="0" borderId="44" xfId="0" applyNumberFormat="1" applyFont="1" applyBorder="1" applyAlignment="1">
      <alignment horizontal="center" vertical="center"/>
    </xf>
    <xf numFmtId="2" fontId="9" fillId="4" borderId="48" xfId="0" applyNumberFormat="1" applyFont="1" applyFill="1" applyBorder="1" applyAlignment="1">
      <alignment vertical="center"/>
    </xf>
    <xf numFmtId="2" fontId="9" fillId="4" borderId="47" xfId="0" applyNumberFormat="1" applyFont="1" applyFill="1" applyBorder="1" applyAlignment="1">
      <alignment vertical="center"/>
    </xf>
    <xf numFmtId="0" fontId="0" fillId="0" borderId="11" xfId="0" applyBorder="1" applyAlignment="1">
      <alignment horizontal="left"/>
    </xf>
    <xf numFmtId="4" fontId="9" fillId="4" borderId="2" xfId="0" applyNumberFormat="1" applyFont="1" applyFill="1" applyBorder="1" applyAlignment="1">
      <alignment horizontal="left" indent="3"/>
    </xf>
    <xf numFmtId="3" fontId="9" fillId="4" borderId="2" xfId="0" applyNumberFormat="1" applyFont="1" applyFill="1" applyBorder="1" applyAlignment="1">
      <alignment horizontal="left" indent="3"/>
    </xf>
    <xf numFmtId="2" fontId="9" fillId="4" borderId="48" xfId="69" applyNumberFormat="1" applyFont="1" applyFill="1" applyBorder="1" applyAlignment="1">
      <alignment vertical="center"/>
    </xf>
    <xf numFmtId="0" fontId="8" fillId="0" borderId="11" xfId="0" applyFont="1" applyBorder="1" applyAlignment="1">
      <alignment horizontal="left"/>
    </xf>
    <xf numFmtId="165" fontId="36" fillId="4" borderId="44" xfId="0" applyNumberFormat="1" applyFont="1" applyFill="1" applyBorder="1" applyAlignment="1">
      <alignment vertical="center"/>
    </xf>
    <xf numFmtId="0" fontId="5" fillId="2" borderId="10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33" fillId="2" borderId="11" xfId="0" applyFont="1" applyFill="1" applyBorder="1" applyAlignment="1">
      <alignment horizontal="center" vertical="center" wrapText="1"/>
    </xf>
    <xf numFmtId="164" fontId="5" fillId="2" borderId="11" xfId="0" applyNumberFormat="1" applyFont="1" applyFill="1" applyBorder="1" applyAlignment="1">
      <alignment horizontal="center" vertical="center" wrapText="1"/>
    </xf>
    <xf numFmtId="164" fontId="5" fillId="2" borderId="16" xfId="0" applyNumberFormat="1" applyFont="1" applyFill="1" applyBorder="1" applyAlignment="1">
      <alignment horizontal="center" vertical="center" wrapText="1"/>
    </xf>
    <xf numFmtId="3" fontId="9" fillId="4" borderId="2" xfId="0" applyNumberFormat="1" applyFont="1" applyFill="1" applyBorder="1" applyAlignment="1">
      <alignment horizontal="center"/>
    </xf>
    <xf numFmtId="167" fontId="0" fillId="0" borderId="0" xfId="0" applyNumberFormat="1"/>
    <xf numFmtId="3" fontId="28" fillId="4" borderId="49" xfId="0" applyNumberFormat="1" applyFont="1" applyFill="1" applyBorder="1"/>
    <xf numFmtId="0" fontId="34" fillId="0" borderId="44" xfId="71" applyFont="1" applyBorder="1" applyAlignment="1">
      <alignment vertical="center"/>
    </xf>
    <xf numFmtId="3" fontId="34" fillId="0" borderId="44" xfId="71" applyNumberFormat="1" applyFont="1" applyBorder="1" applyAlignment="1">
      <alignment vertical="center"/>
    </xf>
    <xf numFmtId="164" fontId="34" fillId="0" borderId="44" xfId="71" applyNumberFormat="1" applyFont="1" applyBorder="1" applyAlignment="1">
      <alignment vertical="center"/>
    </xf>
    <xf numFmtId="3" fontId="35" fillId="4" borderId="44" xfId="0" applyNumberFormat="1" applyFont="1" applyFill="1" applyBorder="1" applyAlignment="1">
      <alignment vertical="center"/>
    </xf>
    <xf numFmtId="4" fontId="30" fillId="0" borderId="5" xfId="71" applyNumberFormat="1" applyBorder="1" applyAlignment="1">
      <alignment vertical="center"/>
    </xf>
    <xf numFmtId="0" fontId="0" fillId="0" borderId="5" xfId="0" applyBorder="1" applyAlignment="1">
      <alignment horizontal="center"/>
    </xf>
    <xf numFmtId="164" fontId="0" fillId="0" borderId="5" xfId="0" applyNumberFormat="1" applyBorder="1"/>
    <xf numFmtId="2" fontId="0" fillId="0" borderId="5" xfId="0" applyNumberFormat="1" applyBorder="1" applyAlignment="1">
      <alignment vertical="center"/>
    </xf>
    <xf numFmtId="0" fontId="10" fillId="4" borderId="37" xfId="0" applyFont="1" applyFill="1" applyBorder="1"/>
    <xf numFmtId="0" fontId="9" fillId="4" borderId="46" xfId="71" applyFont="1" applyFill="1" applyBorder="1" applyAlignment="1">
      <alignment vertical="center"/>
    </xf>
    <xf numFmtId="0" fontId="34" fillId="0" borderId="0" xfId="0" applyFont="1" applyAlignment="1">
      <alignment horizontal="center" vertical="center"/>
    </xf>
    <xf numFmtId="0" fontId="0" fillId="0" borderId="29" xfId="0" applyBorder="1" applyAlignment="1">
      <alignment horizontal="left"/>
    </xf>
    <xf numFmtId="3" fontId="5" fillId="0" borderId="11" xfId="0" applyNumberFormat="1" applyFont="1" applyBorder="1" applyAlignment="1">
      <alignment horizontal="right"/>
    </xf>
    <xf numFmtId="4" fontId="5" fillId="0" borderId="16" xfId="0" applyNumberFormat="1" applyFont="1" applyBorder="1" applyAlignment="1">
      <alignment horizontal="right"/>
    </xf>
    <xf numFmtId="0" fontId="8" fillId="0" borderId="27" xfId="0" applyFont="1" applyBorder="1" applyAlignment="1">
      <alignment horizontal="center"/>
    </xf>
    <xf numFmtId="0" fontId="5" fillId="0" borderId="2" xfId="0" applyFont="1" applyBorder="1" applyAlignment="1">
      <alignment horizontal="right"/>
    </xf>
    <xf numFmtId="3" fontId="8" fillId="0" borderId="11" xfId="66" applyNumberFormat="1" applyFont="1" applyBorder="1" applyAlignment="1">
      <alignment vertical="center"/>
    </xf>
    <xf numFmtId="4" fontId="8" fillId="0" borderId="11" xfId="66" applyNumberFormat="1" applyFont="1" applyBorder="1" applyAlignment="1">
      <alignment vertical="center"/>
    </xf>
    <xf numFmtId="0" fontId="8" fillId="0" borderId="11" xfId="66" applyFont="1" applyBorder="1" applyAlignment="1">
      <alignment vertical="center"/>
    </xf>
    <xf numFmtId="4" fontId="8" fillId="0" borderId="16" xfId="66" applyNumberFormat="1" applyFont="1" applyBorder="1" applyAlignment="1">
      <alignment vertical="center"/>
    </xf>
    <xf numFmtId="3" fontId="8" fillId="0" borderId="5" xfId="0" applyNumberFormat="1" applyFont="1" applyBorder="1" applyAlignment="1">
      <alignment vertical="center"/>
    </xf>
    <xf numFmtId="4" fontId="8" fillId="0" borderId="5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2" fontId="8" fillId="0" borderId="15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7" xfId="0" applyBorder="1"/>
    <xf numFmtId="3" fontId="0" fillId="0" borderId="8" xfId="0" applyNumberFormat="1" applyBorder="1"/>
    <xf numFmtId="0" fontId="0" fillId="3" borderId="7" xfId="0" applyFill="1" applyBorder="1"/>
    <xf numFmtId="3" fontId="0" fillId="0" borderId="2" xfId="0" applyNumberFormat="1" applyBorder="1" applyAlignment="1">
      <alignment horizontal="right" vertical="center"/>
    </xf>
    <xf numFmtId="0" fontId="9" fillId="4" borderId="2" xfId="0" applyFont="1" applyFill="1" applyBorder="1" applyAlignment="1">
      <alignment horizontal="right"/>
    </xf>
    <xf numFmtId="4" fontId="9" fillId="4" borderId="2" xfId="0" applyNumberFormat="1" applyFont="1" applyFill="1" applyBorder="1" applyAlignment="1">
      <alignment horizontal="center"/>
    </xf>
    <xf numFmtId="0" fontId="0" fillId="4" borderId="12" xfId="0" applyFill="1" applyBorder="1"/>
    <xf numFmtId="0" fontId="0" fillId="4" borderId="49" xfId="0" applyFill="1" applyBorder="1"/>
    <xf numFmtId="0" fontId="0" fillId="0" borderId="76" xfId="0" applyBorder="1"/>
    <xf numFmtId="0" fontId="8" fillId="0" borderId="6" xfId="0" applyFont="1" applyBorder="1" applyAlignment="1">
      <alignment horizontal="right"/>
    </xf>
    <xf numFmtId="3" fontId="0" fillId="0" borderId="77" xfId="0" applyNumberFormat="1" applyBorder="1"/>
    <xf numFmtId="0" fontId="9" fillId="2" borderId="12" xfId="0" applyFont="1" applyFill="1" applyBorder="1"/>
    <xf numFmtId="0" fontId="8" fillId="0" borderId="76" xfId="0" applyFont="1" applyBorder="1" applyAlignment="1">
      <alignment horizontal="center"/>
    </xf>
    <xf numFmtId="0" fontId="0" fillId="0" borderId="6" xfId="0" applyBorder="1"/>
    <xf numFmtId="0" fontId="0" fillId="0" borderId="27" xfId="0" applyBorder="1" applyAlignment="1">
      <alignment horizontal="center"/>
    </xf>
    <xf numFmtId="3" fontId="0" fillId="0" borderId="29" xfId="0" applyNumberFormat="1" applyBorder="1" applyAlignment="1">
      <alignment horizontal="left"/>
    </xf>
    <xf numFmtId="3" fontId="8" fillId="0" borderId="29" xfId="0" applyNumberFormat="1" applyFont="1" applyBorder="1" applyAlignment="1">
      <alignment horizontal="right" vertical="center" wrapText="1"/>
    </xf>
    <xf numFmtId="3" fontId="0" fillId="0" borderId="28" xfId="0" applyNumberFormat="1" applyBorder="1" applyAlignment="1">
      <alignment horizontal="right"/>
    </xf>
    <xf numFmtId="0" fontId="0" fillId="0" borderId="76" xfId="0" applyBorder="1" applyAlignment="1">
      <alignment horizontal="center"/>
    </xf>
    <xf numFmtId="0" fontId="0" fillId="0" borderId="6" xfId="0" applyBorder="1" applyAlignment="1">
      <alignment horizontal="left"/>
    </xf>
    <xf numFmtId="3" fontId="0" fillId="0" borderId="6" xfId="0" applyNumberFormat="1" applyBorder="1" applyAlignment="1">
      <alignment horizontal="left"/>
    </xf>
    <xf numFmtId="3" fontId="0" fillId="0" borderId="6" xfId="0" applyNumberFormat="1" applyBorder="1" applyAlignment="1">
      <alignment horizontal="right"/>
    </xf>
    <xf numFmtId="4" fontId="0" fillId="0" borderId="6" xfId="0" applyNumberFormat="1" applyBorder="1" applyAlignment="1">
      <alignment horizontal="right"/>
    </xf>
    <xf numFmtId="3" fontId="8" fillId="0" borderId="6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right"/>
    </xf>
    <xf numFmtId="3" fontId="0" fillId="0" borderId="77" xfId="0" applyNumberFormat="1" applyBorder="1" applyAlignment="1">
      <alignment horizontal="right"/>
    </xf>
    <xf numFmtId="0" fontId="5" fillId="2" borderId="29" xfId="0" applyFont="1" applyFill="1" applyBorder="1" applyAlignment="1">
      <alignment horizontal="center" vertical="center"/>
    </xf>
    <xf numFmtId="3" fontId="5" fillId="2" borderId="29" xfId="0" applyNumberFormat="1" applyFont="1" applyFill="1" applyBorder="1" applyAlignment="1">
      <alignment horizontal="center" vertical="center"/>
    </xf>
    <xf numFmtId="3" fontId="0" fillId="0" borderId="16" xfId="0" applyNumberFormat="1" applyBorder="1" applyAlignment="1">
      <alignment horizontal="right"/>
    </xf>
    <xf numFmtId="3" fontId="0" fillId="0" borderId="15" xfId="0" applyNumberFormat="1" applyBorder="1"/>
    <xf numFmtId="0" fontId="10" fillId="4" borderId="49" xfId="0" applyFont="1" applyFill="1" applyBorder="1"/>
    <xf numFmtId="4" fontId="0" fillId="0" borderId="77" xfId="0" applyNumberFormat="1" applyBorder="1"/>
    <xf numFmtId="0" fontId="11" fillId="2" borderId="29" xfId="0" applyFont="1" applyFill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right"/>
    </xf>
    <xf numFmtId="0" fontId="8" fillId="0" borderId="43" xfId="0" applyFont="1" applyBorder="1" applyAlignment="1">
      <alignment horizontal="center"/>
    </xf>
    <xf numFmtId="0" fontId="0" fillId="0" borderId="4" xfId="0" applyBorder="1"/>
    <xf numFmtId="3" fontId="0" fillId="0" borderId="4" xfId="0" applyNumberFormat="1" applyBorder="1"/>
    <xf numFmtId="4" fontId="0" fillId="0" borderId="4" xfId="0" applyNumberFormat="1" applyBorder="1"/>
    <xf numFmtId="0" fontId="0" fillId="0" borderId="78" xfId="0" applyBorder="1"/>
    <xf numFmtId="0" fontId="8" fillId="0" borderId="5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5" fillId="0" borderId="29" xfId="0" applyFont="1" applyBorder="1" applyAlignment="1">
      <alignment horizontal="right"/>
    </xf>
    <xf numFmtId="0" fontId="0" fillId="0" borderId="79" xfId="0" applyBorder="1"/>
    <xf numFmtId="0" fontId="0" fillId="0" borderId="80" xfId="0" applyBorder="1"/>
    <xf numFmtId="0" fontId="0" fillId="0" borderId="80" xfId="0" applyBorder="1" applyAlignment="1">
      <alignment wrapText="1"/>
    </xf>
    <xf numFmtId="0" fontId="0" fillId="0" borderId="81" xfId="0" applyBorder="1"/>
    <xf numFmtId="0" fontId="0" fillId="0" borderId="82" xfId="0" applyBorder="1" applyAlignment="1">
      <alignment wrapText="1"/>
    </xf>
    <xf numFmtId="0" fontId="37" fillId="0" borderId="0" xfId="0" applyFont="1" applyAlignment="1">
      <alignment horizontal="center"/>
    </xf>
    <xf numFmtId="0" fontId="33" fillId="39" borderId="2" xfId="0" applyFont="1" applyFill="1" applyBorder="1" applyAlignment="1">
      <alignment horizontal="center" vertical="center"/>
    </xf>
    <xf numFmtId="0" fontId="33" fillId="39" borderId="2" xfId="0" applyFont="1" applyFill="1" applyBorder="1" applyAlignment="1">
      <alignment horizontal="center" vertical="center" wrapText="1"/>
    </xf>
    <xf numFmtId="0" fontId="8" fillId="0" borderId="2" xfId="129" applyFont="1" applyBorder="1" applyAlignment="1">
      <alignment horizontal="left" vertical="center" wrapText="1"/>
    </xf>
    <xf numFmtId="4" fontId="39" fillId="0" borderId="2" xfId="0" applyNumberFormat="1" applyFont="1" applyBorder="1"/>
    <xf numFmtId="4" fontId="40" fillId="40" borderId="2" xfId="0" applyNumberFormat="1" applyFont="1" applyFill="1" applyBorder="1"/>
    <xf numFmtId="168" fontId="42" fillId="0" borderId="2" xfId="130" applyNumberFormat="1" applyFont="1" applyFill="1" applyBorder="1"/>
    <xf numFmtId="0" fontId="8" fillId="0" borderId="2" xfId="129" applyFont="1" applyBorder="1" applyAlignment="1">
      <alignment horizontal="left" vertical="center"/>
    </xf>
    <xf numFmtId="0" fontId="0" fillId="0" borderId="37" xfId="0" applyBorder="1"/>
    <xf numFmtId="3" fontId="5" fillId="0" borderId="49" xfId="0" applyNumberFormat="1" applyFont="1" applyBorder="1"/>
    <xf numFmtId="3" fontId="5" fillId="0" borderId="83" xfId="0" applyNumberFormat="1" applyFont="1" applyBorder="1"/>
    <xf numFmtId="4" fontId="5" fillId="0" borderId="84" xfId="0" applyNumberFormat="1" applyFont="1" applyBorder="1"/>
    <xf numFmtId="4" fontId="5" fillId="0" borderId="49" xfId="0" applyNumberFormat="1" applyFont="1" applyBorder="1"/>
    <xf numFmtId="4" fontId="5" fillId="0" borderId="13" xfId="0" applyNumberFormat="1" applyFont="1" applyBorder="1"/>
    <xf numFmtId="0" fontId="0" fillId="0" borderId="12" xfId="0" applyBorder="1"/>
    <xf numFmtId="0" fontId="5" fillId="0" borderId="49" xfId="0" applyFont="1" applyBorder="1"/>
    <xf numFmtId="0" fontId="5" fillId="0" borderId="13" xfId="0" applyFont="1" applyBorder="1"/>
    <xf numFmtId="0" fontId="37" fillId="38" borderId="42" xfId="0" applyFont="1" applyFill="1" applyBorder="1" applyAlignment="1">
      <alignment horizontal="center" wrapText="1"/>
    </xf>
    <xf numFmtId="0" fontId="37" fillId="38" borderId="55" xfId="0" applyFont="1" applyFill="1" applyBorder="1" applyAlignment="1">
      <alignment horizontal="center" wrapText="1"/>
    </xf>
    <xf numFmtId="0" fontId="37" fillId="38" borderId="79" xfId="0" applyFont="1" applyFill="1" applyBorder="1" applyAlignment="1">
      <alignment horizontal="center"/>
    </xf>
    <xf numFmtId="0" fontId="37" fillId="38" borderId="80" xfId="0" applyFont="1" applyFill="1" applyBorder="1" applyAlignment="1">
      <alignment horizontal="center"/>
    </xf>
    <xf numFmtId="0" fontId="38" fillId="38" borderId="79" xfId="0" applyFont="1" applyFill="1" applyBorder="1" applyAlignment="1">
      <alignment horizontal="center"/>
    </xf>
    <xf numFmtId="0" fontId="38" fillId="38" borderId="80" xfId="0" applyFont="1" applyFill="1" applyBorder="1" applyAlignment="1">
      <alignment horizontal="center"/>
    </xf>
    <xf numFmtId="0" fontId="9" fillId="0" borderId="0" xfId="65" applyFont="1" applyAlignment="1">
      <alignment horizontal="center"/>
    </xf>
    <xf numFmtId="0" fontId="5" fillId="36" borderId="30" xfId="67" applyFont="1" applyFill="1" applyBorder="1" applyAlignment="1">
      <alignment horizontal="center" vertical="center"/>
    </xf>
    <xf numFmtId="0" fontId="5" fillId="36" borderId="43" xfId="67" applyFont="1" applyFill="1" applyBorder="1" applyAlignment="1">
      <alignment horizontal="center" vertical="center"/>
    </xf>
    <xf numFmtId="3" fontId="5" fillId="36" borderId="36" xfId="67" applyNumberFormat="1" applyFont="1" applyFill="1" applyBorder="1" applyAlignment="1">
      <alignment horizontal="center"/>
    </xf>
    <xf numFmtId="3" fontId="5" fillId="36" borderId="33" xfId="67" applyNumberFormat="1" applyFont="1" applyFill="1" applyBorder="1" applyAlignment="1">
      <alignment horizontal="center"/>
    </xf>
    <xf numFmtId="3" fontId="5" fillId="36" borderId="59" xfId="67" applyNumberFormat="1" applyFont="1" applyFill="1" applyBorder="1" applyAlignment="1">
      <alignment horizontal="center"/>
    </xf>
    <xf numFmtId="3" fontId="5" fillId="36" borderId="35" xfId="67" applyNumberFormat="1" applyFont="1" applyFill="1" applyBorder="1" applyAlignment="1">
      <alignment horizontal="center"/>
    </xf>
    <xf numFmtId="0" fontId="5" fillId="36" borderId="58" xfId="67" applyFont="1" applyFill="1" applyBorder="1" applyAlignment="1">
      <alignment horizontal="center" vertical="center"/>
    </xf>
    <xf numFmtId="0" fontId="9" fillId="0" borderId="0" xfId="68" applyFont="1" applyAlignment="1">
      <alignment horizontal="center"/>
    </xf>
    <xf numFmtId="0" fontId="5" fillId="36" borderId="30" xfId="70" applyFont="1" applyFill="1" applyBorder="1" applyAlignment="1">
      <alignment horizontal="center" vertical="center"/>
    </xf>
    <xf numFmtId="0" fontId="5" fillId="36" borderId="58" xfId="70" applyFont="1" applyFill="1" applyBorder="1" applyAlignment="1">
      <alignment horizontal="center" vertical="center"/>
    </xf>
    <xf numFmtId="3" fontId="5" fillId="36" borderId="36" xfId="70" applyNumberFormat="1" applyFont="1" applyFill="1" applyBorder="1" applyAlignment="1">
      <alignment horizontal="center"/>
    </xf>
    <xf numFmtId="3" fontId="5" fillId="36" borderId="33" xfId="70" applyNumberFormat="1" applyFont="1" applyFill="1" applyBorder="1" applyAlignment="1">
      <alignment horizontal="center"/>
    </xf>
    <xf numFmtId="3" fontId="5" fillId="36" borderId="59" xfId="70" applyNumberFormat="1" applyFont="1" applyFill="1" applyBorder="1" applyAlignment="1">
      <alignment horizontal="center"/>
    </xf>
    <xf numFmtId="3" fontId="5" fillId="36" borderId="35" xfId="7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2" borderId="10" xfId="0" applyFont="1" applyFill="1" applyBorder="1" applyAlignment="1">
      <alignment horizontal="center" vertical="center"/>
    </xf>
    <xf numFmtId="0" fontId="9" fillId="2" borderId="68" xfId="0" applyFont="1" applyFill="1" applyBorder="1" applyAlignment="1">
      <alignment horizontal="center" vertical="center"/>
    </xf>
    <xf numFmtId="0" fontId="9" fillId="2" borderId="36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3" fontId="9" fillId="2" borderId="34" xfId="0" applyNumberFormat="1" applyFont="1" applyFill="1" applyBorder="1" applyAlignment="1">
      <alignment horizontal="center"/>
    </xf>
    <xf numFmtId="3" fontId="9" fillId="2" borderId="33" xfId="0" applyNumberFormat="1" applyFont="1" applyFill="1" applyBorder="1" applyAlignment="1">
      <alignment horizontal="center"/>
    </xf>
    <xf numFmtId="3" fontId="9" fillId="2" borderId="35" xfId="0" applyNumberFormat="1" applyFont="1" applyFill="1" applyBorder="1" applyAlignment="1">
      <alignment horizontal="center"/>
    </xf>
    <xf numFmtId="0" fontId="11" fillId="2" borderId="39" xfId="0" applyFont="1" applyFill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 wrapText="1"/>
    </xf>
    <xf numFmtId="0" fontId="11" fillId="2" borderId="39" xfId="0" applyFont="1" applyFill="1" applyBorder="1" applyAlignment="1">
      <alignment horizontal="center" vertical="center"/>
    </xf>
    <xf numFmtId="0" fontId="11" fillId="2" borderId="41" xfId="0" applyFont="1" applyFill="1" applyBorder="1" applyAlignment="1">
      <alignment horizontal="center" vertical="center"/>
    </xf>
    <xf numFmtId="0" fontId="11" fillId="2" borderId="37" xfId="0" applyFont="1" applyFill="1" applyBorder="1" applyAlignment="1">
      <alignment horizontal="center" vertical="center"/>
    </xf>
    <xf numFmtId="0" fontId="11" fillId="2" borderId="40" xfId="0" applyFont="1" applyFill="1" applyBorder="1" applyAlignment="1">
      <alignment horizontal="center" vertical="center"/>
    </xf>
    <xf numFmtId="0" fontId="11" fillId="2" borderId="38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3" fontId="9" fillId="2" borderId="3" xfId="0" applyNumberFormat="1" applyFont="1" applyFill="1" applyBorder="1" applyAlignment="1">
      <alignment horizontal="center"/>
    </xf>
    <xf numFmtId="3" fontId="9" fillId="2" borderId="14" xfId="0" applyNumberFormat="1" applyFont="1" applyFill="1" applyBorder="1" applyAlignment="1">
      <alignment horizontal="center"/>
    </xf>
    <xf numFmtId="3" fontId="9" fillId="2" borderId="66" xfId="0" applyNumberFormat="1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3" fontId="9" fillId="2" borderId="11" xfId="0" applyNumberFormat="1" applyFont="1" applyFill="1" applyBorder="1" applyAlignment="1">
      <alignment horizontal="center"/>
    </xf>
    <xf numFmtId="3" fontId="9" fillId="2" borderId="16" xfId="0" applyNumberFormat="1" applyFont="1" applyFill="1" applyBorder="1" applyAlignment="1">
      <alignment horizontal="center"/>
    </xf>
    <xf numFmtId="0" fontId="9" fillId="2" borderId="3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9" fillId="2" borderId="66" xfId="0" applyFont="1" applyFill="1" applyBorder="1" applyAlignment="1">
      <alignment horizontal="center" vertical="center"/>
    </xf>
    <xf numFmtId="0" fontId="37" fillId="38" borderId="0" xfId="0" applyFont="1" applyFill="1" applyAlignment="1">
      <alignment horizontal="center"/>
    </xf>
    <xf numFmtId="0" fontId="9" fillId="2" borderId="17" xfId="0" applyFont="1" applyFill="1" applyBorder="1" applyAlignment="1">
      <alignment horizontal="center" vertical="center"/>
    </xf>
    <xf numFmtId="3" fontId="9" fillId="2" borderId="2" xfId="0" applyNumberFormat="1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3" fontId="5" fillId="2" borderId="3" xfId="0" applyNumberFormat="1" applyFont="1" applyFill="1" applyBorder="1" applyAlignment="1">
      <alignment horizontal="center"/>
    </xf>
    <xf numFmtId="3" fontId="5" fillId="2" borderId="14" xfId="0" applyNumberFormat="1" applyFont="1" applyFill="1" applyBorder="1" applyAlignment="1">
      <alignment horizontal="center"/>
    </xf>
    <xf numFmtId="0" fontId="9" fillId="2" borderId="27" xfId="0" applyFont="1" applyFill="1" applyBorder="1" applyAlignment="1">
      <alignment horizontal="center" vertical="center"/>
    </xf>
    <xf numFmtId="0" fontId="9" fillId="2" borderId="51" xfId="0" applyFont="1" applyFill="1" applyBorder="1" applyAlignment="1">
      <alignment horizontal="center" vertical="center"/>
    </xf>
    <xf numFmtId="17" fontId="43" fillId="41" borderId="0" xfId="0" applyNumberFormat="1" applyFont="1" applyFill="1" applyAlignment="1">
      <alignment horizontal="center"/>
    </xf>
    <xf numFmtId="0" fontId="5" fillId="2" borderId="11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</cellXfs>
  <cellStyles count="131">
    <cellStyle name="20% - Έμφαση1" xfId="21" builtinId="30" customBuiltin="1"/>
    <cellStyle name="20% - Έμφαση2" xfId="25" builtinId="34" customBuiltin="1"/>
    <cellStyle name="20% - Έμφαση3" xfId="29" builtinId="38" customBuiltin="1"/>
    <cellStyle name="20% - Έμφαση4" xfId="33" builtinId="42" customBuiltin="1"/>
    <cellStyle name="20% - Έμφαση5" xfId="37" builtinId="46" customBuiltin="1"/>
    <cellStyle name="20% - Έμφαση6" xfId="41" builtinId="50" customBuiltin="1"/>
    <cellStyle name="40% - Έμφαση1" xfId="22" builtinId="31" customBuiltin="1"/>
    <cellStyle name="40% - Έμφαση2" xfId="26" builtinId="35" customBuiltin="1"/>
    <cellStyle name="40% - Έμφαση3" xfId="30" builtinId="39" customBuiltin="1"/>
    <cellStyle name="40% - Έμφαση4" xfId="34" builtinId="43" customBuiltin="1"/>
    <cellStyle name="40% - Έμφαση5" xfId="38" builtinId="47" customBuiltin="1"/>
    <cellStyle name="40% - Έμφαση6" xfId="42" builtinId="51" customBuiltin="1"/>
    <cellStyle name="60% - Έμφαση1" xfId="23" builtinId="32" customBuiltin="1"/>
    <cellStyle name="60% - Έμφαση2" xfId="27" builtinId="36" customBuiltin="1"/>
    <cellStyle name="60% - Έμφαση3" xfId="31" builtinId="40" customBuiltin="1"/>
    <cellStyle name="60% - Έμφαση4" xfId="35" builtinId="44" customBuiltin="1"/>
    <cellStyle name="60% - Έμφαση5" xfId="39" builtinId="48" customBuiltin="1"/>
    <cellStyle name="60% - Έμφαση6" xfId="43" builtinId="52" customBuiltin="1"/>
    <cellStyle name="Βασικό_Δημοσίευμα Περιφερειακών-1" xfId="129" xr:uid="{158B02C6-9BFD-405C-B6FD-DB8FDF5EA7AC}"/>
    <cellStyle name="Εισαγωγή" xfId="11" builtinId="20" customBuiltin="1"/>
    <cellStyle name="Έλεγχος κελιού" xfId="15" builtinId="23" customBuiltin="1"/>
    <cellStyle name="Έμφαση1" xfId="20" builtinId="29" customBuiltin="1"/>
    <cellStyle name="Έμφαση2" xfId="24" builtinId="33" customBuiltin="1"/>
    <cellStyle name="Έμφαση3" xfId="28" builtinId="37" customBuiltin="1"/>
    <cellStyle name="Έμφαση4" xfId="32" builtinId="41" customBuiltin="1"/>
    <cellStyle name="Έμφαση5" xfId="36" builtinId="45" customBuiltin="1"/>
    <cellStyle name="Έμφαση6" xfId="40" builtinId="49" customBuiltin="1"/>
    <cellStyle name="Έξοδος" xfId="12" builtinId="21" customBuiltin="1"/>
    <cellStyle name="Επεξηγηματικό κείμενο" xfId="18" builtinId="53" customBuiltin="1"/>
    <cellStyle name="Επικεφαλίδα 1" xfId="4" builtinId="16" customBuiltin="1"/>
    <cellStyle name="Επικεφαλίδα 2" xfId="5" builtinId="17" customBuiltin="1"/>
    <cellStyle name="Επικεφαλίδα 3" xfId="6" builtinId="18" customBuiltin="1"/>
    <cellStyle name="Επικεφαλίδα 4" xfId="7" builtinId="19" customBuiltin="1"/>
    <cellStyle name="Κακό" xfId="9" builtinId="27" customBuiltin="1"/>
    <cellStyle name="Καλό" xfId="8" builtinId="26" customBuiltin="1"/>
    <cellStyle name="Κανονικό" xfId="0" builtinId="0"/>
    <cellStyle name="Κανονικό 10" xfId="61" xr:uid="{00000000-0005-0000-0000-000023000000}"/>
    <cellStyle name="Κανονικό 10 4" xfId="67" xr:uid="{00000000-0005-0000-0000-000024000000}"/>
    <cellStyle name="Κανονικό 10 5" xfId="70" xr:uid="{00000000-0005-0000-0000-000025000000}"/>
    <cellStyle name="Κανονικό 11" xfId="74" xr:uid="{00000000-0005-0000-0000-000026000000}"/>
    <cellStyle name="Κανονικό 12" xfId="71" xr:uid="{00000000-0005-0000-0000-000027000000}"/>
    <cellStyle name="Κανονικό 13" xfId="96" xr:uid="{00000000-0005-0000-0000-000028000000}"/>
    <cellStyle name="Κανονικό 14" xfId="63" xr:uid="{00000000-0005-0000-0000-000029000000}"/>
    <cellStyle name="Κανονικό 15" xfId="72" xr:uid="{00000000-0005-0000-0000-00002A000000}"/>
    <cellStyle name="Κανονικό 16" xfId="97" xr:uid="{00000000-0005-0000-0000-00002B000000}"/>
    <cellStyle name="Κανονικό 17" xfId="51" xr:uid="{00000000-0005-0000-0000-00002C000000}"/>
    <cellStyle name="Κανονικό 18" xfId="52" xr:uid="{00000000-0005-0000-0000-00002D000000}"/>
    <cellStyle name="Κανονικό 19" xfId="66" xr:uid="{00000000-0005-0000-0000-00002E000000}"/>
    <cellStyle name="Κανονικό 2" xfId="1" xr:uid="{00000000-0005-0000-0000-00002F000000}"/>
    <cellStyle name="Κανονικό 2 10" xfId="68" xr:uid="{00000000-0005-0000-0000-000030000000}"/>
    <cellStyle name="Κανονικό 2 11" xfId="73" xr:uid="{00000000-0005-0000-0000-000031000000}"/>
    <cellStyle name="Κανονικό 2 2" xfId="83" xr:uid="{00000000-0005-0000-0000-000032000000}"/>
    <cellStyle name="Κανονικό 2 2 2" xfId="113" xr:uid="{00000000-0005-0000-0000-000033000000}"/>
    <cellStyle name="Κανονικό 2 2 2 2" xfId="116" xr:uid="{00000000-0005-0000-0000-000034000000}"/>
    <cellStyle name="Κανονικό 2 3" xfId="84" xr:uid="{00000000-0005-0000-0000-000035000000}"/>
    <cellStyle name="Κανονικό 2 4" xfId="85" xr:uid="{00000000-0005-0000-0000-000036000000}"/>
    <cellStyle name="Κανονικό 2 5" xfId="86" xr:uid="{00000000-0005-0000-0000-000037000000}"/>
    <cellStyle name="Κανονικό 2 6" xfId="88" xr:uid="{00000000-0005-0000-0000-000038000000}"/>
    <cellStyle name="Κανονικό 2 7" xfId="89" xr:uid="{00000000-0005-0000-0000-000039000000}"/>
    <cellStyle name="Κανονικό 2 9" xfId="65" xr:uid="{00000000-0005-0000-0000-00003A000000}"/>
    <cellStyle name="Κανονικό 20" xfId="69" xr:uid="{00000000-0005-0000-0000-00003B000000}"/>
    <cellStyle name="Κανονικό 21" xfId="50" xr:uid="{00000000-0005-0000-0000-00003C000000}"/>
    <cellStyle name="Κανονικό 22" xfId="75" xr:uid="{00000000-0005-0000-0000-00003D000000}"/>
    <cellStyle name="Κανονικό 23 2" xfId="117" xr:uid="{00000000-0005-0000-0000-00003E000000}"/>
    <cellStyle name="Κανονικό 24" xfId="94" xr:uid="{00000000-0005-0000-0000-00003F000000}"/>
    <cellStyle name="Κανονικό 25" xfId="95" xr:uid="{00000000-0005-0000-0000-000040000000}"/>
    <cellStyle name="Κανονικό 27" xfId="105" xr:uid="{00000000-0005-0000-0000-000041000000}"/>
    <cellStyle name="Κανονικό 28" xfId="106" xr:uid="{00000000-0005-0000-0000-000042000000}"/>
    <cellStyle name="Κανονικό 29" xfId="107" xr:uid="{00000000-0005-0000-0000-000043000000}"/>
    <cellStyle name="Κανονικό 3" xfId="2" xr:uid="{00000000-0005-0000-0000-000044000000}"/>
    <cellStyle name="Κανονικό 3 10" xfId="82" xr:uid="{00000000-0005-0000-0000-000045000000}"/>
    <cellStyle name="Κανονικό 3 11" xfId="78" xr:uid="{00000000-0005-0000-0000-000046000000}"/>
    <cellStyle name="Κανονικό 3 12" xfId="81" xr:uid="{00000000-0005-0000-0000-000047000000}"/>
    <cellStyle name="Κανονικό 3 13" xfId="90" xr:uid="{00000000-0005-0000-0000-000048000000}"/>
    <cellStyle name="Κανονικό 3 14" xfId="91" xr:uid="{00000000-0005-0000-0000-000049000000}"/>
    <cellStyle name="Κανονικό 3 15" xfId="93" xr:uid="{00000000-0005-0000-0000-00004A000000}"/>
    <cellStyle name="Κανονικό 3 16" xfId="92" xr:uid="{00000000-0005-0000-0000-00004B000000}"/>
    <cellStyle name="Κανονικό 3 17" xfId="101" xr:uid="{00000000-0005-0000-0000-00004C000000}"/>
    <cellStyle name="Κανονικό 3 18" xfId="103" xr:uid="{00000000-0005-0000-0000-00004D000000}"/>
    <cellStyle name="Κανονικό 3 19" xfId="104" xr:uid="{00000000-0005-0000-0000-00004E000000}"/>
    <cellStyle name="Κανονικό 3 2" xfId="58" xr:uid="{00000000-0005-0000-0000-00004F000000}"/>
    <cellStyle name="Κανονικό 3 20" xfId="102" xr:uid="{00000000-0005-0000-0000-000050000000}"/>
    <cellStyle name="Κανονικό 3 21" xfId="114" xr:uid="{00000000-0005-0000-0000-000051000000}"/>
    <cellStyle name="Κανονικό 3 3" xfId="60" xr:uid="{00000000-0005-0000-0000-000052000000}"/>
    <cellStyle name="Κανονικό 3 4" xfId="62" xr:uid="{00000000-0005-0000-0000-000053000000}"/>
    <cellStyle name="Κανονικό 3 5" xfId="64" xr:uid="{00000000-0005-0000-0000-000054000000}"/>
    <cellStyle name="Κανονικό 3 6" xfId="76" xr:uid="{00000000-0005-0000-0000-000055000000}"/>
    <cellStyle name="Κανονικό 3 7" xfId="77" xr:uid="{00000000-0005-0000-0000-000056000000}"/>
    <cellStyle name="Κανονικό 3 8" xfId="80" xr:uid="{00000000-0005-0000-0000-000057000000}"/>
    <cellStyle name="Κανονικό 3 9" xfId="79" xr:uid="{00000000-0005-0000-0000-000058000000}"/>
    <cellStyle name="Κανονικό 30" xfId="123" xr:uid="{00000000-0005-0000-0000-000059000000}"/>
    <cellStyle name="Κανονικό 32" xfId="121" xr:uid="{00000000-0005-0000-0000-00005A000000}"/>
    <cellStyle name="Κανονικό 33" xfId="122" xr:uid="{00000000-0005-0000-0000-00005B000000}"/>
    <cellStyle name="Κανονικό 34" xfId="59" xr:uid="{00000000-0005-0000-0000-00005C000000}"/>
    <cellStyle name="Κανονικό 35" xfId="100" xr:uid="{00000000-0005-0000-0000-00005D000000}"/>
    <cellStyle name="Κανονικό 36" xfId="87" xr:uid="{00000000-0005-0000-0000-00005E000000}"/>
    <cellStyle name="Κανονικό 37" xfId="99" xr:uid="{00000000-0005-0000-0000-00005F000000}"/>
    <cellStyle name="Κανονικό 38" xfId="53" xr:uid="{00000000-0005-0000-0000-000060000000}"/>
    <cellStyle name="Κανονικό 39" xfId="98" xr:uid="{00000000-0005-0000-0000-000061000000}"/>
    <cellStyle name="Κανονικό 4" xfId="44" xr:uid="{00000000-0005-0000-0000-000062000000}"/>
    <cellStyle name="Κανονικό 40" xfId="118" xr:uid="{00000000-0005-0000-0000-000063000000}"/>
    <cellStyle name="Κανονικό 41" xfId="124" xr:uid="{00000000-0005-0000-0000-000064000000}"/>
    <cellStyle name="Κανονικό 42" xfId="119" xr:uid="{00000000-0005-0000-0000-000065000000}"/>
    <cellStyle name="Κανονικό 43" xfId="108" xr:uid="{00000000-0005-0000-0000-000066000000}"/>
    <cellStyle name="Κανονικό 44" xfId="54" xr:uid="{00000000-0005-0000-0000-000067000000}"/>
    <cellStyle name="Κανονικό 45" xfId="55" xr:uid="{00000000-0005-0000-0000-000068000000}"/>
    <cellStyle name="Κανονικό 46" xfId="56" xr:uid="{00000000-0005-0000-0000-000069000000}"/>
    <cellStyle name="Κανονικό 47" xfId="57" xr:uid="{00000000-0005-0000-0000-00006A000000}"/>
    <cellStyle name="Κανονικό 49" xfId="109" xr:uid="{00000000-0005-0000-0000-00006B000000}"/>
    <cellStyle name="Κανονικό 5" xfId="47" xr:uid="{00000000-0005-0000-0000-00006C000000}"/>
    <cellStyle name="Κανονικό 50" xfId="120" xr:uid="{00000000-0005-0000-0000-00006D000000}"/>
    <cellStyle name="Κανονικό 51" xfId="110" xr:uid="{00000000-0005-0000-0000-00006E000000}"/>
    <cellStyle name="Κανονικό 53" xfId="125" xr:uid="{00000000-0005-0000-0000-00006F000000}"/>
    <cellStyle name="Κανονικό 55" xfId="111" xr:uid="{00000000-0005-0000-0000-000070000000}"/>
    <cellStyle name="Κανονικό 56" xfId="112" xr:uid="{00000000-0005-0000-0000-000071000000}"/>
    <cellStyle name="Κανονικό 59" xfId="126" xr:uid="{00000000-0005-0000-0000-000072000000}"/>
    <cellStyle name="Κανονικό 6" xfId="45" xr:uid="{00000000-0005-0000-0000-000073000000}"/>
    <cellStyle name="Κανονικό 60" xfId="127" xr:uid="{00000000-0005-0000-0000-000074000000}"/>
    <cellStyle name="Κανονικό 61" xfId="128" xr:uid="{00000000-0005-0000-0000-000075000000}"/>
    <cellStyle name="Κανονικό 7" xfId="48" xr:uid="{00000000-0005-0000-0000-000076000000}"/>
    <cellStyle name="Κανονικό 8" xfId="46" xr:uid="{00000000-0005-0000-0000-000077000000}"/>
    <cellStyle name="Κανονικό 9" xfId="49" xr:uid="{00000000-0005-0000-0000-000078000000}"/>
    <cellStyle name="Ουδέτερο" xfId="10" builtinId="28" customBuiltin="1"/>
    <cellStyle name="Ποσοστό 2" xfId="130" xr:uid="{C2BFEA88-8F3D-4C99-88E0-D0B6F6402697}"/>
    <cellStyle name="Προειδοποιητικό κείμενο" xfId="16" builtinId="11" customBuiltin="1"/>
    <cellStyle name="Σημείωση" xfId="17" builtinId="10" customBuiltin="1"/>
    <cellStyle name="Σημείωση 2" xfId="115" xr:uid="{00000000-0005-0000-0000-00007C000000}"/>
    <cellStyle name="Συνδεδεμένο κελί" xfId="14" builtinId="24" customBuiltin="1"/>
    <cellStyle name="Σύνολο" xfId="19" builtinId="25" customBuiltin="1"/>
    <cellStyle name="Τίτλος" xfId="3" builtinId="15" customBuiltin="1"/>
    <cellStyle name="Υπολογισμός" xfId="13" builtinId="22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cid:image001.png@01DCB557.46D81220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00000" cy="828000"/>
    <xdr:pic>
      <xdr:nvPicPr>
        <xdr:cNvPr id="2" name="1 - Εικόνα">
          <a:extLst>
            <a:ext uri="{FF2B5EF4-FFF2-40B4-BE49-F238E27FC236}">
              <a16:creationId xmlns:a16="http://schemas.microsoft.com/office/drawing/2014/main" id="{117584F1-1A3E-4B0C-B8A9-BA1E5141BB15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900000" cy="82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1</xdr:col>
      <xdr:colOff>5286375</xdr:colOff>
      <xdr:row>33</xdr:row>
      <xdr:rowOff>164717</xdr:rowOff>
    </xdr:from>
    <xdr:to>
      <xdr:col>1</xdr:col>
      <xdr:colOff>6586537</xdr:colOff>
      <xdr:row>34</xdr:row>
      <xdr:rowOff>457199</xdr:rowOff>
    </xdr:to>
    <xdr:pic>
      <xdr:nvPicPr>
        <xdr:cNvPr id="3" name="Εικόνα 1" descr="A blue and black text&#10;&#10;AI-generated content may be incorrect.">
          <a:extLst>
            <a:ext uri="{FF2B5EF4-FFF2-40B4-BE49-F238E27FC236}">
              <a16:creationId xmlns:a16="http://schemas.microsoft.com/office/drawing/2014/main" id="{1B5D3FA2-D54A-4ED8-BA28-1AFE41A82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0" y="9308717"/>
          <a:ext cx="1300162" cy="54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A47D7-CFFC-4529-BBB6-418F4F304950}">
  <dimension ref="A1:B35"/>
  <sheetViews>
    <sheetView showGridLines="0" tabSelected="1" zoomScale="80" zoomScaleNormal="80" workbookViewId="0">
      <selection sqref="A1:B1"/>
    </sheetView>
  </sheetViews>
  <sheetFormatPr defaultColWidth="9.140625" defaultRowHeight="15" x14ac:dyDescent="0.25"/>
  <cols>
    <col min="1" max="1" width="9.28515625" customWidth="1"/>
    <col min="2" max="2" width="101.140625" customWidth="1"/>
  </cols>
  <sheetData>
    <row r="1" spans="1:2" ht="66" customHeight="1" x14ac:dyDescent="0.3">
      <c r="A1" s="426" t="s">
        <v>724</v>
      </c>
      <c r="B1" s="427"/>
    </row>
    <row r="2" spans="1:2" ht="32.25" customHeight="1" x14ac:dyDescent="0.3">
      <c r="A2" s="428" t="s">
        <v>725</v>
      </c>
      <c r="B2" s="429"/>
    </row>
    <row r="3" spans="1:2" ht="23.25" customHeight="1" x14ac:dyDescent="0.3">
      <c r="A3" s="430" t="s">
        <v>726</v>
      </c>
      <c r="B3" s="431"/>
    </row>
    <row r="4" spans="1:2" ht="30" customHeight="1" x14ac:dyDescent="0.3">
      <c r="A4" s="430" t="s">
        <v>727</v>
      </c>
      <c r="B4" s="431"/>
    </row>
    <row r="5" spans="1:2" ht="27.75" customHeight="1" x14ac:dyDescent="0.25">
      <c r="A5" s="404" t="s">
        <v>728</v>
      </c>
      <c r="B5" s="405" t="s">
        <v>729</v>
      </c>
    </row>
    <row r="6" spans="1:2" ht="18.75" customHeight="1" x14ac:dyDescent="0.25">
      <c r="A6" s="404" t="s">
        <v>730</v>
      </c>
      <c r="B6" s="405" t="s">
        <v>731</v>
      </c>
    </row>
    <row r="7" spans="1:2" ht="30" x14ac:dyDescent="0.25">
      <c r="A7" s="404" t="s">
        <v>732</v>
      </c>
      <c r="B7" s="406" t="s">
        <v>733</v>
      </c>
    </row>
    <row r="8" spans="1:2" ht="27.75" customHeight="1" x14ac:dyDescent="0.25">
      <c r="A8" s="404" t="s">
        <v>734</v>
      </c>
      <c r="B8" s="406" t="s">
        <v>735</v>
      </c>
    </row>
    <row r="9" spans="1:2" ht="19.5" customHeight="1" x14ac:dyDescent="0.25">
      <c r="A9" s="404" t="s">
        <v>736</v>
      </c>
      <c r="B9" s="405" t="s">
        <v>737</v>
      </c>
    </row>
    <row r="10" spans="1:2" ht="14.25" customHeight="1" x14ac:dyDescent="0.25">
      <c r="A10" s="404" t="s">
        <v>738</v>
      </c>
      <c r="B10" s="405" t="s">
        <v>739</v>
      </c>
    </row>
    <row r="11" spans="1:2" x14ac:dyDescent="0.25">
      <c r="A11" s="404" t="s">
        <v>740</v>
      </c>
      <c r="B11" s="405" t="s">
        <v>741</v>
      </c>
    </row>
    <row r="12" spans="1:2" x14ac:dyDescent="0.25">
      <c r="A12" s="404" t="s">
        <v>742</v>
      </c>
      <c r="B12" s="405" t="s">
        <v>743</v>
      </c>
    </row>
    <row r="13" spans="1:2" x14ac:dyDescent="0.25">
      <c r="A13" s="404" t="s">
        <v>744</v>
      </c>
      <c r="B13" s="405" t="s">
        <v>745</v>
      </c>
    </row>
    <row r="14" spans="1:2" x14ac:dyDescent="0.25">
      <c r="A14" s="404" t="s">
        <v>746</v>
      </c>
      <c r="B14" s="405" t="s">
        <v>747</v>
      </c>
    </row>
    <row r="15" spans="1:2" ht="19.5" customHeight="1" x14ac:dyDescent="0.25">
      <c r="A15" s="404" t="s">
        <v>748</v>
      </c>
      <c r="B15" s="405" t="s">
        <v>749</v>
      </c>
    </row>
    <row r="16" spans="1:2" ht="19.5" customHeight="1" x14ac:dyDescent="0.25">
      <c r="A16" s="404" t="s">
        <v>750</v>
      </c>
      <c r="B16" s="405" t="s">
        <v>751</v>
      </c>
    </row>
    <row r="17" spans="1:2" ht="19.5" customHeight="1" x14ac:dyDescent="0.25">
      <c r="A17" s="404" t="s">
        <v>752</v>
      </c>
      <c r="B17" s="405" t="s">
        <v>753</v>
      </c>
    </row>
    <row r="18" spans="1:2" ht="19.5" customHeight="1" x14ac:dyDescent="0.25">
      <c r="A18" s="404" t="s">
        <v>754</v>
      </c>
      <c r="B18" s="405" t="s">
        <v>755</v>
      </c>
    </row>
    <row r="19" spans="1:2" ht="19.5" customHeight="1" x14ac:dyDescent="0.25">
      <c r="A19" s="404" t="s">
        <v>756</v>
      </c>
      <c r="B19" s="405" t="s">
        <v>757</v>
      </c>
    </row>
    <row r="20" spans="1:2" ht="19.5" customHeight="1" x14ac:dyDescent="0.25">
      <c r="A20" s="404" t="s">
        <v>758</v>
      </c>
      <c r="B20" s="405" t="s">
        <v>759</v>
      </c>
    </row>
    <row r="21" spans="1:2" ht="19.5" customHeight="1" x14ac:dyDescent="0.25">
      <c r="A21" s="404" t="s">
        <v>760</v>
      </c>
      <c r="B21" s="405" t="s">
        <v>761</v>
      </c>
    </row>
    <row r="22" spans="1:2" ht="19.5" customHeight="1" x14ac:dyDescent="0.25">
      <c r="A22" s="404" t="s">
        <v>762</v>
      </c>
      <c r="B22" s="405" t="s">
        <v>763</v>
      </c>
    </row>
    <row r="23" spans="1:2" ht="19.5" customHeight="1" x14ac:dyDescent="0.25">
      <c r="A23" s="404" t="s">
        <v>764</v>
      </c>
      <c r="B23" s="405" t="s">
        <v>765</v>
      </c>
    </row>
    <row r="24" spans="1:2" ht="19.5" customHeight="1" x14ac:dyDescent="0.25">
      <c r="A24" s="404" t="s">
        <v>766</v>
      </c>
      <c r="B24" s="405" t="s">
        <v>767</v>
      </c>
    </row>
    <row r="25" spans="1:2" ht="19.5" customHeight="1" x14ac:dyDescent="0.25">
      <c r="A25" s="404" t="s">
        <v>768</v>
      </c>
      <c r="B25" s="405" t="s">
        <v>769</v>
      </c>
    </row>
    <row r="26" spans="1:2" ht="19.5" customHeight="1" x14ac:dyDescent="0.25">
      <c r="A26" s="404" t="s">
        <v>770</v>
      </c>
      <c r="B26" s="405" t="s">
        <v>771</v>
      </c>
    </row>
    <row r="27" spans="1:2" ht="19.5" customHeight="1" x14ac:dyDescent="0.25">
      <c r="A27" s="404" t="s">
        <v>772</v>
      </c>
      <c r="B27" s="405" t="s">
        <v>773</v>
      </c>
    </row>
    <row r="28" spans="1:2" ht="19.5" customHeight="1" x14ac:dyDescent="0.25">
      <c r="A28" s="404" t="s">
        <v>774</v>
      </c>
      <c r="B28" s="405" t="s">
        <v>775</v>
      </c>
    </row>
    <row r="29" spans="1:2" ht="19.5" customHeight="1" x14ac:dyDescent="0.25">
      <c r="A29" s="404" t="s">
        <v>776</v>
      </c>
      <c r="B29" s="405" t="s">
        <v>777</v>
      </c>
    </row>
    <row r="30" spans="1:2" ht="19.5" customHeight="1" x14ac:dyDescent="0.25">
      <c r="A30" s="404" t="s">
        <v>778</v>
      </c>
      <c r="B30" s="405" t="s">
        <v>779</v>
      </c>
    </row>
    <row r="31" spans="1:2" ht="19.5" customHeight="1" x14ac:dyDescent="0.25">
      <c r="A31" s="404" t="s">
        <v>780</v>
      </c>
      <c r="B31" s="405" t="s">
        <v>781</v>
      </c>
    </row>
    <row r="32" spans="1:2" ht="19.5" customHeight="1" x14ac:dyDescent="0.25">
      <c r="A32" s="404" t="s">
        <v>782</v>
      </c>
      <c r="B32" s="405" t="s">
        <v>783</v>
      </c>
    </row>
    <row r="33" spans="1:2" ht="19.5" customHeight="1" x14ac:dyDescent="0.25">
      <c r="A33" s="404" t="s">
        <v>784</v>
      </c>
      <c r="B33" s="405" t="s">
        <v>785</v>
      </c>
    </row>
    <row r="34" spans="1:2" ht="19.5" customHeight="1" x14ac:dyDescent="0.25">
      <c r="A34" s="404" t="s">
        <v>786</v>
      </c>
      <c r="B34" s="405" t="s">
        <v>787</v>
      </c>
    </row>
    <row r="35" spans="1:2" ht="45" customHeight="1" thickBot="1" x14ac:dyDescent="0.3">
      <c r="A35" s="407"/>
      <c r="B35" s="408"/>
    </row>
  </sheetData>
  <mergeCells count="4">
    <mergeCell ref="A1:B1"/>
    <mergeCell ref="A2:B2"/>
    <mergeCell ref="A3:B3"/>
    <mergeCell ref="A4:B4"/>
  </mergeCells>
  <pageMargins left="0.7" right="0.7" top="0.75" bottom="0.75" header="0.3" footer="0.3"/>
  <pageSetup paperSize="9" orientation="landscape" horizontalDpi="4294967294" verticalDpi="4294967294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  <pageSetUpPr fitToPage="1"/>
  </sheetPr>
  <dimension ref="A1:J66"/>
  <sheetViews>
    <sheetView workbookViewId="0">
      <selection sqref="A1:J1"/>
    </sheetView>
  </sheetViews>
  <sheetFormatPr defaultRowHeight="15" x14ac:dyDescent="0.25"/>
  <cols>
    <col min="1" max="1" width="5.140625" style="64" customWidth="1"/>
    <col min="2" max="2" width="20.140625" bestFit="1" customWidth="1"/>
    <col min="3" max="3" width="12.7109375" customWidth="1"/>
    <col min="4" max="4" width="18.28515625" customWidth="1"/>
    <col min="5" max="5" width="11" customWidth="1"/>
    <col min="6" max="6" width="18.28515625" customWidth="1"/>
    <col min="7" max="7" width="11.5703125" customWidth="1"/>
    <col min="8" max="8" width="16.7109375" bestFit="1" customWidth="1"/>
    <col min="9" max="9" width="11.85546875" customWidth="1"/>
    <col min="10" max="10" width="18" customWidth="1"/>
  </cols>
  <sheetData>
    <row r="1" spans="1:10" s="38" customFormat="1" ht="15.75" x14ac:dyDescent="0.25">
      <c r="A1" s="447" t="s">
        <v>697</v>
      </c>
      <c r="B1" s="447"/>
      <c r="C1" s="447"/>
      <c r="D1" s="447"/>
      <c r="E1" s="447"/>
      <c r="F1" s="447"/>
      <c r="G1" s="447"/>
      <c r="H1" s="447"/>
      <c r="I1" s="447"/>
      <c r="J1" s="447"/>
    </row>
    <row r="2" spans="1:10" x14ac:dyDescent="0.25">
      <c r="A2" s="181"/>
    </row>
    <row r="3" spans="1:10" s="42" customFormat="1" ht="21" customHeight="1" x14ac:dyDescent="0.25">
      <c r="A3" s="473" t="s">
        <v>17</v>
      </c>
      <c r="B3" s="473" t="s">
        <v>30</v>
      </c>
      <c r="C3" s="479" t="s">
        <v>51</v>
      </c>
      <c r="D3" s="480"/>
      <c r="E3" s="479" t="s">
        <v>31</v>
      </c>
      <c r="F3" s="480"/>
      <c r="G3" s="479" t="s">
        <v>32</v>
      </c>
      <c r="H3" s="480"/>
      <c r="I3" s="479" t="s">
        <v>20</v>
      </c>
      <c r="J3" s="480"/>
    </row>
    <row r="4" spans="1:10" s="38" customFormat="1" ht="15.75" x14ac:dyDescent="0.25">
      <c r="A4" s="474"/>
      <c r="B4" s="474"/>
      <c r="C4" s="179" t="s">
        <v>1</v>
      </c>
      <c r="D4" s="179" t="s">
        <v>50</v>
      </c>
      <c r="E4" s="179" t="s">
        <v>1</v>
      </c>
      <c r="F4" s="183" t="s">
        <v>50</v>
      </c>
      <c r="G4" s="179" t="s">
        <v>1</v>
      </c>
      <c r="H4" s="179" t="s">
        <v>50</v>
      </c>
      <c r="I4" s="179" t="s">
        <v>1</v>
      </c>
      <c r="J4" s="179" t="s">
        <v>50</v>
      </c>
    </row>
    <row r="5" spans="1:10" x14ac:dyDescent="0.25">
      <c r="A5" s="35">
        <v>1</v>
      </c>
      <c r="B5" s="7" t="s">
        <v>34</v>
      </c>
      <c r="C5" s="6">
        <v>80593</v>
      </c>
      <c r="D5" s="22">
        <v>45776423.43</v>
      </c>
      <c r="E5" s="6">
        <v>55657</v>
      </c>
      <c r="F5" s="22">
        <v>41653904.689999998</v>
      </c>
      <c r="G5" s="6">
        <v>24936</v>
      </c>
      <c r="H5" s="22">
        <v>4122518.74</v>
      </c>
      <c r="I5" s="7">
        <v>0</v>
      </c>
      <c r="J5" s="22" t="s">
        <v>430</v>
      </c>
    </row>
    <row r="6" spans="1:10" x14ac:dyDescent="0.25">
      <c r="A6" s="35">
        <v>2</v>
      </c>
      <c r="B6" s="7" t="s">
        <v>208</v>
      </c>
      <c r="C6" s="6">
        <v>38354</v>
      </c>
      <c r="D6" s="22">
        <v>22825971.719999999</v>
      </c>
      <c r="E6" s="6">
        <v>26579</v>
      </c>
      <c r="F6" s="22">
        <v>20829254.5</v>
      </c>
      <c r="G6" s="6">
        <v>11775</v>
      </c>
      <c r="H6" s="22">
        <v>1996717.22</v>
      </c>
      <c r="I6" s="7">
        <v>0</v>
      </c>
      <c r="J6" s="22" t="s">
        <v>430</v>
      </c>
    </row>
    <row r="7" spans="1:10" x14ac:dyDescent="0.25">
      <c r="A7" s="35">
        <v>3</v>
      </c>
      <c r="B7" s="7" t="s">
        <v>209</v>
      </c>
      <c r="C7" s="6">
        <v>35556</v>
      </c>
      <c r="D7" s="22">
        <v>22619957.809999999</v>
      </c>
      <c r="E7" s="6">
        <v>23420</v>
      </c>
      <c r="F7" s="22">
        <v>20281415.640000001</v>
      </c>
      <c r="G7" s="6">
        <v>12136</v>
      </c>
      <c r="H7" s="22">
        <v>2338542.17</v>
      </c>
      <c r="I7" s="7">
        <v>0</v>
      </c>
      <c r="J7" s="22" t="s">
        <v>430</v>
      </c>
    </row>
    <row r="8" spans="1:10" x14ac:dyDescent="0.25">
      <c r="A8" s="35">
        <v>4</v>
      </c>
      <c r="B8" s="7" t="s">
        <v>210</v>
      </c>
      <c r="C8" s="6">
        <v>32407</v>
      </c>
      <c r="D8" s="22">
        <v>18081092.239999998</v>
      </c>
      <c r="E8" s="6">
        <v>21644</v>
      </c>
      <c r="F8" s="22">
        <v>16376626.67</v>
      </c>
      <c r="G8" s="6">
        <v>10763</v>
      </c>
      <c r="H8" s="22">
        <v>1704465.57</v>
      </c>
      <c r="I8" s="7">
        <v>0</v>
      </c>
      <c r="J8" s="22" t="s">
        <v>430</v>
      </c>
    </row>
    <row r="9" spans="1:10" x14ac:dyDescent="0.25">
      <c r="A9" s="35">
        <v>5</v>
      </c>
      <c r="B9" s="7" t="s">
        <v>211</v>
      </c>
      <c r="C9" s="6">
        <v>1749928</v>
      </c>
      <c r="D9" s="22">
        <v>1138007988.5899999</v>
      </c>
      <c r="E9" s="6">
        <v>1015521</v>
      </c>
      <c r="F9" s="22">
        <v>997727973.33000004</v>
      </c>
      <c r="G9" s="6">
        <v>734407</v>
      </c>
      <c r="H9" s="22">
        <v>140280015.25999999</v>
      </c>
      <c r="I9" s="7">
        <v>0</v>
      </c>
      <c r="J9" s="22" t="s">
        <v>430</v>
      </c>
    </row>
    <row r="10" spans="1:10" x14ac:dyDescent="0.25">
      <c r="A10" s="35">
        <v>6</v>
      </c>
      <c r="B10" s="7" t="s">
        <v>212</v>
      </c>
      <c r="C10" s="6">
        <v>133280</v>
      </c>
      <c r="D10" s="22">
        <v>78174810.269999996</v>
      </c>
      <c r="E10" s="6">
        <v>79180</v>
      </c>
      <c r="F10" s="22">
        <v>68945759.590000004</v>
      </c>
      <c r="G10" s="6">
        <v>54100</v>
      </c>
      <c r="H10" s="22">
        <v>9229050.6799999997</v>
      </c>
      <c r="I10" s="7">
        <v>0</v>
      </c>
      <c r="J10" s="22" t="s">
        <v>430</v>
      </c>
    </row>
    <row r="11" spans="1:10" x14ac:dyDescent="0.25">
      <c r="A11" s="35">
        <v>7</v>
      </c>
      <c r="B11" s="7" t="s">
        <v>213</v>
      </c>
      <c r="C11" s="6">
        <v>44300</v>
      </c>
      <c r="D11" s="22">
        <v>26441015.390000001</v>
      </c>
      <c r="E11" s="6">
        <v>28771</v>
      </c>
      <c r="F11" s="22">
        <v>23563587.07</v>
      </c>
      <c r="G11" s="6">
        <v>15529</v>
      </c>
      <c r="H11" s="22">
        <v>2877428.32</v>
      </c>
      <c r="I11" s="7">
        <v>0</v>
      </c>
      <c r="J11" s="22" t="s">
        <v>430</v>
      </c>
    </row>
    <row r="12" spans="1:10" x14ac:dyDescent="0.25">
      <c r="A12" s="35">
        <v>8</v>
      </c>
      <c r="B12" s="7" t="s">
        <v>214</v>
      </c>
      <c r="C12" s="6">
        <v>12846</v>
      </c>
      <c r="D12" s="22">
        <v>7034947.0599999996</v>
      </c>
      <c r="E12" s="6">
        <v>9122</v>
      </c>
      <c r="F12" s="22">
        <v>6440912.4199999999</v>
      </c>
      <c r="G12" s="6">
        <v>3724</v>
      </c>
      <c r="H12" s="22">
        <v>594034.64</v>
      </c>
      <c r="I12" s="7">
        <v>0</v>
      </c>
      <c r="J12" s="22" t="s">
        <v>430</v>
      </c>
    </row>
    <row r="13" spans="1:10" x14ac:dyDescent="0.25">
      <c r="A13" s="35">
        <v>9</v>
      </c>
      <c r="B13" s="7" t="s">
        <v>215</v>
      </c>
      <c r="C13" s="6">
        <v>41428</v>
      </c>
      <c r="D13" s="22">
        <v>22491624.59</v>
      </c>
      <c r="E13" s="6">
        <v>26779</v>
      </c>
      <c r="F13" s="22">
        <v>20189733.07</v>
      </c>
      <c r="G13" s="6">
        <v>14649</v>
      </c>
      <c r="H13" s="22">
        <v>2301891.52</v>
      </c>
      <c r="I13" s="7">
        <v>0</v>
      </c>
      <c r="J13" s="22" t="s">
        <v>430</v>
      </c>
    </row>
    <row r="14" spans="1:10" x14ac:dyDescent="0.25">
      <c r="A14" s="35">
        <v>10</v>
      </c>
      <c r="B14" s="7" t="s">
        <v>216</v>
      </c>
      <c r="C14" s="6">
        <v>70296</v>
      </c>
      <c r="D14" s="22">
        <v>39903777.390000001</v>
      </c>
      <c r="E14" s="6">
        <v>44250</v>
      </c>
      <c r="F14" s="22">
        <v>35427239.359999999</v>
      </c>
      <c r="G14" s="6">
        <v>26046</v>
      </c>
      <c r="H14" s="22">
        <v>4476538.03</v>
      </c>
      <c r="I14" s="7">
        <v>0</v>
      </c>
      <c r="J14" s="22" t="s">
        <v>430</v>
      </c>
    </row>
    <row r="15" spans="1:10" x14ac:dyDescent="0.25">
      <c r="A15" s="35">
        <v>11</v>
      </c>
      <c r="B15" s="7" t="s">
        <v>217</v>
      </c>
      <c r="C15" s="6">
        <v>58473</v>
      </c>
      <c r="D15" s="22">
        <v>33264714.25</v>
      </c>
      <c r="E15" s="6">
        <v>39940</v>
      </c>
      <c r="F15" s="22">
        <v>30268469.050000001</v>
      </c>
      <c r="G15" s="6">
        <v>18533</v>
      </c>
      <c r="H15" s="22">
        <v>2996245.2</v>
      </c>
      <c r="I15" s="7">
        <v>0</v>
      </c>
      <c r="J15" s="22" t="s">
        <v>430</v>
      </c>
    </row>
    <row r="16" spans="1:10" x14ac:dyDescent="0.25">
      <c r="A16" s="35">
        <v>12</v>
      </c>
      <c r="B16" s="7" t="s">
        <v>218</v>
      </c>
      <c r="C16" s="6">
        <v>87058</v>
      </c>
      <c r="D16" s="22">
        <v>52568785.869999997</v>
      </c>
      <c r="E16" s="6">
        <v>54551</v>
      </c>
      <c r="F16" s="22">
        <v>46485524.189999998</v>
      </c>
      <c r="G16" s="6">
        <v>32507</v>
      </c>
      <c r="H16" s="22">
        <v>6083261.6799999997</v>
      </c>
      <c r="I16" s="7">
        <v>0</v>
      </c>
      <c r="J16" s="22" t="s">
        <v>430</v>
      </c>
    </row>
    <row r="17" spans="1:10" x14ac:dyDescent="0.25">
      <c r="A17" s="35">
        <v>13</v>
      </c>
      <c r="B17" s="7" t="s">
        <v>219</v>
      </c>
      <c r="C17" s="6">
        <v>6762</v>
      </c>
      <c r="D17" s="22">
        <v>3671842.03</v>
      </c>
      <c r="E17" s="6">
        <v>4567</v>
      </c>
      <c r="F17" s="22">
        <v>3324884.1</v>
      </c>
      <c r="G17" s="6">
        <v>2195</v>
      </c>
      <c r="H17" s="22">
        <v>346957.93</v>
      </c>
      <c r="I17" s="7">
        <v>0</v>
      </c>
      <c r="J17" s="22" t="s">
        <v>430</v>
      </c>
    </row>
    <row r="18" spans="1:10" x14ac:dyDescent="0.25">
      <c r="A18" s="35">
        <v>14</v>
      </c>
      <c r="B18" s="7" t="s">
        <v>220</v>
      </c>
      <c r="C18" s="6">
        <v>13188</v>
      </c>
      <c r="D18" s="22">
        <v>7457838.3399999999</v>
      </c>
      <c r="E18" s="6">
        <v>9032</v>
      </c>
      <c r="F18" s="22">
        <v>6770159.6399999997</v>
      </c>
      <c r="G18" s="6">
        <v>4156</v>
      </c>
      <c r="H18" s="22">
        <v>687678.7</v>
      </c>
      <c r="I18" s="7">
        <v>0</v>
      </c>
      <c r="J18" s="22" t="s">
        <v>430</v>
      </c>
    </row>
    <row r="19" spans="1:10" x14ac:dyDescent="0.25">
      <c r="A19" s="35">
        <v>15</v>
      </c>
      <c r="B19" s="7" t="s">
        <v>221</v>
      </c>
      <c r="C19" s="6">
        <v>53420</v>
      </c>
      <c r="D19" s="22">
        <v>30544152.050000001</v>
      </c>
      <c r="E19" s="6">
        <v>37066</v>
      </c>
      <c r="F19" s="22">
        <v>27815581.07</v>
      </c>
      <c r="G19" s="6">
        <v>16354</v>
      </c>
      <c r="H19" s="22">
        <v>2728570.98</v>
      </c>
      <c r="I19" s="7">
        <v>0</v>
      </c>
      <c r="J19" s="22" t="s">
        <v>430</v>
      </c>
    </row>
    <row r="20" spans="1:10" x14ac:dyDescent="0.25">
      <c r="A20" s="35">
        <v>16</v>
      </c>
      <c r="B20" s="7" t="s">
        <v>222</v>
      </c>
      <c r="C20" s="6">
        <v>58726</v>
      </c>
      <c r="D20" s="22">
        <v>32367717.27</v>
      </c>
      <c r="E20" s="6">
        <v>39716</v>
      </c>
      <c r="F20" s="22">
        <v>29303796.039999999</v>
      </c>
      <c r="G20" s="6">
        <v>19010</v>
      </c>
      <c r="H20" s="22">
        <v>3063921.23</v>
      </c>
      <c r="I20" s="7">
        <v>0</v>
      </c>
      <c r="J20" s="22" t="s">
        <v>430</v>
      </c>
    </row>
    <row r="21" spans="1:10" x14ac:dyDescent="0.25">
      <c r="A21" s="35">
        <v>17</v>
      </c>
      <c r="B21" s="7" t="s">
        <v>223</v>
      </c>
      <c r="C21" s="6">
        <v>116597</v>
      </c>
      <c r="D21" s="22">
        <v>67702030.310000002</v>
      </c>
      <c r="E21" s="6">
        <v>75174</v>
      </c>
      <c r="F21" s="22">
        <v>60640442.18</v>
      </c>
      <c r="G21" s="6">
        <v>41423</v>
      </c>
      <c r="H21" s="22">
        <v>7061588.1299999999</v>
      </c>
      <c r="I21" s="7">
        <v>0</v>
      </c>
      <c r="J21" s="22" t="s">
        <v>430</v>
      </c>
    </row>
    <row r="22" spans="1:10" x14ac:dyDescent="0.25">
      <c r="A22" s="35">
        <v>18</v>
      </c>
      <c r="B22" s="7" t="s">
        <v>224</v>
      </c>
      <c r="C22" s="6">
        <v>17637</v>
      </c>
      <c r="D22" s="22">
        <v>9648872.2699999996</v>
      </c>
      <c r="E22" s="6">
        <v>12488</v>
      </c>
      <c r="F22" s="22">
        <v>8815357.5700000003</v>
      </c>
      <c r="G22" s="6">
        <v>5149</v>
      </c>
      <c r="H22" s="22">
        <v>833514.7</v>
      </c>
      <c r="I22" s="7">
        <v>0</v>
      </c>
      <c r="J22" s="22" t="s">
        <v>430</v>
      </c>
    </row>
    <row r="23" spans="1:10" x14ac:dyDescent="0.25">
      <c r="A23" s="35">
        <v>19</v>
      </c>
      <c r="B23" s="7" t="s">
        <v>225</v>
      </c>
      <c r="C23" s="6">
        <v>468422</v>
      </c>
      <c r="D23" s="22">
        <v>281801622.57999998</v>
      </c>
      <c r="E23" s="6">
        <v>280960</v>
      </c>
      <c r="F23" s="22">
        <v>249527995.38999999</v>
      </c>
      <c r="G23" s="6">
        <v>187462</v>
      </c>
      <c r="H23" s="22">
        <v>32273627.190000001</v>
      </c>
      <c r="I23" s="7">
        <v>0</v>
      </c>
      <c r="J23" s="22" t="s">
        <v>430</v>
      </c>
    </row>
    <row r="24" spans="1:10" x14ac:dyDescent="0.25">
      <c r="A24" s="35">
        <v>20</v>
      </c>
      <c r="B24" s="7" t="s">
        <v>226</v>
      </c>
      <c r="C24" s="6">
        <v>75185</v>
      </c>
      <c r="D24" s="22">
        <v>42691379.810000002</v>
      </c>
      <c r="E24" s="6">
        <v>45581</v>
      </c>
      <c r="F24" s="22">
        <v>37964166.520000003</v>
      </c>
      <c r="G24" s="6">
        <v>29604</v>
      </c>
      <c r="H24" s="22">
        <v>4727213.29</v>
      </c>
      <c r="I24" s="7">
        <v>0</v>
      </c>
      <c r="J24" s="22" t="s">
        <v>430</v>
      </c>
    </row>
    <row r="25" spans="1:10" x14ac:dyDescent="0.25">
      <c r="A25" s="35">
        <v>21</v>
      </c>
      <c r="B25" s="7" t="s">
        <v>227</v>
      </c>
      <c r="C25" s="6">
        <v>60094</v>
      </c>
      <c r="D25" s="22">
        <v>33385957.199999999</v>
      </c>
      <c r="E25" s="6">
        <v>38380</v>
      </c>
      <c r="F25" s="22">
        <v>29846479.460000001</v>
      </c>
      <c r="G25" s="6">
        <v>21714</v>
      </c>
      <c r="H25" s="22">
        <v>3539477.74</v>
      </c>
      <c r="I25" s="7">
        <v>0</v>
      </c>
      <c r="J25" s="22" t="s">
        <v>430</v>
      </c>
    </row>
    <row r="26" spans="1:10" x14ac:dyDescent="0.25">
      <c r="A26" s="35">
        <v>22</v>
      </c>
      <c r="B26" s="7" t="s">
        <v>228</v>
      </c>
      <c r="C26" s="6">
        <v>47520</v>
      </c>
      <c r="D26" s="22">
        <v>26789904.489999998</v>
      </c>
      <c r="E26" s="6">
        <v>33182</v>
      </c>
      <c r="F26" s="22">
        <v>24511597.809999999</v>
      </c>
      <c r="G26" s="6">
        <v>14338</v>
      </c>
      <c r="H26" s="22">
        <v>2278306.6800000002</v>
      </c>
      <c r="I26" s="7">
        <v>0</v>
      </c>
      <c r="J26" s="22" t="s">
        <v>430</v>
      </c>
    </row>
    <row r="27" spans="1:10" x14ac:dyDescent="0.25">
      <c r="A27" s="35">
        <v>23</v>
      </c>
      <c r="B27" s="7" t="s">
        <v>229</v>
      </c>
      <c r="C27" s="6">
        <v>19219</v>
      </c>
      <c r="D27" s="22">
        <v>10991054.640000001</v>
      </c>
      <c r="E27" s="6">
        <v>14184</v>
      </c>
      <c r="F27" s="22">
        <v>10202874.460000001</v>
      </c>
      <c r="G27" s="6">
        <v>5035</v>
      </c>
      <c r="H27" s="22">
        <v>788180.18</v>
      </c>
      <c r="I27" s="7">
        <v>0</v>
      </c>
      <c r="J27" s="22" t="s">
        <v>430</v>
      </c>
    </row>
    <row r="28" spans="1:10" x14ac:dyDescent="0.25">
      <c r="A28" s="35">
        <v>24</v>
      </c>
      <c r="B28" s="7" t="s">
        <v>230</v>
      </c>
      <c r="C28" s="6">
        <v>43342</v>
      </c>
      <c r="D28" s="22">
        <v>23983704.129999999</v>
      </c>
      <c r="E28" s="6">
        <v>27647</v>
      </c>
      <c r="F28" s="22">
        <v>21456726.690000001</v>
      </c>
      <c r="G28" s="6">
        <v>15695</v>
      </c>
      <c r="H28" s="22">
        <v>2526977.44</v>
      </c>
      <c r="I28" s="7">
        <v>0</v>
      </c>
      <c r="J28" s="22" t="s">
        <v>430</v>
      </c>
    </row>
    <row r="29" spans="1:10" x14ac:dyDescent="0.25">
      <c r="A29" s="35">
        <v>25</v>
      </c>
      <c r="B29" s="7" t="s">
        <v>231</v>
      </c>
      <c r="C29" s="6">
        <v>14866</v>
      </c>
      <c r="D29" s="22">
        <v>8819172.9700000007</v>
      </c>
      <c r="E29" s="6">
        <v>10070</v>
      </c>
      <c r="F29" s="22">
        <v>7920314</v>
      </c>
      <c r="G29" s="6">
        <v>4796</v>
      </c>
      <c r="H29" s="22">
        <v>898858.97</v>
      </c>
      <c r="I29" s="7">
        <v>0</v>
      </c>
      <c r="J29" s="22" t="s">
        <v>430</v>
      </c>
    </row>
    <row r="30" spans="1:10" x14ac:dyDescent="0.25">
      <c r="A30" s="35">
        <v>26</v>
      </c>
      <c r="B30" s="7" t="s">
        <v>232</v>
      </c>
      <c r="C30" s="6">
        <v>28477</v>
      </c>
      <c r="D30" s="22">
        <v>15291410.09</v>
      </c>
      <c r="E30" s="6">
        <v>19722</v>
      </c>
      <c r="F30" s="22">
        <v>13910244.66</v>
      </c>
      <c r="G30" s="6">
        <v>8755</v>
      </c>
      <c r="H30" s="22">
        <v>1381165.43</v>
      </c>
      <c r="I30" s="7">
        <v>0</v>
      </c>
      <c r="J30" s="22" t="s">
        <v>430</v>
      </c>
    </row>
    <row r="31" spans="1:10" x14ac:dyDescent="0.25">
      <c r="A31" s="35">
        <v>27</v>
      </c>
      <c r="B31" s="7" t="s">
        <v>233</v>
      </c>
      <c r="C31" s="6">
        <v>63776</v>
      </c>
      <c r="D31" s="22">
        <v>44115810.18</v>
      </c>
      <c r="E31" s="6">
        <v>39538</v>
      </c>
      <c r="F31" s="22">
        <v>38619469.25</v>
      </c>
      <c r="G31" s="6">
        <v>24238</v>
      </c>
      <c r="H31" s="22">
        <v>5496340.9299999997</v>
      </c>
      <c r="I31" s="7">
        <v>0</v>
      </c>
      <c r="J31" s="22" t="s">
        <v>430</v>
      </c>
    </row>
    <row r="32" spans="1:10" x14ac:dyDescent="0.25">
      <c r="A32" s="35">
        <v>28</v>
      </c>
      <c r="B32" s="7" t="s">
        <v>234</v>
      </c>
      <c r="C32" s="6">
        <v>58766</v>
      </c>
      <c r="D32" s="22">
        <v>35898527.25</v>
      </c>
      <c r="E32" s="6">
        <v>39886</v>
      </c>
      <c r="F32" s="22">
        <v>32487002.07</v>
      </c>
      <c r="G32" s="6">
        <v>18880</v>
      </c>
      <c r="H32" s="22">
        <v>3411525.18</v>
      </c>
      <c r="I32" s="7">
        <v>0</v>
      </c>
      <c r="J32" s="22" t="s">
        <v>430</v>
      </c>
    </row>
    <row r="33" spans="1:10" x14ac:dyDescent="0.25">
      <c r="A33" s="35">
        <v>29</v>
      </c>
      <c r="B33" s="7" t="s">
        <v>235</v>
      </c>
      <c r="C33" s="6">
        <v>41133</v>
      </c>
      <c r="D33" s="22">
        <v>25456563.359999999</v>
      </c>
      <c r="E33" s="6">
        <v>27126</v>
      </c>
      <c r="F33" s="22">
        <v>22783968.170000002</v>
      </c>
      <c r="G33" s="6">
        <v>14007</v>
      </c>
      <c r="H33" s="22">
        <v>2672595.19</v>
      </c>
      <c r="I33" s="7">
        <v>0</v>
      </c>
      <c r="J33" s="22" t="s">
        <v>430</v>
      </c>
    </row>
    <row r="34" spans="1:10" x14ac:dyDescent="0.25">
      <c r="A34" s="35">
        <v>30</v>
      </c>
      <c r="B34" s="7" t="s">
        <v>236</v>
      </c>
      <c r="C34" s="6">
        <v>31439</v>
      </c>
      <c r="D34" s="22">
        <v>18440034.350000001</v>
      </c>
      <c r="E34" s="6">
        <v>23470</v>
      </c>
      <c r="F34" s="22">
        <v>17079656.600000001</v>
      </c>
      <c r="G34" s="6">
        <v>7969</v>
      </c>
      <c r="H34" s="22">
        <v>1360377.75</v>
      </c>
      <c r="I34" s="7">
        <v>0</v>
      </c>
      <c r="J34" s="22" t="s">
        <v>430</v>
      </c>
    </row>
    <row r="35" spans="1:10" x14ac:dyDescent="0.25">
      <c r="A35" s="35">
        <v>31</v>
      </c>
      <c r="B35" s="7" t="s">
        <v>237</v>
      </c>
      <c r="C35" s="6">
        <v>118277</v>
      </c>
      <c r="D35" s="22">
        <v>68619399.060000002</v>
      </c>
      <c r="E35" s="6">
        <v>77547</v>
      </c>
      <c r="F35" s="22">
        <v>61763098.32</v>
      </c>
      <c r="G35" s="6">
        <v>40730</v>
      </c>
      <c r="H35" s="22">
        <v>6856300.7400000002</v>
      </c>
      <c r="I35" s="7">
        <v>0</v>
      </c>
      <c r="J35" s="22" t="s">
        <v>430</v>
      </c>
    </row>
    <row r="36" spans="1:10" x14ac:dyDescent="0.25">
      <c r="A36" s="35">
        <v>32</v>
      </c>
      <c r="B36" s="7" t="s">
        <v>238</v>
      </c>
      <c r="C36" s="6">
        <v>32634</v>
      </c>
      <c r="D36" s="22">
        <v>18776981.469999999</v>
      </c>
      <c r="E36" s="6">
        <v>21459</v>
      </c>
      <c r="F36" s="22">
        <v>16962273.34</v>
      </c>
      <c r="G36" s="6">
        <v>11175</v>
      </c>
      <c r="H36" s="22">
        <v>1814708.13</v>
      </c>
      <c r="I36" s="7">
        <v>0</v>
      </c>
      <c r="J36" s="22" t="s">
        <v>430</v>
      </c>
    </row>
    <row r="37" spans="1:10" x14ac:dyDescent="0.25">
      <c r="A37" s="35">
        <v>33</v>
      </c>
      <c r="B37" s="7" t="s">
        <v>239</v>
      </c>
      <c r="C37" s="6">
        <v>39806</v>
      </c>
      <c r="D37" s="22">
        <v>23098569.530000001</v>
      </c>
      <c r="E37" s="6">
        <v>26507</v>
      </c>
      <c r="F37" s="22">
        <v>20818003.48</v>
      </c>
      <c r="G37" s="6">
        <v>13299</v>
      </c>
      <c r="H37" s="22">
        <v>2280566.0499999998</v>
      </c>
      <c r="I37" s="7">
        <v>0</v>
      </c>
      <c r="J37" s="22" t="s">
        <v>430</v>
      </c>
    </row>
    <row r="38" spans="1:10" x14ac:dyDescent="0.25">
      <c r="A38" s="35">
        <v>34</v>
      </c>
      <c r="B38" s="7" t="s">
        <v>240</v>
      </c>
      <c r="C38" s="6">
        <v>9418</v>
      </c>
      <c r="D38" s="22">
        <v>5384204.7800000003</v>
      </c>
      <c r="E38" s="6">
        <v>6223</v>
      </c>
      <c r="F38" s="22">
        <v>4858840.13</v>
      </c>
      <c r="G38" s="6">
        <v>3195</v>
      </c>
      <c r="H38" s="22">
        <v>525364.65</v>
      </c>
      <c r="I38" s="7">
        <v>0</v>
      </c>
      <c r="J38" s="22" t="s">
        <v>430</v>
      </c>
    </row>
    <row r="39" spans="1:10" x14ac:dyDescent="0.25">
      <c r="A39" s="35">
        <v>35</v>
      </c>
      <c r="B39" s="7" t="s">
        <v>241</v>
      </c>
      <c r="C39" s="6">
        <v>86641</v>
      </c>
      <c r="D39" s="22">
        <v>52278478.729999997</v>
      </c>
      <c r="E39" s="6">
        <v>53438</v>
      </c>
      <c r="F39" s="22">
        <v>46376956.229999997</v>
      </c>
      <c r="G39" s="6">
        <v>33203</v>
      </c>
      <c r="H39" s="22">
        <v>5901522.5</v>
      </c>
      <c r="I39" s="7">
        <v>0</v>
      </c>
      <c r="J39" s="22" t="s">
        <v>430</v>
      </c>
    </row>
    <row r="40" spans="1:10" x14ac:dyDescent="0.25">
      <c r="A40" s="35">
        <v>36</v>
      </c>
      <c r="B40" s="7" t="s">
        <v>242</v>
      </c>
      <c r="C40" s="6">
        <v>64006</v>
      </c>
      <c r="D40" s="22">
        <v>38329737.740000002</v>
      </c>
      <c r="E40" s="6">
        <v>42549</v>
      </c>
      <c r="F40" s="22">
        <v>34583613.840000004</v>
      </c>
      <c r="G40" s="6">
        <v>21457</v>
      </c>
      <c r="H40" s="22">
        <v>3746123.9</v>
      </c>
      <c r="I40" s="7">
        <v>0</v>
      </c>
      <c r="J40" s="22" t="s">
        <v>430</v>
      </c>
    </row>
    <row r="41" spans="1:10" x14ac:dyDescent="0.25">
      <c r="A41" s="35">
        <v>37</v>
      </c>
      <c r="B41" s="7" t="s">
        <v>243</v>
      </c>
      <c r="C41" s="6">
        <v>39246</v>
      </c>
      <c r="D41" s="22">
        <v>21131096.579999998</v>
      </c>
      <c r="E41" s="6">
        <v>25682</v>
      </c>
      <c r="F41" s="22">
        <v>18983737.75</v>
      </c>
      <c r="G41" s="6">
        <v>13564</v>
      </c>
      <c r="H41" s="22">
        <v>2147358.83</v>
      </c>
      <c r="I41" s="7">
        <v>0</v>
      </c>
      <c r="J41" s="22" t="s">
        <v>430</v>
      </c>
    </row>
    <row r="42" spans="1:10" x14ac:dyDescent="0.25">
      <c r="A42" s="35">
        <v>38</v>
      </c>
      <c r="B42" s="7" t="s">
        <v>244</v>
      </c>
      <c r="C42" s="6">
        <v>53597</v>
      </c>
      <c r="D42" s="22">
        <v>29342632.370000001</v>
      </c>
      <c r="E42" s="6">
        <v>38537</v>
      </c>
      <c r="F42" s="22">
        <v>26933524.920000002</v>
      </c>
      <c r="G42" s="6">
        <v>15060</v>
      </c>
      <c r="H42" s="22">
        <v>2409107.4500000002</v>
      </c>
      <c r="I42" s="7">
        <v>0</v>
      </c>
      <c r="J42" s="22" t="s">
        <v>430</v>
      </c>
    </row>
    <row r="43" spans="1:10" x14ac:dyDescent="0.25">
      <c r="A43" s="35">
        <v>39</v>
      </c>
      <c r="B43" s="7" t="s">
        <v>245</v>
      </c>
      <c r="C43" s="6">
        <v>47327</v>
      </c>
      <c r="D43" s="22">
        <v>26176090.5</v>
      </c>
      <c r="E43" s="6">
        <v>32723</v>
      </c>
      <c r="F43" s="22">
        <v>23909525.379999999</v>
      </c>
      <c r="G43" s="6">
        <v>14604</v>
      </c>
      <c r="H43" s="22">
        <v>2266565.12</v>
      </c>
      <c r="I43" s="7">
        <v>0</v>
      </c>
      <c r="J43" s="22" t="s">
        <v>430</v>
      </c>
    </row>
    <row r="44" spans="1:10" x14ac:dyDescent="0.25">
      <c r="A44" s="35">
        <v>40</v>
      </c>
      <c r="B44" s="7" t="s">
        <v>246</v>
      </c>
      <c r="C44" s="6">
        <v>27880</v>
      </c>
      <c r="D44" s="22">
        <v>15737654.34</v>
      </c>
      <c r="E44" s="6">
        <v>18795</v>
      </c>
      <c r="F44" s="22">
        <v>14269852.529999999</v>
      </c>
      <c r="G44" s="6">
        <v>9085</v>
      </c>
      <c r="H44" s="22">
        <v>1467801.81</v>
      </c>
      <c r="I44" s="7">
        <v>0</v>
      </c>
      <c r="J44" s="22" t="s">
        <v>430</v>
      </c>
    </row>
    <row r="45" spans="1:10" x14ac:dyDescent="0.25">
      <c r="A45" s="35">
        <v>41</v>
      </c>
      <c r="B45" s="7" t="s">
        <v>247</v>
      </c>
      <c r="C45" s="6">
        <v>30189</v>
      </c>
      <c r="D45" s="22">
        <v>17177506.719999999</v>
      </c>
      <c r="E45" s="6">
        <v>19594</v>
      </c>
      <c r="F45" s="22">
        <v>15444426.41</v>
      </c>
      <c r="G45" s="6">
        <v>10595</v>
      </c>
      <c r="H45" s="22">
        <v>1733080.31</v>
      </c>
      <c r="I45" s="7">
        <v>0</v>
      </c>
      <c r="J45" s="22" t="s">
        <v>430</v>
      </c>
    </row>
    <row r="46" spans="1:10" x14ac:dyDescent="0.25">
      <c r="A46" s="35">
        <v>42</v>
      </c>
      <c r="B46" s="7" t="s">
        <v>248</v>
      </c>
      <c r="C46" s="6">
        <v>41223</v>
      </c>
      <c r="D46" s="22">
        <v>22626438.129999999</v>
      </c>
      <c r="E46" s="6">
        <v>30228</v>
      </c>
      <c r="F46" s="22">
        <v>20850922.09</v>
      </c>
      <c r="G46" s="6">
        <v>10995</v>
      </c>
      <c r="H46" s="22">
        <v>1775516.04</v>
      </c>
      <c r="I46" s="7">
        <v>0</v>
      </c>
      <c r="J46" s="22" t="s">
        <v>430</v>
      </c>
    </row>
    <row r="47" spans="1:10" x14ac:dyDescent="0.25">
      <c r="A47" s="35">
        <v>43</v>
      </c>
      <c r="B47" s="7" t="s">
        <v>249</v>
      </c>
      <c r="C47" s="6">
        <v>16414</v>
      </c>
      <c r="D47" s="22">
        <v>9778607.7899999991</v>
      </c>
      <c r="E47" s="6">
        <v>11264</v>
      </c>
      <c r="F47" s="22">
        <v>8853837.1999999993</v>
      </c>
      <c r="G47" s="6">
        <v>5150</v>
      </c>
      <c r="H47" s="22">
        <v>924770.59</v>
      </c>
      <c r="I47" s="7">
        <v>0</v>
      </c>
      <c r="J47" s="22" t="s">
        <v>430</v>
      </c>
    </row>
    <row r="48" spans="1:10" x14ac:dyDescent="0.25">
      <c r="A48" s="35">
        <v>44</v>
      </c>
      <c r="B48" s="7" t="s">
        <v>250</v>
      </c>
      <c r="C48" s="6">
        <v>71504</v>
      </c>
      <c r="D48" s="22">
        <v>39296013.469999999</v>
      </c>
      <c r="E48" s="6">
        <v>50278</v>
      </c>
      <c r="F48" s="22">
        <v>36014589.219999999</v>
      </c>
      <c r="G48" s="6">
        <v>21226</v>
      </c>
      <c r="H48" s="22">
        <v>3281424.25</v>
      </c>
      <c r="I48" s="7">
        <v>0</v>
      </c>
      <c r="J48" s="22" t="s">
        <v>430</v>
      </c>
    </row>
    <row r="49" spans="1:10" x14ac:dyDescent="0.25">
      <c r="A49" s="35">
        <v>45</v>
      </c>
      <c r="B49" s="7" t="s">
        <v>251</v>
      </c>
      <c r="C49" s="6">
        <v>59331</v>
      </c>
      <c r="D49" s="22">
        <v>32878149.66</v>
      </c>
      <c r="E49" s="6">
        <v>40144</v>
      </c>
      <c r="F49" s="22">
        <v>29876909.84</v>
      </c>
      <c r="G49" s="6">
        <v>19187</v>
      </c>
      <c r="H49" s="22">
        <v>3001239.82</v>
      </c>
      <c r="I49" s="7">
        <v>0</v>
      </c>
      <c r="J49" s="22" t="s">
        <v>430</v>
      </c>
    </row>
    <row r="50" spans="1:10" x14ac:dyDescent="0.25">
      <c r="A50" s="35">
        <v>46</v>
      </c>
      <c r="B50" s="7" t="s">
        <v>252</v>
      </c>
      <c r="C50" s="6">
        <v>65719</v>
      </c>
      <c r="D50" s="22">
        <v>38900862.740000002</v>
      </c>
      <c r="E50" s="6">
        <v>42786</v>
      </c>
      <c r="F50" s="22">
        <v>35014255.280000001</v>
      </c>
      <c r="G50" s="6">
        <v>22933</v>
      </c>
      <c r="H50" s="22">
        <v>3886607.46</v>
      </c>
      <c r="I50" s="7">
        <v>0</v>
      </c>
      <c r="J50" s="22" t="s">
        <v>430</v>
      </c>
    </row>
    <row r="51" spans="1:10" x14ac:dyDescent="0.25">
      <c r="A51" s="35">
        <v>47</v>
      </c>
      <c r="B51" s="7" t="s">
        <v>253</v>
      </c>
      <c r="C51" s="6">
        <v>19487</v>
      </c>
      <c r="D51" s="22">
        <v>11466791.48</v>
      </c>
      <c r="E51" s="6">
        <v>12801</v>
      </c>
      <c r="F51" s="22">
        <v>10243608.949999999</v>
      </c>
      <c r="G51" s="6">
        <v>6686</v>
      </c>
      <c r="H51" s="22">
        <v>1223182.53</v>
      </c>
      <c r="I51" s="7">
        <v>0</v>
      </c>
      <c r="J51" s="22" t="s">
        <v>430</v>
      </c>
    </row>
    <row r="52" spans="1:10" x14ac:dyDescent="0.25">
      <c r="A52" s="35">
        <v>48</v>
      </c>
      <c r="B52" s="7" t="s">
        <v>254</v>
      </c>
      <c r="C52" s="6">
        <v>15076</v>
      </c>
      <c r="D52" s="22">
        <v>8834937.2300000004</v>
      </c>
      <c r="E52" s="6">
        <v>9646</v>
      </c>
      <c r="F52" s="22">
        <v>7894561.4699999997</v>
      </c>
      <c r="G52" s="6">
        <v>5430</v>
      </c>
      <c r="H52" s="22">
        <v>940375.76</v>
      </c>
      <c r="I52" s="7">
        <v>0</v>
      </c>
      <c r="J52" s="22" t="s">
        <v>430</v>
      </c>
    </row>
    <row r="53" spans="1:10" x14ac:dyDescent="0.25">
      <c r="A53" s="35">
        <v>49</v>
      </c>
      <c r="B53" s="7" t="s">
        <v>255</v>
      </c>
      <c r="C53" s="6">
        <v>36204</v>
      </c>
      <c r="D53" s="22">
        <v>19886856.52</v>
      </c>
      <c r="E53" s="6">
        <v>24274</v>
      </c>
      <c r="F53" s="22">
        <v>17928769.960000001</v>
      </c>
      <c r="G53" s="6">
        <v>11930</v>
      </c>
      <c r="H53" s="22">
        <v>1958086.56</v>
      </c>
      <c r="I53" s="7">
        <v>0</v>
      </c>
      <c r="J53" s="22" t="s">
        <v>430</v>
      </c>
    </row>
    <row r="54" spans="1:10" x14ac:dyDescent="0.25">
      <c r="A54" s="35">
        <v>50</v>
      </c>
      <c r="B54" s="7" t="s">
        <v>256</v>
      </c>
      <c r="C54" s="6">
        <v>59371</v>
      </c>
      <c r="D54" s="22">
        <v>35616966.130000003</v>
      </c>
      <c r="E54" s="6">
        <v>36839</v>
      </c>
      <c r="F54" s="22">
        <v>31772177.84</v>
      </c>
      <c r="G54" s="6">
        <v>22532</v>
      </c>
      <c r="H54" s="22">
        <v>3844788.29</v>
      </c>
      <c r="I54" s="7">
        <v>0</v>
      </c>
      <c r="J54" s="22" t="s">
        <v>430</v>
      </c>
    </row>
    <row r="55" spans="1:10" x14ac:dyDescent="0.25">
      <c r="A55" s="35">
        <v>51</v>
      </c>
      <c r="B55" s="7" t="s">
        <v>257</v>
      </c>
      <c r="C55" s="6">
        <v>21757</v>
      </c>
      <c r="D55" s="22">
        <v>14028373.92</v>
      </c>
      <c r="E55" s="6">
        <v>14061</v>
      </c>
      <c r="F55" s="22">
        <v>12367052.300000001</v>
      </c>
      <c r="G55" s="6">
        <v>7696</v>
      </c>
      <c r="H55" s="22">
        <v>1661321.62</v>
      </c>
      <c r="I55" s="7">
        <v>0</v>
      </c>
      <c r="J55" s="22" t="s">
        <v>430</v>
      </c>
    </row>
    <row r="56" spans="1:10" x14ac:dyDescent="0.25">
      <c r="A56" s="35">
        <v>52</v>
      </c>
      <c r="B56" s="7" t="s">
        <v>430</v>
      </c>
      <c r="C56" s="6">
        <v>202887</v>
      </c>
      <c r="D56" s="22">
        <v>72192142.989999995</v>
      </c>
      <c r="E56" s="6">
        <v>74759</v>
      </c>
      <c r="F56" s="22">
        <v>53872730.719999999</v>
      </c>
      <c r="G56" s="6">
        <v>128128</v>
      </c>
      <c r="H56" s="22">
        <v>18319412.27</v>
      </c>
      <c r="I56" s="7">
        <v>0</v>
      </c>
      <c r="J56" s="22" t="s">
        <v>430</v>
      </c>
    </row>
    <row r="57" spans="1:10" s="42" customFormat="1" ht="15.75" x14ac:dyDescent="0.25">
      <c r="A57" s="182"/>
      <c r="B57" s="45" t="s">
        <v>529</v>
      </c>
      <c r="C57" s="63">
        <f t="shared" ref="C57:I57" si="0">SUM(C5:C56)</f>
        <v>4761082</v>
      </c>
      <c r="D57" s="46">
        <f t="shared" si="0"/>
        <v>2847807193.809999</v>
      </c>
      <c r="E57" s="63">
        <f t="shared" si="0"/>
        <v>2913337</v>
      </c>
      <c r="F57" s="46">
        <f t="shared" si="0"/>
        <v>2520764382.46</v>
      </c>
      <c r="G57" s="63">
        <f t="shared" si="0"/>
        <v>1847745</v>
      </c>
      <c r="H57" s="46">
        <f t="shared" si="0"/>
        <v>327042811.3499999</v>
      </c>
      <c r="I57" s="63">
        <f t="shared" si="0"/>
        <v>0</v>
      </c>
      <c r="J57" s="327"/>
    </row>
    <row r="58" spans="1:10" x14ac:dyDescent="0.25">
      <c r="C58" s="8"/>
    </row>
    <row r="59" spans="1:10" x14ac:dyDescent="0.25">
      <c r="B59" t="s">
        <v>48</v>
      </c>
    </row>
    <row r="63" spans="1:10" x14ac:dyDescent="0.25">
      <c r="C63" s="234"/>
      <c r="D63" s="307"/>
      <c r="E63" s="234"/>
      <c r="F63" s="307"/>
      <c r="G63" s="234"/>
      <c r="H63" s="307"/>
      <c r="I63" s="234"/>
      <c r="J63" s="307"/>
    </row>
    <row r="66" spans="4:4" x14ac:dyDescent="0.25">
      <c r="D66" s="8"/>
    </row>
  </sheetData>
  <mergeCells count="7">
    <mergeCell ref="A1:J1"/>
    <mergeCell ref="E3:F3"/>
    <mergeCell ref="G3:H3"/>
    <mergeCell ref="I3:J3"/>
    <mergeCell ref="C3:D3"/>
    <mergeCell ref="A3:A4"/>
    <mergeCell ref="B3:B4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  <headerFooter>
    <oddFooter>&amp;C&amp;P/&amp;N&amp;R&amp;D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  <pageSetUpPr fitToPage="1"/>
  </sheetPr>
  <dimension ref="A1:D145"/>
  <sheetViews>
    <sheetView workbookViewId="0">
      <selection sqref="A1:C1"/>
    </sheetView>
  </sheetViews>
  <sheetFormatPr defaultColWidth="9.140625" defaultRowHeight="15.75" x14ac:dyDescent="0.25"/>
  <cols>
    <col min="1" max="1" width="4.42578125" style="43" customWidth="1"/>
    <col min="2" max="2" width="69.28515625" style="42" customWidth="1"/>
    <col min="3" max="3" width="29.5703125" style="77" customWidth="1"/>
    <col min="4" max="16384" width="9.140625" style="42"/>
  </cols>
  <sheetData>
    <row r="1" spans="1:3" s="38" customFormat="1" x14ac:dyDescent="0.25">
      <c r="A1" s="447" t="s">
        <v>696</v>
      </c>
      <c r="B1" s="447"/>
      <c r="C1" s="447"/>
    </row>
    <row r="2" spans="1:3" x14ac:dyDescent="0.25">
      <c r="A2" s="41"/>
    </row>
    <row r="3" spans="1:3" x14ac:dyDescent="0.25">
      <c r="A3" s="60"/>
      <c r="B3" s="61" t="s">
        <v>14</v>
      </c>
      <c r="C3" s="69" t="s">
        <v>15</v>
      </c>
    </row>
    <row r="4" spans="1:3" x14ac:dyDescent="0.25">
      <c r="A4" s="58" t="s">
        <v>430</v>
      </c>
      <c r="B4" s="360" t="s">
        <v>575</v>
      </c>
      <c r="C4" s="364">
        <v>26</v>
      </c>
    </row>
    <row r="5" spans="1:3" x14ac:dyDescent="0.25">
      <c r="A5" s="59" t="s">
        <v>430</v>
      </c>
      <c r="B5" s="360" t="s">
        <v>113</v>
      </c>
      <c r="C5" s="364">
        <v>10</v>
      </c>
    </row>
    <row r="6" spans="1:3" x14ac:dyDescent="0.25">
      <c r="A6" s="58" t="s">
        <v>430</v>
      </c>
      <c r="B6" s="360" t="s">
        <v>114</v>
      </c>
      <c r="C6" s="364">
        <v>814</v>
      </c>
    </row>
    <row r="7" spans="1:3" x14ac:dyDescent="0.25">
      <c r="A7" s="58" t="s">
        <v>430</v>
      </c>
      <c r="B7" s="360" t="s">
        <v>115</v>
      </c>
      <c r="C7" s="364">
        <v>59</v>
      </c>
    </row>
    <row r="8" spans="1:3" x14ac:dyDescent="0.25">
      <c r="A8" s="59" t="s">
        <v>430</v>
      </c>
      <c r="B8" s="360" t="s">
        <v>612</v>
      </c>
      <c r="C8" s="364">
        <v>1</v>
      </c>
    </row>
    <row r="9" spans="1:3" x14ac:dyDescent="0.25">
      <c r="A9" s="7" t="s">
        <v>430</v>
      </c>
      <c r="B9" s="360" t="s">
        <v>116</v>
      </c>
      <c r="C9" s="364">
        <v>19026</v>
      </c>
    </row>
    <row r="10" spans="1:3" x14ac:dyDescent="0.25">
      <c r="A10" s="58" t="s">
        <v>430</v>
      </c>
      <c r="B10" s="360" t="s">
        <v>582</v>
      </c>
      <c r="C10" s="364">
        <v>7</v>
      </c>
    </row>
    <row r="11" spans="1:3" x14ac:dyDescent="0.25">
      <c r="A11" s="59" t="s">
        <v>47</v>
      </c>
      <c r="B11" s="360" t="s">
        <v>117</v>
      </c>
      <c r="C11" s="364">
        <v>87</v>
      </c>
    </row>
    <row r="12" spans="1:3" x14ac:dyDescent="0.25">
      <c r="A12" s="58" t="s">
        <v>430</v>
      </c>
      <c r="B12" s="360" t="s">
        <v>119</v>
      </c>
      <c r="C12" s="364">
        <v>23</v>
      </c>
    </row>
    <row r="13" spans="1:3" x14ac:dyDescent="0.25">
      <c r="A13" s="58" t="s">
        <v>430</v>
      </c>
      <c r="B13" s="360" t="s">
        <v>120</v>
      </c>
      <c r="C13" s="364">
        <v>734</v>
      </c>
    </row>
    <row r="14" spans="1:3" x14ac:dyDescent="0.25">
      <c r="A14" s="58" t="s">
        <v>430</v>
      </c>
      <c r="B14" s="360" t="s">
        <v>122</v>
      </c>
      <c r="C14" s="364">
        <v>88</v>
      </c>
    </row>
    <row r="15" spans="1:3" x14ac:dyDescent="0.25">
      <c r="A15" s="58" t="s">
        <v>430</v>
      </c>
      <c r="B15" s="360" t="s">
        <v>124</v>
      </c>
      <c r="C15" s="364">
        <v>199</v>
      </c>
    </row>
    <row r="16" spans="1:3" ht="17.25" customHeight="1" x14ac:dyDescent="0.25">
      <c r="A16" s="58" t="s">
        <v>430</v>
      </c>
      <c r="B16" s="360" t="s">
        <v>421</v>
      </c>
      <c r="C16" s="364">
        <v>6</v>
      </c>
    </row>
    <row r="17" spans="1:4" x14ac:dyDescent="0.25">
      <c r="A17" s="58" t="s">
        <v>430</v>
      </c>
      <c r="B17" s="360" t="s">
        <v>648</v>
      </c>
      <c r="C17" s="364">
        <v>2</v>
      </c>
    </row>
    <row r="18" spans="1:4" x14ac:dyDescent="0.25">
      <c r="A18" s="58" t="s">
        <v>430</v>
      </c>
      <c r="B18" s="360" t="s">
        <v>125</v>
      </c>
      <c r="C18" s="364">
        <v>185</v>
      </c>
    </row>
    <row r="19" spans="1:4" x14ac:dyDescent="0.25">
      <c r="A19" s="58" t="s">
        <v>430</v>
      </c>
      <c r="B19" s="360" t="s">
        <v>565</v>
      </c>
      <c r="C19" s="364">
        <v>5</v>
      </c>
    </row>
    <row r="20" spans="1:4" x14ac:dyDescent="0.25">
      <c r="A20" s="58" t="s">
        <v>430</v>
      </c>
      <c r="B20" s="360" t="s">
        <v>126</v>
      </c>
      <c r="C20" s="364">
        <v>34</v>
      </c>
    </row>
    <row r="21" spans="1:4" x14ac:dyDescent="0.25">
      <c r="A21" s="58" t="s">
        <v>430</v>
      </c>
      <c r="B21" s="360" t="s">
        <v>127</v>
      </c>
      <c r="C21" s="364">
        <v>2</v>
      </c>
    </row>
    <row r="22" spans="1:4" x14ac:dyDescent="0.25">
      <c r="A22" s="58" t="s">
        <v>430</v>
      </c>
      <c r="B22" s="360" t="s">
        <v>128</v>
      </c>
      <c r="C22" s="364">
        <v>20</v>
      </c>
      <c r="D22" s="56"/>
    </row>
    <row r="23" spans="1:4" x14ac:dyDescent="0.25">
      <c r="A23" s="58" t="s">
        <v>430</v>
      </c>
      <c r="B23" s="360" t="s">
        <v>129</v>
      </c>
      <c r="C23" s="364">
        <v>10179</v>
      </c>
      <c r="D23" s="56"/>
    </row>
    <row r="24" spans="1:4" x14ac:dyDescent="0.25">
      <c r="A24" s="58" t="s">
        <v>430</v>
      </c>
      <c r="B24" s="360" t="s">
        <v>130</v>
      </c>
      <c r="C24" s="364">
        <v>72</v>
      </c>
      <c r="D24" s="56"/>
    </row>
    <row r="25" spans="1:4" x14ac:dyDescent="0.25">
      <c r="A25" s="7" t="s">
        <v>430</v>
      </c>
      <c r="B25" s="360" t="s">
        <v>131</v>
      </c>
      <c r="C25" s="364">
        <v>603</v>
      </c>
      <c r="D25" s="56"/>
    </row>
    <row r="26" spans="1:4" x14ac:dyDescent="0.25">
      <c r="A26" s="59" t="s">
        <v>430</v>
      </c>
      <c r="B26" s="360" t="s">
        <v>132</v>
      </c>
      <c r="C26" s="364">
        <v>1404</v>
      </c>
      <c r="D26" s="56"/>
    </row>
    <row r="27" spans="1:4" ht="16.5" customHeight="1" x14ac:dyDescent="0.25">
      <c r="A27" s="58" t="s">
        <v>430</v>
      </c>
      <c r="B27" s="360" t="s">
        <v>133</v>
      </c>
      <c r="C27" s="364">
        <v>1712</v>
      </c>
      <c r="D27" s="56"/>
    </row>
    <row r="28" spans="1:4" x14ac:dyDescent="0.25">
      <c r="A28" s="58" t="s">
        <v>430</v>
      </c>
      <c r="B28" s="360" t="s">
        <v>134</v>
      </c>
      <c r="C28" s="364">
        <v>133</v>
      </c>
      <c r="D28" s="56"/>
    </row>
    <row r="29" spans="1:4" x14ac:dyDescent="0.25">
      <c r="A29" s="58" t="s">
        <v>430</v>
      </c>
      <c r="B29" s="360" t="s">
        <v>135</v>
      </c>
      <c r="C29" s="364">
        <v>2</v>
      </c>
      <c r="D29" s="56"/>
    </row>
    <row r="30" spans="1:4" x14ac:dyDescent="0.25">
      <c r="A30" s="58" t="s">
        <v>430</v>
      </c>
      <c r="B30" s="360" t="s">
        <v>136</v>
      </c>
      <c r="C30" s="364">
        <v>32</v>
      </c>
      <c r="D30" s="56"/>
    </row>
    <row r="31" spans="1:4" x14ac:dyDescent="0.25">
      <c r="A31" s="58" t="s">
        <v>430</v>
      </c>
      <c r="B31" s="360" t="s">
        <v>137</v>
      </c>
      <c r="C31" s="364">
        <v>1</v>
      </c>
      <c r="D31" s="56"/>
    </row>
    <row r="32" spans="1:4" x14ac:dyDescent="0.25">
      <c r="A32" s="59" t="s">
        <v>430</v>
      </c>
      <c r="B32" s="360" t="s">
        <v>654</v>
      </c>
      <c r="C32" s="364">
        <v>1</v>
      </c>
      <c r="D32" s="56"/>
    </row>
    <row r="33" spans="1:4" x14ac:dyDescent="0.25">
      <c r="A33" s="59" t="s">
        <v>430</v>
      </c>
      <c r="B33" s="360" t="s">
        <v>656</v>
      </c>
      <c r="C33" s="364">
        <v>1</v>
      </c>
      <c r="D33" s="56"/>
    </row>
    <row r="34" spans="1:4" x14ac:dyDescent="0.25">
      <c r="A34" s="58" t="s">
        <v>430</v>
      </c>
      <c r="B34" s="360" t="s">
        <v>138</v>
      </c>
      <c r="C34" s="364">
        <v>80</v>
      </c>
      <c r="D34" s="56"/>
    </row>
    <row r="35" spans="1:4" x14ac:dyDescent="0.25">
      <c r="A35" s="59"/>
      <c r="B35" s="360" t="s">
        <v>139</v>
      </c>
      <c r="C35" s="364">
        <v>23</v>
      </c>
      <c r="D35" s="56"/>
    </row>
    <row r="36" spans="1:4" x14ac:dyDescent="0.25">
      <c r="A36" s="59"/>
      <c r="B36" s="360" t="s">
        <v>623</v>
      </c>
      <c r="C36" s="364">
        <v>9</v>
      </c>
      <c r="D36" s="56"/>
    </row>
    <row r="37" spans="1:4" x14ac:dyDescent="0.25">
      <c r="A37" s="59"/>
      <c r="B37" s="360" t="s">
        <v>614</v>
      </c>
      <c r="C37" s="364">
        <v>4</v>
      </c>
      <c r="D37" s="56"/>
    </row>
    <row r="38" spans="1:4" x14ac:dyDescent="0.25">
      <c r="A38" s="59"/>
      <c r="B38" s="360" t="s">
        <v>140</v>
      </c>
      <c r="C38" s="364">
        <v>87</v>
      </c>
      <c r="D38" s="56"/>
    </row>
    <row r="39" spans="1:4" x14ac:dyDescent="0.25">
      <c r="A39" s="59" t="s">
        <v>46</v>
      </c>
      <c r="B39" s="360" t="s">
        <v>141</v>
      </c>
      <c r="C39" s="364">
        <v>4705417</v>
      </c>
      <c r="D39" s="56"/>
    </row>
    <row r="40" spans="1:4" x14ac:dyDescent="0.25">
      <c r="A40" s="58" t="s">
        <v>430</v>
      </c>
      <c r="B40" s="360" t="s">
        <v>142</v>
      </c>
      <c r="C40" s="364">
        <v>6</v>
      </c>
      <c r="D40" s="56"/>
    </row>
    <row r="41" spans="1:4" x14ac:dyDescent="0.25">
      <c r="A41" s="58" t="s">
        <v>430</v>
      </c>
      <c r="B41" s="360" t="s">
        <v>493</v>
      </c>
      <c r="C41" s="364">
        <v>6</v>
      </c>
      <c r="D41" s="56"/>
    </row>
    <row r="42" spans="1:4" x14ac:dyDescent="0.25">
      <c r="A42" s="58" t="s">
        <v>430</v>
      </c>
      <c r="B42" s="360" t="s">
        <v>426</v>
      </c>
      <c r="C42" s="364">
        <v>2</v>
      </c>
      <c r="D42" s="56"/>
    </row>
    <row r="43" spans="1:4" x14ac:dyDescent="0.25">
      <c r="A43" s="58" t="s">
        <v>430</v>
      </c>
      <c r="B43" s="360" t="s">
        <v>417</v>
      </c>
      <c r="C43" s="364">
        <v>2</v>
      </c>
      <c r="D43" s="56"/>
    </row>
    <row r="44" spans="1:4" x14ac:dyDescent="0.25">
      <c r="A44" s="58" t="s">
        <v>430</v>
      </c>
      <c r="B44" s="360" t="s">
        <v>16</v>
      </c>
      <c r="C44" s="364">
        <v>1368</v>
      </c>
      <c r="D44" s="56"/>
    </row>
    <row r="45" spans="1:4" x14ac:dyDescent="0.25">
      <c r="A45" s="58" t="s">
        <v>430</v>
      </c>
      <c r="B45" s="360" t="s">
        <v>143</v>
      </c>
      <c r="C45" s="364">
        <v>301</v>
      </c>
      <c r="D45" s="56"/>
    </row>
    <row r="46" spans="1:4" x14ac:dyDescent="0.25">
      <c r="A46" s="58" t="s">
        <v>430</v>
      </c>
      <c r="B46" s="360" t="s">
        <v>144</v>
      </c>
      <c r="C46" s="364">
        <v>19</v>
      </c>
      <c r="D46" s="56"/>
    </row>
    <row r="47" spans="1:4" x14ac:dyDescent="0.25">
      <c r="A47" s="58" t="s">
        <v>430</v>
      </c>
      <c r="B47" s="360" t="s">
        <v>145</v>
      </c>
      <c r="C47" s="364">
        <v>594</v>
      </c>
      <c r="D47" s="56"/>
    </row>
    <row r="48" spans="1:4" x14ac:dyDescent="0.25">
      <c r="A48" s="58" t="s">
        <v>430</v>
      </c>
      <c r="B48" s="360" t="s">
        <v>146</v>
      </c>
      <c r="C48" s="364">
        <v>18</v>
      </c>
      <c r="D48" s="56"/>
    </row>
    <row r="49" spans="1:4" x14ac:dyDescent="0.25">
      <c r="A49" s="58" t="s">
        <v>430</v>
      </c>
      <c r="B49" s="360" t="s">
        <v>147</v>
      </c>
      <c r="C49" s="364">
        <v>47</v>
      </c>
      <c r="D49" s="56"/>
    </row>
    <row r="50" spans="1:4" x14ac:dyDescent="0.25">
      <c r="A50" s="58" t="s">
        <v>430</v>
      </c>
      <c r="B50" s="360" t="s">
        <v>148</v>
      </c>
      <c r="C50" s="364">
        <v>32</v>
      </c>
      <c r="D50" s="56"/>
    </row>
    <row r="51" spans="1:4" x14ac:dyDescent="0.25">
      <c r="A51" s="58" t="s">
        <v>430</v>
      </c>
      <c r="B51" s="360" t="s">
        <v>149</v>
      </c>
      <c r="C51" s="364">
        <v>30</v>
      </c>
      <c r="D51" s="56"/>
    </row>
    <row r="52" spans="1:4" x14ac:dyDescent="0.25">
      <c r="A52" s="58" t="s">
        <v>430</v>
      </c>
      <c r="B52" s="360" t="s">
        <v>150</v>
      </c>
      <c r="C52" s="364">
        <v>95</v>
      </c>
      <c r="D52" s="56"/>
    </row>
    <row r="53" spans="1:4" x14ac:dyDescent="0.25">
      <c r="A53" s="58" t="s">
        <v>430</v>
      </c>
      <c r="B53" s="360" t="s">
        <v>641</v>
      </c>
      <c r="C53" s="364">
        <v>1</v>
      </c>
      <c r="D53" s="56"/>
    </row>
    <row r="54" spans="1:4" x14ac:dyDescent="0.25">
      <c r="A54" s="58" t="s">
        <v>430</v>
      </c>
      <c r="B54" s="360" t="s">
        <v>559</v>
      </c>
      <c r="C54" s="364">
        <v>5</v>
      </c>
      <c r="D54" s="56"/>
    </row>
    <row r="55" spans="1:4" x14ac:dyDescent="0.25">
      <c r="A55" s="58" t="s">
        <v>430</v>
      </c>
      <c r="B55" s="360" t="s">
        <v>151</v>
      </c>
      <c r="C55" s="364">
        <v>97</v>
      </c>
      <c r="D55" s="56"/>
    </row>
    <row r="56" spans="1:4" x14ac:dyDescent="0.25">
      <c r="A56" s="58" t="s">
        <v>430</v>
      </c>
      <c r="B56" s="360" t="s">
        <v>152</v>
      </c>
      <c r="C56" s="364">
        <v>20</v>
      </c>
      <c r="D56" s="56"/>
    </row>
    <row r="57" spans="1:4" x14ac:dyDescent="0.25">
      <c r="A57" s="58" t="s">
        <v>430</v>
      </c>
      <c r="B57" s="360" t="s">
        <v>153</v>
      </c>
      <c r="C57" s="364">
        <v>869</v>
      </c>
      <c r="D57" s="56"/>
    </row>
    <row r="58" spans="1:4" x14ac:dyDescent="0.25">
      <c r="A58" s="58" t="s">
        <v>430</v>
      </c>
      <c r="B58" s="360" t="s">
        <v>154</v>
      </c>
      <c r="C58" s="364">
        <v>147</v>
      </c>
      <c r="D58" s="56"/>
    </row>
    <row r="59" spans="1:4" x14ac:dyDescent="0.25">
      <c r="A59" s="58" t="s">
        <v>430</v>
      </c>
      <c r="B59" s="360" t="s">
        <v>652</v>
      </c>
      <c r="C59" s="364">
        <v>5</v>
      </c>
      <c r="D59" s="56"/>
    </row>
    <row r="60" spans="1:4" x14ac:dyDescent="0.25">
      <c r="A60" s="58" t="s">
        <v>430</v>
      </c>
      <c r="B60" s="360" t="s">
        <v>155</v>
      </c>
      <c r="C60" s="364">
        <v>149</v>
      </c>
      <c r="D60" s="56"/>
    </row>
    <row r="61" spans="1:4" x14ac:dyDescent="0.25">
      <c r="A61" s="58" t="s">
        <v>430</v>
      </c>
      <c r="B61" s="360" t="s">
        <v>649</v>
      </c>
      <c r="C61" s="364">
        <v>2</v>
      </c>
      <c r="D61" s="56"/>
    </row>
    <row r="62" spans="1:4" x14ac:dyDescent="0.25">
      <c r="A62" s="58" t="s">
        <v>430</v>
      </c>
      <c r="B62" s="360" t="s">
        <v>570</v>
      </c>
      <c r="C62" s="364">
        <v>13</v>
      </c>
      <c r="D62" s="56"/>
    </row>
    <row r="63" spans="1:4" x14ac:dyDescent="0.25">
      <c r="A63" s="58" t="s">
        <v>430</v>
      </c>
      <c r="B63" s="360" t="s">
        <v>560</v>
      </c>
      <c r="C63" s="364">
        <v>54</v>
      </c>
      <c r="D63" s="56"/>
    </row>
    <row r="64" spans="1:4" x14ac:dyDescent="0.25">
      <c r="A64" s="58" t="s">
        <v>430</v>
      </c>
      <c r="B64" s="360" t="s">
        <v>638</v>
      </c>
      <c r="C64" s="364">
        <v>3</v>
      </c>
      <c r="D64" s="56"/>
    </row>
    <row r="65" spans="1:4" x14ac:dyDescent="0.25">
      <c r="A65" s="58" t="s">
        <v>430</v>
      </c>
      <c r="B65" s="360" t="s">
        <v>156</v>
      </c>
      <c r="C65" s="364">
        <v>11</v>
      </c>
      <c r="D65" s="56"/>
    </row>
    <row r="66" spans="1:4" x14ac:dyDescent="0.25">
      <c r="A66" s="58" t="s">
        <v>430</v>
      </c>
      <c r="B66" s="360" t="s">
        <v>494</v>
      </c>
      <c r="C66" s="364">
        <v>18</v>
      </c>
      <c r="D66" s="56"/>
    </row>
    <row r="67" spans="1:4" x14ac:dyDescent="0.25">
      <c r="A67" s="58" t="s">
        <v>430</v>
      </c>
      <c r="B67" s="360" t="s">
        <v>157</v>
      </c>
      <c r="C67" s="364">
        <v>8</v>
      </c>
      <c r="D67" s="56"/>
    </row>
    <row r="68" spans="1:4" x14ac:dyDescent="0.25">
      <c r="A68" s="58" t="s">
        <v>430</v>
      </c>
      <c r="B68" s="360" t="s">
        <v>158</v>
      </c>
      <c r="C68" s="364">
        <v>9</v>
      </c>
      <c r="D68" s="56"/>
    </row>
    <row r="69" spans="1:4" x14ac:dyDescent="0.25">
      <c r="A69" s="58" t="s">
        <v>430</v>
      </c>
      <c r="B69" s="360" t="s">
        <v>159</v>
      </c>
      <c r="C69" s="364">
        <v>3</v>
      </c>
      <c r="D69" s="56"/>
    </row>
    <row r="70" spans="1:4" x14ac:dyDescent="0.25">
      <c r="A70" s="58" t="s">
        <v>430</v>
      </c>
      <c r="B70" s="360" t="s">
        <v>160</v>
      </c>
      <c r="C70" s="364">
        <v>22</v>
      </c>
      <c r="D70" s="56"/>
    </row>
    <row r="71" spans="1:4" x14ac:dyDescent="0.25">
      <c r="A71" s="58" t="s">
        <v>430</v>
      </c>
      <c r="B71" s="360" t="s">
        <v>161</v>
      </c>
      <c r="C71" s="364">
        <v>1969</v>
      </c>
      <c r="D71" s="56"/>
    </row>
    <row r="72" spans="1:4" x14ac:dyDescent="0.25">
      <c r="A72" s="58" t="s">
        <v>430</v>
      </c>
      <c r="B72" s="360" t="s">
        <v>162</v>
      </c>
      <c r="C72" s="364">
        <v>15</v>
      </c>
      <c r="D72" s="56"/>
    </row>
    <row r="73" spans="1:4" x14ac:dyDescent="0.25">
      <c r="A73" s="58" t="s">
        <v>430</v>
      </c>
      <c r="B73" s="360" t="s">
        <v>163</v>
      </c>
      <c r="C73" s="364">
        <v>136</v>
      </c>
      <c r="D73" s="56"/>
    </row>
    <row r="74" spans="1:4" x14ac:dyDescent="0.25">
      <c r="A74" s="58" t="s">
        <v>430</v>
      </c>
      <c r="B74" s="360" t="s">
        <v>164</v>
      </c>
      <c r="C74" s="364">
        <v>53</v>
      </c>
      <c r="D74" s="56"/>
    </row>
    <row r="75" spans="1:4" x14ac:dyDescent="0.25">
      <c r="A75" s="58" t="s">
        <v>430</v>
      </c>
      <c r="B75" s="360" t="s">
        <v>165</v>
      </c>
      <c r="C75" s="364">
        <v>7</v>
      </c>
      <c r="D75" s="56"/>
    </row>
    <row r="76" spans="1:4" x14ac:dyDescent="0.25">
      <c r="A76" s="58" t="s">
        <v>430</v>
      </c>
      <c r="B76" s="360" t="s">
        <v>166</v>
      </c>
      <c r="C76" s="364">
        <v>31</v>
      </c>
      <c r="D76" s="56"/>
    </row>
    <row r="77" spans="1:4" x14ac:dyDescent="0.25">
      <c r="A77" s="58" t="s">
        <v>430</v>
      </c>
      <c r="B77" s="360" t="s">
        <v>422</v>
      </c>
      <c r="C77" s="364">
        <v>8</v>
      </c>
      <c r="D77" s="56"/>
    </row>
    <row r="78" spans="1:4" x14ac:dyDescent="0.25">
      <c r="A78" s="58" t="s">
        <v>430</v>
      </c>
      <c r="B78" s="360" t="s">
        <v>639</v>
      </c>
      <c r="C78" s="364">
        <v>3</v>
      </c>
      <c r="D78" s="56"/>
    </row>
    <row r="79" spans="1:4" x14ac:dyDescent="0.25">
      <c r="A79" s="58" t="s">
        <v>430</v>
      </c>
      <c r="B79" s="360" t="s">
        <v>611</v>
      </c>
      <c r="C79" s="364">
        <v>4</v>
      </c>
      <c r="D79" s="56"/>
    </row>
    <row r="80" spans="1:4" x14ac:dyDescent="0.25">
      <c r="A80" s="58" t="s">
        <v>430</v>
      </c>
      <c r="B80" s="360" t="s">
        <v>167</v>
      </c>
      <c r="C80" s="364">
        <v>2</v>
      </c>
      <c r="D80" s="56"/>
    </row>
    <row r="81" spans="1:4" x14ac:dyDescent="0.25">
      <c r="A81" s="58" t="s">
        <v>430</v>
      </c>
      <c r="B81" s="360" t="s">
        <v>168</v>
      </c>
      <c r="C81" s="364">
        <v>67</v>
      </c>
      <c r="D81" s="56"/>
    </row>
    <row r="82" spans="1:4" x14ac:dyDescent="0.25">
      <c r="A82" s="58" t="s">
        <v>430</v>
      </c>
      <c r="B82" s="360" t="s">
        <v>640</v>
      </c>
      <c r="C82" s="364">
        <v>2</v>
      </c>
      <c r="D82" s="56"/>
    </row>
    <row r="83" spans="1:4" x14ac:dyDescent="0.25">
      <c r="A83" s="58" t="s">
        <v>430</v>
      </c>
      <c r="B83" s="360" t="s">
        <v>655</v>
      </c>
      <c r="C83" s="364">
        <v>1</v>
      </c>
      <c r="D83" s="56"/>
    </row>
    <row r="84" spans="1:4" x14ac:dyDescent="0.25">
      <c r="A84" s="58" t="s">
        <v>430</v>
      </c>
      <c r="B84" s="360" t="s">
        <v>414</v>
      </c>
      <c r="C84" s="364">
        <v>16</v>
      </c>
      <c r="D84" s="56"/>
    </row>
    <row r="85" spans="1:4" x14ac:dyDescent="0.25">
      <c r="A85" s="58" t="s">
        <v>430</v>
      </c>
      <c r="B85" s="360" t="s">
        <v>609</v>
      </c>
      <c r="C85" s="364">
        <v>1</v>
      </c>
      <c r="D85" s="56"/>
    </row>
    <row r="86" spans="1:4" x14ac:dyDescent="0.25">
      <c r="A86" s="58" t="s">
        <v>430</v>
      </c>
      <c r="B86" s="360" t="s">
        <v>169</v>
      </c>
      <c r="C86" s="364">
        <v>813</v>
      </c>
      <c r="D86" s="56"/>
    </row>
    <row r="87" spans="1:4" x14ac:dyDescent="0.25">
      <c r="A87" s="58" t="s">
        <v>430</v>
      </c>
      <c r="B87" s="360" t="s">
        <v>171</v>
      </c>
      <c r="C87" s="364">
        <v>73</v>
      </c>
      <c r="D87" s="56"/>
    </row>
    <row r="88" spans="1:4" x14ac:dyDescent="0.25">
      <c r="A88" s="58" t="s">
        <v>430</v>
      </c>
      <c r="B88" s="360" t="s">
        <v>647</v>
      </c>
      <c r="C88" s="364">
        <v>1</v>
      </c>
      <c r="D88" s="56"/>
    </row>
    <row r="89" spans="1:4" x14ac:dyDescent="0.25">
      <c r="A89" s="58" t="s">
        <v>430</v>
      </c>
      <c r="B89" s="360" t="s">
        <v>172</v>
      </c>
      <c r="C89" s="364">
        <v>1</v>
      </c>
      <c r="D89" s="56"/>
    </row>
    <row r="90" spans="1:4" x14ac:dyDescent="0.25">
      <c r="A90" s="58" t="s">
        <v>430</v>
      </c>
      <c r="B90" s="360" t="s">
        <v>415</v>
      </c>
      <c r="C90" s="364">
        <v>1</v>
      </c>
      <c r="D90" s="56"/>
    </row>
    <row r="91" spans="1:4" x14ac:dyDescent="0.25">
      <c r="A91" s="58" t="s">
        <v>430</v>
      </c>
      <c r="B91" s="360" t="s">
        <v>173</v>
      </c>
      <c r="C91" s="364">
        <v>7</v>
      </c>
      <c r="D91" s="56"/>
    </row>
    <row r="92" spans="1:4" x14ac:dyDescent="0.25">
      <c r="A92" s="58" t="s">
        <v>430</v>
      </c>
      <c r="B92" s="360" t="s">
        <v>586</v>
      </c>
      <c r="C92" s="364">
        <v>1</v>
      </c>
      <c r="D92" s="56"/>
    </row>
    <row r="93" spans="1:4" x14ac:dyDescent="0.25">
      <c r="A93" s="58" t="s">
        <v>430</v>
      </c>
      <c r="B93" s="360" t="s">
        <v>600</v>
      </c>
      <c r="C93" s="364">
        <v>2</v>
      </c>
      <c r="D93" s="56"/>
    </row>
    <row r="94" spans="1:4" x14ac:dyDescent="0.25">
      <c r="A94" s="58" t="s">
        <v>430</v>
      </c>
      <c r="B94" s="360" t="s">
        <v>174</v>
      </c>
      <c r="C94" s="364">
        <v>42</v>
      </c>
      <c r="D94" s="56"/>
    </row>
    <row r="95" spans="1:4" x14ac:dyDescent="0.25">
      <c r="A95" s="58" t="s">
        <v>430</v>
      </c>
      <c r="B95" s="360" t="s">
        <v>175</v>
      </c>
      <c r="C95" s="364">
        <v>8</v>
      </c>
      <c r="D95" s="56"/>
    </row>
    <row r="96" spans="1:4" x14ac:dyDescent="0.25">
      <c r="A96" s="58" t="s">
        <v>430</v>
      </c>
      <c r="B96" s="360" t="s">
        <v>176</v>
      </c>
      <c r="C96" s="364">
        <v>33</v>
      </c>
      <c r="D96" s="56"/>
    </row>
    <row r="97" spans="1:4" x14ac:dyDescent="0.25">
      <c r="A97" s="58" t="s">
        <v>430</v>
      </c>
      <c r="B97" s="360" t="s">
        <v>495</v>
      </c>
      <c r="C97" s="364">
        <v>8</v>
      </c>
      <c r="D97" s="56"/>
    </row>
    <row r="98" spans="1:4" x14ac:dyDescent="0.25">
      <c r="A98" s="58" t="s">
        <v>430</v>
      </c>
      <c r="B98" s="360" t="s">
        <v>177</v>
      </c>
      <c r="C98" s="364">
        <v>28</v>
      </c>
      <c r="D98" s="56"/>
    </row>
    <row r="99" spans="1:4" x14ac:dyDescent="0.25">
      <c r="A99" s="58" t="s">
        <v>430</v>
      </c>
      <c r="B99" s="360" t="s">
        <v>178</v>
      </c>
      <c r="C99" s="364">
        <v>329</v>
      </c>
      <c r="D99" s="56"/>
    </row>
    <row r="100" spans="1:4" x14ac:dyDescent="0.25">
      <c r="A100" s="58" t="s">
        <v>430</v>
      </c>
      <c r="B100" s="360" t="s">
        <v>653</v>
      </c>
      <c r="C100" s="364">
        <v>1</v>
      </c>
      <c r="D100" s="56"/>
    </row>
    <row r="101" spans="1:4" x14ac:dyDescent="0.25">
      <c r="A101" s="58" t="s">
        <v>430</v>
      </c>
      <c r="B101" s="360" t="s">
        <v>179</v>
      </c>
      <c r="C101" s="364">
        <v>47</v>
      </c>
      <c r="D101" s="56"/>
    </row>
    <row r="102" spans="1:4" x14ac:dyDescent="0.25">
      <c r="A102" s="58" t="s">
        <v>430</v>
      </c>
      <c r="B102" s="360" t="s">
        <v>180</v>
      </c>
      <c r="C102" s="364">
        <v>5</v>
      </c>
      <c r="D102" s="56"/>
    </row>
    <row r="103" spans="1:4" x14ac:dyDescent="0.25">
      <c r="A103" s="58" t="s">
        <v>430</v>
      </c>
      <c r="B103" s="360" t="s">
        <v>181</v>
      </c>
      <c r="C103" s="364">
        <v>96</v>
      </c>
    </row>
    <row r="104" spans="1:4" x14ac:dyDescent="0.25">
      <c r="A104" s="58" t="s">
        <v>430</v>
      </c>
      <c r="B104" s="360" t="s">
        <v>182</v>
      </c>
      <c r="C104" s="364">
        <v>2298</v>
      </c>
    </row>
    <row r="105" spans="1:4" x14ac:dyDescent="0.25">
      <c r="A105" s="58" t="s">
        <v>430</v>
      </c>
      <c r="B105" s="360" t="s">
        <v>183</v>
      </c>
      <c r="C105" s="364">
        <v>6</v>
      </c>
    </row>
    <row r="106" spans="1:4" x14ac:dyDescent="0.25">
      <c r="A106" s="58" t="s">
        <v>430</v>
      </c>
      <c r="B106" s="360" t="s">
        <v>184</v>
      </c>
      <c r="C106" s="364">
        <v>966</v>
      </c>
    </row>
    <row r="107" spans="1:4" x14ac:dyDescent="0.25">
      <c r="A107" s="58" t="s">
        <v>430</v>
      </c>
      <c r="B107" s="360" t="s">
        <v>650</v>
      </c>
      <c r="C107" s="364">
        <v>4</v>
      </c>
    </row>
    <row r="108" spans="1:4" x14ac:dyDescent="0.25">
      <c r="A108" s="58" t="s">
        <v>430</v>
      </c>
      <c r="B108" s="360" t="s">
        <v>185</v>
      </c>
      <c r="C108" s="364">
        <v>5</v>
      </c>
    </row>
    <row r="109" spans="1:4" x14ac:dyDescent="0.25">
      <c r="A109" s="58" t="s">
        <v>430</v>
      </c>
      <c r="B109" s="360" t="s">
        <v>646</v>
      </c>
      <c r="C109" s="364">
        <v>2</v>
      </c>
    </row>
    <row r="110" spans="1:4" x14ac:dyDescent="0.25">
      <c r="A110" s="58" t="s">
        <v>430</v>
      </c>
      <c r="B110" s="360" t="s">
        <v>186</v>
      </c>
      <c r="C110" s="364">
        <v>9</v>
      </c>
    </row>
    <row r="111" spans="1:4" x14ac:dyDescent="0.25">
      <c r="A111" s="58" t="s">
        <v>430</v>
      </c>
      <c r="B111" s="360" t="s">
        <v>187</v>
      </c>
      <c r="C111" s="364">
        <v>7</v>
      </c>
    </row>
    <row r="112" spans="1:4" x14ac:dyDescent="0.25">
      <c r="A112" s="58" t="s">
        <v>430</v>
      </c>
      <c r="B112" s="360" t="s">
        <v>188</v>
      </c>
      <c r="C112" s="364">
        <v>1270</v>
      </c>
    </row>
    <row r="113" spans="1:4" x14ac:dyDescent="0.25">
      <c r="A113" s="58" t="s">
        <v>430</v>
      </c>
      <c r="B113" s="360" t="s">
        <v>496</v>
      </c>
      <c r="C113" s="364">
        <v>25</v>
      </c>
    </row>
    <row r="114" spans="1:4" x14ac:dyDescent="0.25">
      <c r="A114" s="58" t="s">
        <v>430</v>
      </c>
      <c r="B114" s="360" t="s">
        <v>427</v>
      </c>
      <c r="C114" s="364">
        <v>7</v>
      </c>
    </row>
    <row r="115" spans="1:4" x14ac:dyDescent="0.25">
      <c r="A115" s="58" t="s">
        <v>430</v>
      </c>
      <c r="B115" s="360" t="s">
        <v>613</v>
      </c>
      <c r="C115" s="364">
        <v>4</v>
      </c>
      <c r="D115" s="38"/>
    </row>
    <row r="116" spans="1:4" x14ac:dyDescent="0.25">
      <c r="A116" s="351" t="s">
        <v>430</v>
      </c>
      <c r="B116" s="360" t="s">
        <v>189</v>
      </c>
      <c r="C116" s="364">
        <v>2143</v>
      </c>
    </row>
    <row r="117" spans="1:4" x14ac:dyDescent="0.25">
      <c r="A117" s="1" t="s">
        <v>430</v>
      </c>
      <c r="B117" s="360" t="s">
        <v>190</v>
      </c>
      <c r="C117" s="364">
        <v>1827</v>
      </c>
    </row>
    <row r="118" spans="1:4" x14ac:dyDescent="0.25">
      <c r="A118" s="7" t="s">
        <v>430</v>
      </c>
      <c r="B118" s="360" t="s">
        <v>428</v>
      </c>
      <c r="C118" s="364">
        <v>1</v>
      </c>
    </row>
    <row r="119" spans="1:4" x14ac:dyDescent="0.25">
      <c r="A119" s="58" t="s">
        <v>430</v>
      </c>
      <c r="B119" s="360" t="s">
        <v>645</v>
      </c>
      <c r="C119" s="364">
        <v>1</v>
      </c>
    </row>
    <row r="120" spans="1:4" x14ac:dyDescent="0.25">
      <c r="A120" s="58" t="s">
        <v>430</v>
      </c>
      <c r="B120" s="360" t="s">
        <v>191</v>
      </c>
      <c r="C120" s="364">
        <v>136</v>
      </c>
    </row>
    <row r="121" spans="1:4" x14ac:dyDescent="0.25">
      <c r="A121" s="1" t="s">
        <v>430</v>
      </c>
      <c r="B121" s="360" t="s">
        <v>192</v>
      </c>
      <c r="C121" s="364">
        <v>6</v>
      </c>
    </row>
    <row r="122" spans="1:4" x14ac:dyDescent="0.25">
      <c r="A122" s="7" t="s">
        <v>430</v>
      </c>
      <c r="B122" s="360" t="s">
        <v>571</v>
      </c>
      <c r="C122" s="364">
        <v>5</v>
      </c>
    </row>
    <row r="123" spans="1:4" x14ac:dyDescent="0.25">
      <c r="A123" s="7" t="s">
        <v>430</v>
      </c>
      <c r="B123" s="360" t="s">
        <v>193</v>
      </c>
      <c r="C123" s="364">
        <v>4</v>
      </c>
    </row>
    <row r="124" spans="1:4" x14ac:dyDescent="0.25">
      <c r="A124" s="7" t="s">
        <v>430</v>
      </c>
      <c r="B124" s="360" t="s">
        <v>194</v>
      </c>
      <c r="C124" s="364">
        <v>41</v>
      </c>
    </row>
    <row r="125" spans="1:4" x14ac:dyDescent="0.25">
      <c r="A125" s="7" t="s">
        <v>430</v>
      </c>
      <c r="B125" s="360" t="s">
        <v>423</v>
      </c>
      <c r="C125" s="364">
        <v>16</v>
      </c>
    </row>
    <row r="126" spans="1:4" x14ac:dyDescent="0.25">
      <c r="A126" s="7" t="s">
        <v>430</v>
      </c>
      <c r="B126" s="360" t="s">
        <v>195</v>
      </c>
      <c r="C126" s="364">
        <v>26</v>
      </c>
    </row>
    <row r="127" spans="1:4" x14ac:dyDescent="0.25">
      <c r="A127" s="7" t="s">
        <v>430</v>
      </c>
      <c r="B127" s="360" t="s">
        <v>196</v>
      </c>
      <c r="C127" s="364">
        <v>143</v>
      </c>
    </row>
    <row r="128" spans="1:4" x14ac:dyDescent="0.25">
      <c r="A128" s="7"/>
      <c r="B128" s="360" t="s">
        <v>197</v>
      </c>
      <c r="C128" s="364">
        <v>124</v>
      </c>
    </row>
    <row r="129" spans="1:3" x14ac:dyDescent="0.25">
      <c r="A129" s="7"/>
      <c r="B129" s="360" t="s">
        <v>198</v>
      </c>
      <c r="C129" s="364">
        <v>153</v>
      </c>
    </row>
    <row r="130" spans="1:3" x14ac:dyDescent="0.25">
      <c r="A130" s="7"/>
      <c r="B130" s="360" t="s">
        <v>566</v>
      </c>
      <c r="C130" s="364">
        <v>29</v>
      </c>
    </row>
    <row r="131" spans="1:3" x14ac:dyDescent="0.25">
      <c r="A131" s="58"/>
      <c r="B131" s="7" t="s">
        <v>199</v>
      </c>
      <c r="C131" s="364">
        <v>6</v>
      </c>
    </row>
    <row r="132" spans="1:3" x14ac:dyDescent="0.25">
      <c r="A132" s="58"/>
      <c r="B132" s="7" t="s">
        <v>200</v>
      </c>
      <c r="C132" s="364">
        <v>30</v>
      </c>
    </row>
    <row r="133" spans="1:3" x14ac:dyDescent="0.25">
      <c r="A133" s="58"/>
      <c r="B133" s="7" t="s">
        <v>630</v>
      </c>
      <c r="C133" s="364">
        <v>1</v>
      </c>
    </row>
    <row r="134" spans="1:3" x14ac:dyDescent="0.25">
      <c r="A134" s="58"/>
      <c r="B134" s="7" t="s">
        <v>201</v>
      </c>
      <c r="C134" s="17">
        <v>1140</v>
      </c>
    </row>
    <row r="135" spans="1:3" x14ac:dyDescent="0.25">
      <c r="A135" s="58"/>
      <c r="B135" s="7" t="s">
        <v>202</v>
      </c>
      <c r="C135" s="17">
        <v>64</v>
      </c>
    </row>
    <row r="136" spans="1:3" x14ac:dyDescent="0.25">
      <c r="A136" s="58"/>
      <c r="B136" s="7" t="s">
        <v>203</v>
      </c>
      <c r="C136" s="17">
        <v>22</v>
      </c>
    </row>
    <row r="137" spans="1:3" x14ac:dyDescent="0.25">
      <c r="A137" s="58"/>
      <c r="B137" s="7" t="s">
        <v>576</v>
      </c>
      <c r="C137" s="17">
        <v>8</v>
      </c>
    </row>
    <row r="138" spans="1:3" x14ac:dyDescent="0.25">
      <c r="A138" s="58"/>
      <c r="B138" s="7" t="s">
        <v>204</v>
      </c>
      <c r="C138" s="17">
        <v>1485</v>
      </c>
    </row>
    <row r="139" spans="1:3" x14ac:dyDescent="0.25">
      <c r="A139" s="58"/>
      <c r="B139" s="7" t="s">
        <v>205</v>
      </c>
      <c r="C139" s="17">
        <v>98</v>
      </c>
    </row>
    <row r="140" spans="1:3" x14ac:dyDescent="0.25">
      <c r="A140" s="58"/>
      <c r="B140" s="7" t="s">
        <v>206</v>
      </c>
      <c r="C140" s="17">
        <v>92</v>
      </c>
    </row>
    <row r="141" spans="1:3" x14ac:dyDescent="0.25">
      <c r="A141" s="58"/>
      <c r="B141" s="7" t="s">
        <v>207</v>
      </c>
      <c r="C141" s="17">
        <v>23</v>
      </c>
    </row>
    <row r="142" spans="1:3" x14ac:dyDescent="0.25">
      <c r="A142" s="365"/>
      <c r="B142" s="45" t="s">
        <v>10</v>
      </c>
      <c r="C142" s="53">
        <f>SUM(C4:C141)</f>
        <v>4761082</v>
      </c>
    </row>
    <row r="144" spans="1:3" x14ac:dyDescent="0.25">
      <c r="A144" s="132" t="s">
        <v>46</v>
      </c>
      <c r="B144" s="44" t="s">
        <v>424</v>
      </c>
    </row>
    <row r="145" spans="1:2" x14ac:dyDescent="0.25">
      <c r="A145" s="132" t="s">
        <v>47</v>
      </c>
      <c r="B145" s="44" t="s">
        <v>81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66" fitToHeight="2" orientation="portrait" r:id="rId1"/>
  <headerFooter>
    <oddFooter>&amp;C&amp;P/&amp;N&amp;R&amp;D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88"/>
  <sheetViews>
    <sheetView workbookViewId="0">
      <selection sqref="A1:F1"/>
    </sheetView>
  </sheetViews>
  <sheetFormatPr defaultColWidth="9.140625" defaultRowHeight="15" x14ac:dyDescent="0.25"/>
  <cols>
    <col min="1" max="1" width="37.5703125" customWidth="1"/>
    <col min="2" max="2" width="17.5703125" bestFit="1" customWidth="1"/>
    <col min="3" max="3" width="23.140625" bestFit="1" customWidth="1"/>
    <col min="4" max="4" width="15.85546875" customWidth="1"/>
    <col min="5" max="5" width="18.7109375" customWidth="1"/>
    <col min="6" max="6" width="17.5703125" customWidth="1"/>
  </cols>
  <sheetData>
    <row r="1" spans="1:6" s="38" customFormat="1" ht="15.75" x14ac:dyDescent="0.25">
      <c r="A1" s="447" t="s">
        <v>699</v>
      </c>
      <c r="B1" s="447"/>
      <c r="C1" s="447"/>
      <c r="D1" s="447"/>
      <c r="E1" s="447"/>
      <c r="F1" s="447"/>
    </row>
    <row r="2" spans="1:6" ht="15.75" thickBot="1" x14ac:dyDescent="0.3"/>
    <row r="3" spans="1:6" s="38" customFormat="1" ht="16.5" thickBot="1" x14ac:dyDescent="0.3">
      <c r="A3" s="372" t="s">
        <v>35</v>
      </c>
      <c r="B3" s="117" t="s">
        <v>37</v>
      </c>
      <c r="C3" s="117" t="s">
        <v>38</v>
      </c>
      <c r="D3" s="117" t="s">
        <v>434</v>
      </c>
      <c r="E3" s="117" t="s">
        <v>39</v>
      </c>
      <c r="F3" s="236" t="s">
        <v>1</v>
      </c>
    </row>
    <row r="4" spans="1:6" x14ac:dyDescent="0.25">
      <c r="A4" s="369">
        <v>10</v>
      </c>
      <c r="B4" s="370">
        <v>5</v>
      </c>
      <c r="C4" s="370">
        <v>3</v>
      </c>
      <c r="D4" s="370">
        <v>2</v>
      </c>
      <c r="E4" s="370">
        <v>0</v>
      </c>
      <c r="F4" s="371">
        <v>1</v>
      </c>
    </row>
    <row r="5" spans="1:6" x14ac:dyDescent="0.25">
      <c r="A5" s="361">
        <v>10</v>
      </c>
      <c r="B5" s="28">
        <v>4</v>
      </c>
      <c r="C5" s="28">
        <v>4</v>
      </c>
      <c r="D5" s="28">
        <v>2</v>
      </c>
      <c r="E5" s="28">
        <v>0</v>
      </c>
      <c r="F5" s="362">
        <v>2</v>
      </c>
    </row>
    <row r="6" spans="1:6" x14ac:dyDescent="0.25">
      <c r="A6" s="361">
        <v>9</v>
      </c>
      <c r="B6" s="28">
        <v>4</v>
      </c>
      <c r="C6" s="28">
        <v>3</v>
      </c>
      <c r="D6" s="28">
        <v>2</v>
      </c>
      <c r="E6" s="28">
        <v>0</v>
      </c>
      <c r="F6" s="362">
        <v>5</v>
      </c>
    </row>
    <row r="7" spans="1:6" x14ac:dyDescent="0.25">
      <c r="A7" s="361">
        <v>9</v>
      </c>
      <c r="B7" s="28">
        <v>3</v>
      </c>
      <c r="C7" s="28">
        <v>2</v>
      </c>
      <c r="D7" s="28">
        <v>4</v>
      </c>
      <c r="E7" s="28">
        <v>0</v>
      </c>
      <c r="F7" s="362">
        <v>1</v>
      </c>
    </row>
    <row r="8" spans="1:6" x14ac:dyDescent="0.25">
      <c r="A8" s="361">
        <v>8</v>
      </c>
      <c r="B8" s="28">
        <v>5</v>
      </c>
      <c r="C8" s="28">
        <v>1</v>
      </c>
      <c r="D8" s="28">
        <v>2</v>
      </c>
      <c r="E8" s="28">
        <v>0</v>
      </c>
      <c r="F8" s="362">
        <v>2</v>
      </c>
    </row>
    <row r="9" spans="1:6" x14ac:dyDescent="0.25">
      <c r="A9" s="361">
        <v>8</v>
      </c>
      <c r="B9" s="28">
        <v>5</v>
      </c>
      <c r="C9" s="28">
        <v>2</v>
      </c>
      <c r="D9" s="28">
        <v>1</v>
      </c>
      <c r="E9" s="28">
        <v>0</v>
      </c>
      <c r="F9" s="362">
        <v>6</v>
      </c>
    </row>
    <row r="10" spans="1:6" x14ac:dyDescent="0.25">
      <c r="A10" s="361">
        <v>8</v>
      </c>
      <c r="B10" s="28">
        <v>5</v>
      </c>
      <c r="C10" s="28">
        <v>3</v>
      </c>
      <c r="D10" s="28">
        <v>0</v>
      </c>
      <c r="E10" s="28">
        <v>0</v>
      </c>
      <c r="F10" s="362">
        <v>1</v>
      </c>
    </row>
    <row r="11" spans="1:6" x14ac:dyDescent="0.25">
      <c r="A11" s="361">
        <v>8</v>
      </c>
      <c r="B11" s="28">
        <v>4</v>
      </c>
      <c r="C11" s="28">
        <v>1</v>
      </c>
      <c r="D11" s="28">
        <v>3</v>
      </c>
      <c r="E11" s="28">
        <v>0</v>
      </c>
      <c r="F11" s="362">
        <v>4</v>
      </c>
    </row>
    <row r="12" spans="1:6" x14ac:dyDescent="0.25">
      <c r="A12" s="361">
        <v>8</v>
      </c>
      <c r="B12" s="28">
        <v>4</v>
      </c>
      <c r="C12" s="28">
        <v>2</v>
      </c>
      <c r="D12" s="28">
        <v>2</v>
      </c>
      <c r="E12" s="28">
        <v>0</v>
      </c>
      <c r="F12" s="362">
        <v>77</v>
      </c>
    </row>
    <row r="13" spans="1:6" s="2" customFormat="1" x14ac:dyDescent="0.25">
      <c r="A13" s="361">
        <v>8</v>
      </c>
      <c r="B13" s="28">
        <v>4</v>
      </c>
      <c r="C13" s="28">
        <v>3</v>
      </c>
      <c r="D13" s="28">
        <v>1</v>
      </c>
      <c r="E13" s="28">
        <v>0</v>
      </c>
      <c r="F13" s="362">
        <v>11</v>
      </c>
    </row>
    <row r="14" spans="1:6" x14ac:dyDescent="0.25">
      <c r="A14" s="361">
        <v>8</v>
      </c>
      <c r="B14" s="28">
        <v>3</v>
      </c>
      <c r="C14" s="28">
        <v>1</v>
      </c>
      <c r="D14" s="28">
        <v>4</v>
      </c>
      <c r="E14" s="28">
        <v>0</v>
      </c>
      <c r="F14" s="362">
        <v>2</v>
      </c>
    </row>
    <row r="15" spans="1:6" x14ac:dyDescent="0.25">
      <c r="A15" s="361">
        <v>8</v>
      </c>
      <c r="B15" s="28">
        <v>3</v>
      </c>
      <c r="C15" s="28">
        <v>2</v>
      </c>
      <c r="D15" s="28">
        <v>3</v>
      </c>
      <c r="E15" s="28">
        <v>0</v>
      </c>
      <c r="F15" s="362">
        <v>4</v>
      </c>
    </row>
    <row r="16" spans="1:6" x14ac:dyDescent="0.25">
      <c r="A16" s="361">
        <v>8</v>
      </c>
      <c r="B16" s="28">
        <v>3</v>
      </c>
      <c r="C16" s="28">
        <v>3</v>
      </c>
      <c r="D16" s="28">
        <v>2</v>
      </c>
      <c r="E16" s="28">
        <v>0</v>
      </c>
      <c r="F16" s="362">
        <v>23</v>
      </c>
    </row>
    <row r="17" spans="1:6" x14ac:dyDescent="0.25">
      <c r="A17" s="361">
        <v>8</v>
      </c>
      <c r="B17" s="28">
        <v>3</v>
      </c>
      <c r="C17" s="28">
        <v>4</v>
      </c>
      <c r="D17" s="28">
        <v>1</v>
      </c>
      <c r="E17" s="28">
        <v>0</v>
      </c>
      <c r="F17" s="362">
        <v>1</v>
      </c>
    </row>
    <row r="18" spans="1:6" x14ac:dyDescent="0.25">
      <c r="A18" s="361">
        <v>8</v>
      </c>
      <c r="B18" s="28">
        <v>2</v>
      </c>
      <c r="C18" s="28">
        <v>1</v>
      </c>
      <c r="D18" s="28">
        <v>5</v>
      </c>
      <c r="E18" s="28">
        <v>0</v>
      </c>
      <c r="F18" s="362">
        <v>1</v>
      </c>
    </row>
    <row r="19" spans="1:6" x14ac:dyDescent="0.25">
      <c r="A19" s="361">
        <v>8</v>
      </c>
      <c r="B19" s="28">
        <v>2</v>
      </c>
      <c r="C19" s="28">
        <v>4</v>
      </c>
      <c r="D19" s="28">
        <v>2</v>
      </c>
      <c r="E19" s="28">
        <v>0</v>
      </c>
      <c r="F19" s="362">
        <v>3</v>
      </c>
    </row>
    <row r="20" spans="1:6" x14ac:dyDescent="0.25">
      <c r="A20" s="361">
        <v>7</v>
      </c>
      <c r="B20" s="28">
        <v>5</v>
      </c>
      <c r="C20" s="28">
        <v>1</v>
      </c>
      <c r="D20" s="28">
        <v>1</v>
      </c>
      <c r="E20" s="28">
        <v>0</v>
      </c>
      <c r="F20" s="362">
        <v>1</v>
      </c>
    </row>
    <row r="21" spans="1:6" x14ac:dyDescent="0.25">
      <c r="A21" s="361">
        <v>7</v>
      </c>
      <c r="B21" s="28">
        <v>5</v>
      </c>
      <c r="C21" s="28">
        <v>2</v>
      </c>
      <c r="D21" s="28">
        <v>0</v>
      </c>
      <c r="E21" s="28">
        <v>0</v>
      </c>
      <c r="F21" s="362">
        <v>4</v>
      </c>
    </row>
    <row r="22" spans="1:6" x14ac:dyDescent="0.25">
      <c r="A22" s="361">
        <v>7</v>
      </c>
      <c r="B22" s="28">
        <v>4</v>
      </c>
      <c r="C22" s="28">
        <v>0</v>
      </c>
      <c r="D22" s="28">
        <v>3</v>
      </c>
      <c r="E22" s="28">
        <v>0</v>
      </c>
      <c r="F22" s="362">
        <v>1</v>
      </c>
    </row>
    <row r="23" spans="1:6" x14ac:dyDescent="0.25">
      <c r="A23" s="361">
        <v>7</v>
      </c>
      <c r="B23" s="28">
        <v>4</v>
      </c>
      <c r="C23" s="28">
        <v>1</v>
      </c>
      <c r="D23" s="28">
        <v>2</v>
      </c>
      <c r="E23" s="28">
        <v>0</v>
      </c>
      <c r="F23" s="362">
        <v>90</v>
      </c>
    </row>
    <row r="24" spans="1:6" x14ac:dyDescent="0.25">
      <c r="A24" s="361">
        <v>7</v>
      </c>
      <c r="B24" s="28">
        <v>4</v>
      </c>
      <c r="C24" s="28">
        <v>2</v>
      </c>
      <c r="D24" s="28">
        <v>1</v>
      </c>
      <c r="E24" s="28">
        <v>0</v>
      </c>
      <c r="F24" s="362">
        <v>105</v>
      </c>
    </row>
    <row r="25" spans="1:6" x14ac:dyDescent="0.25">
      <c r="A25" s="361">
        <v>7</v>
      </c>
      <c r="B25" s="28">
        <v>4</v>
      </c>
      <c r="C25" s="28">
        <v>3</v>
      </c>
      <c r="D25" s="28">
        <v>0</v>
      </c>
      <c r="E25" s="28">
        <v>0</v>
      </c>
      <c r="F25" s="362">
        <v>11</v>
      </c>
    </row>
    <row r="26" spans="1:6" x14ac:dyDescent="0.25">
      <c r="A26" s="361">
        <v>7</v>
      </c>
      <c r="B26" s="28">
        <v>3</v>
      </c>
      <c r="C26" s="28">
        <v>0</v>
      </c>
      <c r="D26" s="28">
        <v>4</v>
      </c>
      <c r="E26" s="28">
        <v>0</v>
      </c>
      <c r="F26" s="362">
        <v>12</v>
      </c>
    </row>
    <row r="27" spans="1:6" x14ac:dyDescent="0.25">
      <c r="A27" s="361">
        <v>7</v>
      </c>
      <c r="B27" s="28">
        <v>3</v>
      </c>
      <c r="C27" s="28">
        <v>1</v>
      </c>
      <c r="D27" s="28">
        <v>3</v>
      </c>
      <c r="E27" s="28">
        <v>0</v>
      </c>
      <c r="F27" s="362">
        <v>64</v>
      </c>
    </row>
    <row r="28" spans="1:6" x14ac:dyDescent="0.25">
      <c r="A28" s="361">
        <v>7</v>
      </c>
      <c r="B28" s="28">
        <v>3</v>
      </c>
      <c r="C28" s="28">
        <v>2</v>
      </c>
      <c r="D28" s="28">
        <v>2</v>
      </c>
      <c r="E28" s="28">
        <v>0</v>
      </c>
      <c r="F28" s="362">
        <v>441</v>
      </c>
    </row>
    <row r="29" spans="1:6" x14ac:dyDescent="0.25">
      <c r="A29" s="361">
        <v>7</v>
      </c>
      <c r="B29" s="28">
        <v>3</v>
      </c>
      <c r="C29" s="28">
        <v>3</v>
      </c>
      <c r="D29" s="28">
        <v>1</v>
      </c>
      <c r="E29" s="28">
        <v>0</v>
      </c>
      <c r="F29" s="362">
        <v>59</v>
      </c>
    </row>
    <row r="30" spans="1:6" x14ac:dyDescent="0.25">
      <c r="A30" s="361">
        <v>7</v>
      </c>
      <c r="B30" s="28">
        <v>3</v>
      </c>
      <c r="C30" s="28">
        <v>4</v>
      </c>
      <c r="D30" s="28">
        <v>0</v>
      </c>
      <c r="E30" s="28">
        <v>0</v>
      </c>
      <c r="F30" s="362">
        <v>1</v>
      </c>
    </row>
    <row r="31" spans="1:6" x14ac:dyDescent="0.25">
      <c r="A31" s="361">
        <v>7</v>
      </c>
      <c r="B31" s="28">
        <v>2</v>
      </c>
      <c r="C31" s="28">
        <v>1</v>
      </c>
      <c r="D31" s="28">
        <v>4</v>
      </c>
      <c r="E31" s="28">
        <v>0</v>
      </c>
      <c r="F31" s="362">
        <v>2</v>
      </c>
    </row>
    <row r="32" spans="1:6" x14ac:dyDescent="0.25">
      <c r="A32" s="361">
        <v>7</v>
      </c>
      <c r="B32" s="28">
        <v>2</v>
      </c>
      <c r="C32" s="28">
        <v>2</v>
      </c>
      <c r="D32" s="28">
        <v>3</v>
      </c>
      <c r="E32" s="28">
        <v>0</v>
      </c>
      <c r="F32" s="362">
        <v>2</v>
      </c>
    </row>
    <row r="33" spans="1:6" x14ac:dyDescent="0.25">
      <c r="A33" s="361">
        <v>7</v>
      </c>
      <c r="B33" s="28">
        <v>2</v>
      </c>
      <c r="C33" s="28">
        <v>3</v>
      </c>
      <c r="D33" s="28">
        <v>2</v>
      </c>
      <c r="E33" s="28">
        <v>0</v>
      </c>
      <c r="F33" s="362">
        <v>28</v>
      </c>
    </row>
    <row r="34" spans="1:6" x14ac:dyDescent="0.25">
      <c r="A34" s="361">
        <v>6</v>
      </c>
      <c r="B34" s="28">
        <v>5</v>
      </c>
      <c r="C34" s="28">
        <v>0</v>
      </c>
      <c r="D34" s="28">
        <v>1</v>
      </c>
      <c r="E34" s="28">
        <v>0</v>
      </c>
      <c r="F34" s="362">
        <v>1</v>
      </c>
    </row>
    <row r="35" spans="1:6" x14ac:dyDescent="0.25">
      <c r="A35" s="361">
        <v>6</v>
      </c>
      <c r="B35" s="28">
        <v>5</v>
      </c>
      <c r="C35" s="28">
        <v>1</v>
      </c>
      <c r="D35" s="28">
        <v>0</v>
      </c>
      <c r="E35" s="28">
        <v>0</v>
      </c>
      <c r="F35" s="362">
        <v>5</v>
      </c>
    </row>
    <row r="36" spans="1:6" x14ac:dyDescent="0.25">
      <c r="A36" s="361">
        <v>6</v>
      </c>
      <c r="B36" s="28">
        <v>4</v>
      </c>
      <c r="C36" s="28">
        <v>0</v>
      </c>
      <c r="D36" s="28">
        <v>2</v>
      </c>
      <c r="E36" s="28">
        <v>0</v>
      </c>
      <c r="F36" s="362">
        <v>32</v>
      </c>
    </row>
    <row r="37" spans="1:6" x14ac:dyDescent="0.25">
      <c r="A37" s="361">
        <v>6</v>
      </c>
      <c r="B37" s="28">
        <v>4</v>
      </c>
      <c r="C37" s="28">
        <v>1</v>
      </c>
      <c r="D37" s="28">
        <v>1</v>
      </c>
      <c r="E37" s="28">
        <v>0</v>
      </c>
      <c r="F37" s="362">
        <v>128</v>
      </c>
    </row>
    <row r="38" spans="1:6" x14ac:dyDescent="0.25">
      <c r="A38" s="361">
        <v>6</v>
      </c>
      <c r="B38" s="28">
        <v>4</v>
      </c>
      <c r="C38" s="28">
        <v>2</v>
      </c>
      <c r="D38" s="28">
        <v>0</v>
      </c>
      <c r="E38" s="28">
        <v>0</v>
      </c>
      <c r="F38" s="362">
        <v>176</v>
      </c>
    </row>
    <row r="39" spans="1:6" x14ac:dyDescent="0.25">
      <c r="A39" s="361">
        <v>6</v>
      </c>
      <c r="B39" s="28">
        <v>3</v>
      </c>
      <c r="C39" s="28">
        <v>0</v>
      </c>
      <c r="D39" s="28">
        <v>3</v>
      </c>
      <c r="E39" s="28">
        <v>0</v>
      </c>
      <c r="F39" s="362">
        <v>20</v>
      </c>
    </row>
    <row r="40" spans="1:6" x14ac:dyDescent="0.25">
      <c r="A40" s="361">
        <v>6</v>
      </c>
      <c r="B40" s="28">
        <v>3</v>
      </c>
      <c r="C40" s="28">
        <v>1</v>
      </c>
      <c r="D40" s="28">
        <v>2</v>
      </c>
      <c r="E40" s="28">
        <v>0</v>
      </c>
      <c r="F40" s="362">
        <v>494</v>
      </c>
    </row>
    <row r="41" spans="1:6" x14ac:dyDescent="0.25">
      <c r="A41" s="361">
        <v>6</v>
      </c>
      <c r="B41" s="28">
        <v>3</v>
      </c>
      <c r="C41" s="28">
        <v>2</v>
      </c>
      <c r="D41" s="28">
        <v>1</v>
      </c>
      <c r="E41" s="28">
        <v>0</v>
      </c>
      <c r="F41" s="362">
        <v>1292</v>
      </c>
    </row>
    <row r="42" spans="1:6" x14ac:dyDescent="0.25">
      <c r="A42" s="361">
        <v>6</v>
      </c>
      <c r="B42" s="28">
        <v>3</v>
      </c>
      <c r="C42" s="28">
        <v>3</v>
      </c>
      <c r="D42" s="28">
        <v>0</v>
      </c>
      <c r="E42" s="28">
        <v>0</v>
      </c>
      <c r="F42" s="362">
        <v>88</v>
      </c>
    </row>
    <row r="43" spans="1:6" x14ac:dyDescent="0.25">
      <c r="A43" s="361">
        <v>6</v>
      </c>
      <c r="B43" s="28">
        <v>2</v>
      </c>
      <c r="C43" s="28">
        <v>0</v>
      </c>
      <c r="D43" s="28">
        <v>4</v>
      </c>
      <c r="E43" s="28">
        <v>0</v>
      </c>
      <c r="F43" s="362">
        <v>71</v>
      </c>
    </row>
    <row r="44" spans="1:6" x14ac:dyDescent="0.25">
      <c r="A44" s="361">
        <v>6</v>
      </c>
      <c r="B44" s="28">
        <v>2</v>
      </c>
      <c r="C44" s="28">
        <v>1</v>
      </c>
      <c r="D44" s="28">
        <v>3</v>
      </c>
      <c r="E44" s="28">
        <v>0</v>
      </c>
      <c r="F44" s="362">
        <v>617</v>
      </c>
    </row>
    <row r="45" spans="1:6" x14ac:dyDescent="0.25">
      <c r="A45" s="361">
        <v>6</v>
      </c>
      <c r="B45" s="28">
        <v>2</v>
      </c>
      <c r="C45" s="28">
        <v>2</v>
      </c>
      <c r="D45" s="28">
        <v>2</v>
      </c>
      <c r="E45" s="28">
        <v>0</v>
      </c>
      <c r="F45" s="362">
        <v>7530</v>
      </c>
    </row>
    <row r="46" spans="1:6" x14ac:dyDescent="0.25">
      <c r="A46" s="361">
        <v>6</v>
      </c>
      <c r="B46" s="28">
        <v>2</v>
      </c>
      <c r="C46" s="28">
        <v>3</v>
      </c>
      <c r="D46" s="28">
        <v>1</v>
      </c>
      <c r="E46" s="28">
        <v>0</v>
      </c>
      <c r="F46" s="362">
        <v>73</v>
      </c>
    </row>
    <row r="47" spans="1:6" x14ac:dyDescent="0.25">
      <c r="A47" s="361">
        <v>6</v>
      </c>
      <c r="B47" s="28">
        <v>2</v>
      </c>
      <c r="C47" s="28">
        <v>4</v>
      </c>
      <c r="D47" s="28">
        <v>0</v>
      </c>
      <c r="E47" s="28">
        <v>0</v>
      </c>
      <c r="F47" s="362">
        <v>3</v>
      </c>
    </row>
    <row r="48" spans="1:6" x14ac:dyDescent="0.25">
      <c r="A48" s="361">
        <v>5</v>
      </c>
      <c r="B48" s="28">
        <v>5</v>
      </c>
      <c r="C48" s="28">
        <v>0</v>
      </c>
      <c r="D48" s="28">
        <v>0</v>
      </c>
      <c r="E48" s="28">
        <v>0</v>
      </c>
      <c r="F48" s="362">
        <v>3</v>
      </c>
    </row>
    <row r="49" spans="1:6" x14ac:dyDescent="0.25">
      <c r="A49" s="361">
        <v>5</v>
      </c>
      <c r="B49" s="28">
        <v>4</v>
      </c>
      <c r="C49" s="28">
        <v>0</v>
      </c>
      <c r="D49" s="28">
        <v>1</v>
      </c>
      <c r="E49" s="28">
        <v>0</v>
      </c>
      <c r="F49" s="362">
        <v>29</v>
      </c>
    </row>
    <row r="50" spans="1:6" x14ac:dyDescent="0.25">
      <c r="A50" s="361">
        <v>5</v>
      </c>
      <c r="B50" s="28">
        <v>4</v>
      </c>
      <c r="C50" s="28">
        <v>1</v>
      </c>
      <c r="D50" s="28">
        <v>0</v>
      </c>
      <c r="E50" s="28">
        <v>0</v>
      </c>
      <c r="F50" s="362">
        <v>200</v>
      </c>
    </row>
    <row r="51" spans="1:6" x14ac:dyDescent="0.25">
      <c r="A51" s="361">
        <v>5</v>
      </c>
      <c r="B51" s="28">
        <v>3</v>
      </c>
      <c r="C51" s="28">
        <v>0</v>
      </c>
      <c r="D51" s="28">
        <v>2</v>
      </c>
      <c r="E51" s="28">
        <v>0</v>
      </c>
      <c r="F51" s="362">
        <v>195</v>
      </c>
    </row>
    <row r="52" spans="1:6" x14ac:dyDescent="0.25">
      <c r="A52" s="361">
        <v>5</v>
      </c>
      <c r="B52" s="28">
        <v>3</v>
      </c>
      <c r="C52" s="28">
        <v>1</v>
      </c>
      <c r="D52" s="28">
        <v>1</v>
      </c>
      <c r="E52" s="28">
        <v>0</v>
      </c>
      <c r="F52" s="362">
        <v>1974</v>
      </c>
    </row>
    <row r="53" spans="1:6" x14ac:dyDescent="0.25">
      <c r="A53" s="361">
        <v>5</v>
      </c>
      <c r="B53" s="28">
        <v>3</v>
      </c>
      <c r="C53" s="28">
        <v>2</v>
      </c>
      <c r="D53" s="28">
        <v>0</v>
      </c>
      <c r="E53" s="28">
        <v>0</v>
      </c>
      <c r="F53" s="362">
        <v>2748</v>
      </c>
    </row>
    <row r="54" spans="1:6" x14ac:dyDescent="0.25">
      <c r="A54" s="361">
        <v>5</v>
      </c>
      <c r="B54" s="28">
        <v>2</v>
      </c>
      <c r="C54" s="28">
        <v>0</v>
      </c>
      <c r="D54" s="28">
        <v>3</v>
      </c>
      <c r="E54" s="28">
        <v>0</v>
      </c>
      <c r="F54" s="362">
        <v>140</v>
      </c>
    </row>
    <row r="55" spans="1:6" x14ac:dyDescent="0.25">
      <c r="A55" s="361">
        <v>5</v>
      </c>
      <c r="B55" s="28">
        <v>2</v>
      </c>
      <c r="C55" s="28">
        <v>1</v>
      </c>
      <c r="D55" s="28">
        <v>2</v>
      </c>
      <c r="E55" s="28">
        <v>0</v>
      </c>
      <c r="F55" s="362">
        <v>4206</v>
      </c>
    </row>
    <row r="56" spans="1:6" x14ac:dyDescent="0.25">
      <c r="A56" s="361">
        <v>5</v>
      </c>
      <c r="B56" s="28">
        <v>2</v>
      </c>
      <c r="C56" s="28">
        <v>2</v>
      </c>
      <c r="D56" s="28">
        <v>1</v>
      </c>
      <c r="E56" s="28">
        <v>0</v>
      </c>
      <c r="F56" s="362">
        <v>14392</v>
      </c>
    </row>
    <row r="57" spans="1:6" x14ac:dyDescent="0.25">
      <c r="A57" s="361">
        <v>5</v>
      </c>
      <c r="B57" s="28">
        <v>2</v>
      </c>
      <c r="C57" s="28">
        <v>3</v>
      </c>
      <c r="D57" s="28">
        <v>0</v>
      </c>
      <c r="E57" s="28">
        <v>0</v>
      </c>
      <c r="F57" s="362">
        <v>159</v>
      </c>
    </row>
    <row r="58" spans="1:6" x14ac:dyDescent="0.25">
      <c r="A58" s="361">
        <v>5</v>
      </c>
      <c r="B58" s="28">
        <v>1</v>
      </c>
      <c r="C58" s="28">
        <v>0</v>
      </c>
      <c r="D58" s="28">
        <v>4</v>
      </c>
      <c r="E58" s="28">
        <v>0</v>
      </c>
      <c r="F58" s="362">
        <v>12</v>
      </c>
    </row>
    <row r="59" spans="1:6" x14ac:dyDescent="0.25">
      <c r="A59" s="361">
        <v>5</v>
      </c>
      <c r="B59" s="28">
        <v>1</v>
      </c>
      <c r="C59" s="28">
        <v>1</v>
      </c>
      <c r="D59" s="28">
        <v>3</v>
      </c>
      <c r="E59" s="28">
        <v>0</v>
      </c>
      <c r="F59" s="362">
        <v>64</v>
      </c>
    </row>
    <row r="60" spans="1:6" x14ac:dyDescent="0.25">
      <c r="A60" s="361">
        <v>5</v>
      </c>
      <c r="B60" s="28">
        <v>1</v>
      </c>
      <c r="C60" s="28">
        <v>2</v>
      </c>
      <c r="D60" s="28">
        <v>2</v>
      </c>
      <c r="E60" s="28">
        <v>0</v>
      </c>
      <c r="F60" s="362">
        <v>55</v>
      </c>
    </row>
    <row r="61" spans="1:6" x14ac:dyDescent="0.25">
      <c r="A61" s="361">
        <v>5</v>
      </c>
      <c r="B61" s="28">
        <v>1</v>
      </c>
      <c r="C61" s="28">
        <v>3</v>
      </c>
      <c r="D61" s="28">
        <v>1</v>
      </c>
      <c r="E61" s="28">
        <v>0</v>
      </c>
      <c r="F61" s="362">
        <v>1</v>
      </c>
    </row>
    <row r="62" spans="1:6" x14ac:dyDescent="0.25">
      <c r="A62" s="361">
        <v>4</v>
      </c>
      <c r="B62" s="28">
        <v>4</v>
      </c>
      <c r="C62" s="28">
        <v>0</v>
      </c>
      <c r="D62" s="28">
        <v>0</v>
      </c>
      <c r="E62" s="28">
        <v>0</v>
      </c>
      <c r="F62" s="362">
        <v>141</v>
      </c>
    </row>
    <row r="63" spans="1:6" x14ac:dyDescent="0.25">
      <c r="A63" s="361">
        <v>4</v>
      </c>
      <c r="B63" s="28">
        <v>3</v>
      </c>
      <c r="C63" s="28">
        <v>0</v>
      </c>
      <c r="D63" s="28">
        <v>1</v>
      </c>
      <c r="E63" s="28">
        <v>0</v>
      </c>
      <c r="F63" s="362">
        <v>515</v>
      </c>
    </row>
    <row r="64" spans="1:6" x14ac:dyDescent="0.25">
      <c r="A64" s="361">
        <v>4</v>
      </c>
      <c r="B64" s="28">
        <v>3</v>
      </c>
      <c r="C64" s="28">
        <v>1</v>
      </c>
      <c r="D64" s="28">
        <v>0</v>
      </c>
      <c r="E64" s="28">
        <v>0</v>
      </c>
      <c r="F64" s="362">
        <v>5558</v>
      </c>
    </row>
    <row r="65" spans="1:6" x14ac:dyDescent="0.25">
      <c r="A65" s="361">
        <v>4</v>
      </c>
      <c r="B65" s="28">
        <v>2</v>
      </c>
      <c r="C65" s="28">
        <v>0</v>
      </c>
      <c r="D65" s="28">
        <v>2</v>
      </c>
      <c r="E65" s="28">
        <v>0</v>
      </c>
      <c r="F65" s="362">
        <v>2854</v>
      </c>
    </row>
    <row r="66" spans="1:6" x14ac:dyDescent="0.25">
      <c r="A66" s="361">
        <v>4</v>
      </c>
      <c r="B66" s="28">
        <v>2</v>
      </c>
      <c r="C66" s="28">
        <v>1</v>
      </c>
      <c r="D66" s="28">
        <v>1</v>
      </c>
      <c r="E66" s="28">
        <v>0</v>
      </c>
      <c r="F66" s="362">
        <v>28054</v>
      </c>
    </row>
    <row r="67" spans="1:6" x14ac:dyDescent="0.25">
      <c r="A67" s="361">
        <v>4</v>
      </c>
      <c r="B67" s="28">
        <v>2</v>
      </c>
      <c r="C67" s="28">
        <v>2</v>
      </c>
      <c r="D67" s="28">
        <v>0</v>
      </c>
      <c r="E67" s="28">
        <v>0</v>
      </c>
      <c r="F67" s="362">
        <v>48511</v>
      </c>
    </row>
    <row r="68" spans="1:6" x14ac:dyDescent="0.25">
      <c r="A68" s="361">
        <v>4</v>
      </c>
      <c r="B68" s="28">
        <v>1</v>
      </c>
      <c r="C68" s="28">
        <v>0</v>
      </c>
      <c r="D68" s="28">
        <v>3</v>
      </c>
      <c r="E68" s="28">
        <v>0</v>
      </c>
      <c r="F68" s="362">
        <v>51</v>
      </c>
    </row>
    <row r="69" spans="1:6" s="37" customFormat="1" x14ac:dyDescent="0.25">
      <c r="A69" s="363">
        <v>4</v>
      </c>
      <c r="B69" s="244">
        <v>1</v>
      </c>
      <c r="C69" s="244">
        <v>1</v>
      </c>
      <c r="D69" s="244">
        <v>2</v>
      </c>
      <c r="E69" s="244">
        <v>0</v>
      </c>
      <c r="F69" s="362">
        <v>837</v>
      </c>
    </row>
    <row r="70" spans="1:6" x14ac:dyDescent="0.25">
      <c r="A70" s="361">
        <v>4</v>
      </c>
      <c r="B70" s="7">
        <v>1</v>
      </c>
      <c r="C70" s="7">
        <v>2</v>
      </c>
      <c r="D70" s="7">
        <v>1</v>
      </c>
      <c r="E70" s="7">
        <v>0</v>
      </c>
      <c r="F70" s="362">
        <v>434</v>
      </c>
    </row>
    <row r="71" spans="1:6" x14ac:dyDescent="0.25">
      <c r="A71" s="361">
        <v>4</v>
      </c>
      <c r="B71" s="7">
        <v>1</v>
      </c>
      <c r="C71" s="7">
        <v>3</v>
      </c>
      <c r="D71" s="7">
        <v>0</v>
      </c>
      <c r="E71" s="7">
        <v>0</v>
      </c>
      <c r="F71" s="362">
        <v>7</v>
      </c>
    </row>
    <row r="72" spans="1:6" x14ac:dyDescent="0.25">
      <c r="A72" s="361">
        <v>3</v>
      </c>
      <c r="B72" s="7">
        <v>3</v>
      </c>
      <c r="C72" s="7">
        <v>0</v>
      </c>
      <c r="D72" s="7">
        <v>0</v>
      </c>
      <c r="E72" s="7">
        <v>0</v>
      </c>
      <c r="F72" s="362">
        <v>4864</v>
      </c>
    </row>
    <row r="73" spans="1:6" x14ac:dyDescent="0.25">
      <c r="A73" s="361">
        <v>3</v>
      </c>
      <c r="B73" s="7">
        <v>2</v>
      </c>
      <c r="C73" s="7">
        <v>0</v>
      </c>
      <c r="D73" s="7">
        <v>1</v>
      </c>
      <c r="E73" s="7">
        <v>0</v>
      </c>
      <c r="F73" s="362">
        <v>6244</v>
      </c>
    </row>
    <row r="74" spans="1:6" x14ac:dyDescent="0.25">
      <c r="A74" s="361">
        <v>3</v>
      </c>
      <c r="B74" s="7">
        <v>2</v>
      </c>
      <c r="C74" s="7">
        <v>1</v>
      </c>
      <c r="D74" s="7">
        <v>0</v>
      </c>
      <c r="E74" s="7">
        <v>0</v>
      </c>
      <c r="F74" s="362">
        <v>113007</v>
      </c>
    </row>
    <row r="75" spans="1:6" x14ac:dyDescent="0.25">
      <c r="A75" s="361">
        <v>3</v>
      </c>
      <c r="B75" s="7">
        <v>1</v>
      </c>
      <c r="C75" s="7">
        <v>0</v>
      </c>
      <c r="D75" s="7">
        <v>2</v>
      </c>
      <c r="E75" s="7">
        <v>0</v>
      </c>
      <c r="F75" s="362">
        <v>38408</v>
      </c>
    </row>
    <row r="76" spans="1:6" x14ac:dyDescent="0.25">
      <c r="A76" s="361">
        <v>3</v>
      </c>
      <c r="B76" s="7">
        <v>1</v>
      </c>
      <c r="C76" s="7">
        <v>1</v>
      </c>
      <c r="D76" s="7">
        <v>1</v>
      </c>
      <c r="E76" s="7">
        <v>0</v>
      </c>
      <c r="F76" s="362">
        <v>240675</v>
      </c>
    </row>
    <row r="77" spans="1:6" x14ac:dyDescent="0.25">
      <c r="A77" s="361">
        <v>3</v>
      </c>
      <c r="B77" s="7">
        <v>1</v>
      </c>
      <c r="C77" s="7">
        <v>2</v>
      </c>
      <c r="D77" s="7">
        <v>0</v>
      </c>
      <c r="E77" s="7">
        <v>0</v>
      </c>
      <c r="F77" s="362">
        <v>1553</v>
      </c>
    </row>
    <row r="78" spans="1:6" x14ac:dyDescent="0.25">
      <c r="A78" s="361">
        <v>3</v>
      </c>
      <c r="B78" s="7">
        <v>0</v>
      </c>
      <c r="C78" s="7">
        <v>1</v>
      </c>
      <c r="D78" s="7">
        <v>2</v>
      </c>
      <c r="E78" s="7">
        <v>0</v>
      </c>
      <c r="F78" s="362">
        <v>1</v>
      </c>
    </row>
    <row r="79" spans="1:6" x14ac:dyDescent="0.25">
      <c r="A79" s="361">
        <v>2</v>
      </c>
      <c r="B79" s="7">
        <v>2</v>
      </c>
      <c r="C79" s="7">
        <v>0</v>
      </c>
      <c r="D79" s="7">
        <v>0</v>
      </c>
      <c r="E79" s="7">
        <v>0</v>
      </c>
      <c r="F79" s="362">
        <v>118172</v>
      </c>
    </row>
    <row r="80" spans="1:6" x14ac:dyDescent="0.25">
      <c r="A80" s="361">
        <v>2</v>
      </c>
      <c r="B80" s="7">
        <v>1</v>
      </c>
      <c r="C80" s="7">
        <v>0</v>
      </c>
      <c r="D80" s="7">
        <v>1</v>
      </c>
      <c r="E80" s="7">
        <v>0</v>
      </c>
      <c r="F80" s="362">
        <v>34605</v>
      </c>
    </row>
    <row r="81" spans="1:6" x14ac:dyDescent="0.25">
      <c r="A81" s="361">
        <v>2</v>
      </c>
      <c r="B81" s="7">
        <v>1</v>
      </c>
      <c r="C81" s="7">
        <v>1</v>
      </c>
      <c r="D81" s="7">
        <v>0</v>
      </c>
      <c r="E81" s="7">
        <v>0</v>
      </c>
      <c r="F81" s="362">
        <v>849865</v>
      </c>
    </row>
    <row r="82" spans="1:6" x14ac:dyDescent="0.25">
      <c r="A82" s="361">
        <v>2</v>
      </c>
      <c r="B82" s="7">
        <v>0</v>
      </c>
      <c r="C82" s="7">
        <v>0</v>
      </c>
      <c r="D82" s="7">
        <v>2</v>
      </c>
      <c r="E82" s="7">
        <v>0</v>
      </c>
      <c r="F82" s="362">
        <v>292</v>
      </c>
    </row>
    <row r="83" spans="1:6" x14ac:dyDescent="0.25">
      <c r="A83" s="361">
        <v>2</v>
      </c>
      <c r="B83" s="7">
        <v>0</v>
      </c>
      <c r="C83" s="7">
        <v>1</v>
      </c>
      <c r="D83" s="7">
        <v>1</v>
      </c>
      <c r="E83" s="7">
        <v>0</v>
      </c>
      <c r="F83" s="362">
        <v>78</v>
      </c>
    </row>
    <row r="84" spans="1:6" x14ac:dyDescent="0.25">
      <c r="A84" s="361">
        <v>2</v>
      </c>
      <c r="B84" s="7">
        <v>0</v>
      </c>
      <c r="C84" s="7">
        <v>2</v>
      </c>
      <c r="D84" s="7">
        <v>0</v>
      </c>
      <c r="E84" s="7">
        <v>0</v>
      </c>
      <c r="F84" s="362">
        <v>18</v>
      </c>
    </row>
    <row r="85" spans="1:6" x14ac:dyDescent="0.25">
      <c r="A85" s="361">
        <v>1</v>
      </c>
      <c r="B85" s="7">
        <v>1</v>
      </c>
      <c r="C85" s="7">
        <v>0</v>
      </c>
      <c r="D85" s="7">
        <v>0</v>
      </c>
      <c r="E85" s="7">
        <v>0</v>
      </c>
      <c r="F85" s="362">
        <v>999396</v>
      </c>
    </row>
    <row r="86" spans="1:6" x14ac:dyDescent="0.25">
      <c r="A86" s="361">
        <v>1</v>
      </c>
      <c r="B86" s="7">
        <v>0</v>
      </c>
      <c r="C86" s="7">
        <v>0</v>
      </c>
      <c r="D86" s="7">
        <v>1</v>
      </c>
      <c r="E86" s="7">
        <v>0</v>
      </c>
      <c r="F86" s="362">
        <v>1075</v>
      </c>
    </row>
    <row r="87" spans="1:6" ht="15.75" thickBot="1" x14ac:dyDescent="0.3">
      <c r="A87" s="361">
        <v>1</v>
      </c>
      <c r="B87" s="7">
        <v>0</v>
      </c>
      <c r="C87" s="7">
        <v>1</v>
      </c>
      <c r="D87" s="7">
        <v>0</v>
      </c>
      <c r="E87" s="7">
        <v>0</v>
      </c>
      <c r="F87" s="362">
        <v>1466</v>
      </c>
    </row>
    <row r="88" spans="1:6" ht="16.5" thickBot="1" x14ac:dyDescent="0.3">
      <c r="A88" s="367"/>
      <c r="B88" s="368"/>
      <c r="C88" s="368"/>
      <c r="D88" s="368"/>
      <c r="E88" s="368"/>
      <c r="F88" s="202">
        <f>SUM(F4:F87)</f>
        <v>2532354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D10D6-21B8-4150-8288-1A9B240285DE}">
  <dimension ref="A1:D16"/>
  <sheetViews>
    <sheetView workbookViewId="0">
      <selection activeCell="D4" sqref="D4:D16"/>
    </sheetView>
  </sheetViews>
  <sheetFormatPr defaultRowHeight="15" x14ac:dyDescent="0.25"/>
  <cols>
    <col min="1" max="1" width="19.85546875" customWidth="1"/>
    <col min="2" max="2" width="22.5703125" customWidth="1"/>
    <col min="3" max="3" width="16.140625" customWidth="1"/>
    <col min="4" max="4" width="12.7109375" customWidth="1"/>
  </cols>
  <sheetData>
    <row r="1" spans="1:4" ht="18.75" x14ac:dyDescent="0.3">
      <c r="A1" s="481" t="s">
        <v>788</v>
      </c>
      <c r="B1" s="481"/>
      <c r="C1" s="481"/>
      <c r="D1" s="481"/>
    </row>
    <row r="2" spans="1:4" ht="18.75" x14ac:dyDescent="0.3">
      <c r="A2" s="409"/>
      <c r="B2" s="409"/>
      <c r="C2" s="409"/>
      <c r="D2" s="409"/>
    </row>
    <row r="3" spans="1:4" ht="30" x14ac:dyDescent="0.25">
      <c r="A3" s="410" t="s">
        <v>789</v>
      </c>
      <c r="B3" s="411" t="s">
        <v>790</v>
      </c>
      <c r="C3" s="411" t="s">
        <v>791</v>
      </c>
      <c r="D3" s="410" t="s">
        <v>792</v>
      </c>
    </row>
    <row r="4" spans="1:4" ht="30" x14ac:dyDescent="0.25">
      <c r="A4" s="412" t="s">
        <v>793</v>
      </c>
      <c r="B4" s="413">
        <v>132899830.75</v>
      </c>
      <c r="C4" s="414">
        <v>6813.3348880025633</v>
      </c>
      <c r="D4" s="415">
        <v>0.23407009859565853</v>
      </c>
    </row>
    <row r="5" spans="1:4" x14ac:dyDescent="0.25">
      <c r="A5" s="416" t="s">
        <v>794</v>
      </c>
      <c r="B5" s="413">
        <v>444162342.79999995</v>
      </c>
      <c r="C5" s="414">
        <v>24063.301055864631</v>
      </c>
      <c r="D5" s="415">
        <v>0.2214969634143775</v>
      </c>
    </row>
    <row r="6" spans="1:4" x14ac:dyDescent="0.25">
      <c r="A6" s="416" t="s">
        <v>795</v>
      </c>
      <c r="B6" s="413">
        <v>73608603.359999999</v>
      </c>
      <c r="C6" s="414">
        <v>4302.2949893594669</v>
      </c>
      <c r="D6" s="415">
        <v>0.20530978059491631</v>
      </c>
    </row>
    <row r="7" spans="1:4" x14ac:dyDescent="0.25">
      <c r="A7" s="416" t="s">
        <v>796</v>
      </c>
      <c r="B7" s="413">
        <v>180565931.94</v>
      </c>
      <c r="C7" s="414">
        <v>8927.3802822550115</v>
      </c>
      <c r="D7" s="415">
        <v>0.24271299247629663</v>
      </c>
    </row>
    <row r="8" spans="1:4" x14ac:dyDescent="0.25">
      <c r="A8" s="416" t="s">
        <v>797</v>
      </c>
      <c r="B8" s="413">
        <v>86158998.659999996</v>
      </c>
      <c r="C8" s="414">
        <v>3875.338019013695</v>
      </c>
      <c r="D8" s="415">
        <v>0.26679169116275897</v>
      </c>
    </row>
    <row r="9" spans="1:4" x14ac:dyDescent="0.25">
      <c r="A9" s="416" t="s">
        <v>798</v>
      </c>
      <c r="B9" s="413">
        <v>45644920.219999999</v>
      </c>
      <c r="C9" s="414">
        <v>3058.6299573186388</v>
      </c>
      <c r="D9" s="415">
        <v>0.17907986591492675</v>
      </c>
    </row>
    <row r="10" spans="1:4" x14ac:dyDescent="0.25">
      <c r="A10" s="416" t="s">
        <v>799</v>
      </c>
      <c r="B10" s="413">
        <v>154495385.75</v>
      </c>
      <c r="C10" s="414">
        <v>7844.9310180569337</v>
      </c>
      <c r="D10" s="415">
        <v>0.23632389178855942</v>
      </c>
    </row>
    <row r="11" spans="1:4" x14ac:dyDescent="0.25">
      <c r="A11" s="416" t="s">
        <v>800</v>
      </c>
      <c r="B11" s="413">
        <v>130417443.26000001</v>
      </c>
      <c r="C11" s="414">
        <v>8322.0699854293744</v>
      </c>
      <c r="D11" s="415">
        <v>0.18805529415879504</v>
      </c>
    </row>
    <row r="12" spans="1:4" x14ac:dyDescent="0.25">
      <c r="A12" s="416" t="s">
        <v>801</v>
      </c>
      <c r="B12" s="413">
        <v>138114228.87</v>
      </c>
      <c r="C12" s="414">
        <v>8070.6227307902109</v>
      </c>
      <c r="D12" s="415">
        <v>0.2053584713007299</v>
      </c>
    </row>
    <row r="13" spans="1:4" x14ac:dyDescent="0.25">
      <c r="A13" s="416" t="s">
        <v>802</v>
      </c>
      <c r="B13" s="413">
        <v>1138007988.5899999</v>
      </c>
      <c r="C13" s="414">
        <v>84650.945796552798</v>
      </c>
      <c r="D13" s="415">
        <v>0.16132242510202538</v>
      </c>
    </row>
    <row r="14" spans="1:4" x14ac:dyDescent="0.25">
      <c r="A14" s="416" t="s">
        <v>803</v>
      </c>
      <c r="B14" s="413">
        <v>46905551.240000002</v>
      </c>
      <c r="C14" s="414">
        <v>2436.3046050421085</v>
      </c>
      <c r="D14" s="415">
        <v>0.23103293968870187</v>
      </c>
    </row>
    <row r="15" spans="1:4" x14ac:dyDescent="0.25">
      <c r="A15" s="416" t="s">
        <v>804</v>
      </c>
      <c r="B15" s="413">
        <v>65360340.75</v>
      </c>
      <c r="C15" s="414">
        <v>5939.5582737491231</v>
      </c>
      <c r="D15" s="415">
        <v>0.1320509123492318</v>
      </c>
    </row>
    <row r="16" spans="1:4" x14ac:dyDescent="0.25">
      <c r="A16" s="416" t="s">
        <v>805</v>
      </c>
      <c r="B16" s="413">
        <v>139273484.63</v>
      </c>
      <c r="C16" s="414">
        <v>8847.1620176212655</v>
      </c>
      <c r="D16" s="415">
        <v>0.18890598049761467</v>
      </c>
    </row>
  </sheetData>
  <mergeCells count="1">
    <mergeCell ref="A1:D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0"/>
  <sheetViews>
    <sheetView zoomScaleNormal="100" workbookViewId="0">
      <selection sqref="A1:E1"/>
    </sheetView>
  </sheetViews>
  <sheetFormatPr defaultRowHeight="15" x14ac:dyDescent="0.25"/>
  <cols>
    <col min="1" max="1" width="35.28515625" bestFit="1" customWidth="1"/>
    <col min="2" max="2" width="15.140625" customWidth="1"/>
    <col min="3" max="3" width="21" customWidth="1"/>
    <col min="4" max="4" width="15.5703125" customWidth="1"/>
    <col min="5" max="5" width="14.85546875" customWidth="1"/>
  </cols>
  <sheetData>
    <row r="1" spans="1:5" s="2" customFormat="1" ht="15.75" x14ac:dyDescent="0.25">
      <c r="A1" s="447" t="s">
        <v>679</v>
      </c>
      <c r="B1" s="447"/>
      <c r="C1" s="447"/>
      <c r="D1" s="447"/>
      <c r="E1" s="447"/>
    </row>
    <row r="2" spans="1:5" x14ac:dyDescent="0.25">
      <c r="A2" s="39"/>
    </row>
    <row r="3" spans="1:5" s="38" customFormat="1" ht="15.75" x14ac:dyDescent="0.25">
      <c r="A3" s="65" t="s">
        <v>0</v>
      </c>
      <c r="B3" s="60" t="s">
        <v>1</v>
      </c>
      <c r="C3" s="60" t="s">
        <v>2</v>
      </c>
      <c r="D3" s="60" t="s">
        <v>3</v>
      </c>
      <c r="E3" s="60" t="s">
        <v>432</v>
      </c>
    </row>
    <row r="4" spans="1:5" x14ac:dyDescent="0.25">
      <c r="A4" s="10" t="s">
        <v>4</v>
      </c>
      <c r="B4" s="23">
        <f>B5+B6+B7+B8+B9</f>
        <v>2913337</v>
      </c>
      <c r="C4" s="24">
        <f>C5+C6+C7+C8+C9</f>
        <v>2520764382.46</v>
      </c>
      <c r="D4" s="24">
        <f>C4/B4</f>
        <v>865.24984320729118</v>
      </c>
      <c r="E4" s="24"/>
    </row>
    <row r="5" spans="1:5" x14ac:dyDescent="0.25">
      <c r="A5" s="16" t="s">
        <v>5</v>
      </c>
      <c r="B5" s="20">
        <v>1968235</v>
      </c>
      <c r="C5" s="21">
        <v>1922198650.4000001</v>
      </c>
      <c r="D5" s="21">
        <v>976.61</v>
      </c>
      <c r="E5" s="21">
        <v>868.35</v>
      </c>
    </row>
    <row r="6" spans="1:5" x14ac:dyDescent="0.25">
      <c r="A6" s="16" t="s">
        <v>6</v>
      </c>
      <c r="B6" s="20">
        <v>658929</v>
      </c>
      <c r="C6" s="21">
        <v>416358872.52999997</v>
      </c>
      <c r="D6" s="21">
        <v>631.87</v>
      </c>
      <c r="E6" s="21">
        <v>527.85</v>
      </c>
    </row>
    <row r="7" spans="1:5" x14ac:dyDescent="0.25">
      <c r="A7" s="16" t="s">
        <v>7</v>
      </c>
      <c r="B7" s="20">
        <v>205686</v>
      </c>
      <c r="C7" s="21">
        <v>132618831.75</v>
      </c>
      <c r="D7" s="21">
        <v>644.76</v>
      </c>
      <c r="E7" s="21">
        <v>563.83000000000004</v>
      </c>
    </row>
    <row r="8" spans="1:5" x14ac:dyDescent="0.25">
      <c r="A8" s="16" t="s">
        <v>8</v>
      </c>
      <c r="B8" s="20">
        <v>45043</v>
      </c>
      <c r="C8" s="21">
        <v>36278070.719999999</v>
      </c>
      <c r="D8" s="21">
        <v>805.41</v>
      </c>
      <c r="E8" s="21">
        <v>846</v>
      </c>
    </row>
    <row r="9" spans="1:5" x14ac:dyDescent="0.25">
      <c r="A9" s="223" t="s">
        <v>599</v>
      </c>
      <c r="B9" s="20">
        <v>35444</v>
      </c>
      <c r="C9" s="21">
        <v>13309957.060000001</v>
      </c>
      <c r="D9" s="21">
        <v>375.52</v>
      </c>
      <c r="E9" s="21">
        <v>418.95</v>
      </c>
    </row>
    <row r="10" spans="1:5" x14ac:dyDescent="0.25">
      <c r="A10" s="16"/>
      <c r="B10" s="17"/>
      <c r="C10" s="18"/>
      <c r="D10" s="18"/>
      <c r="E10" s="7"/>
    </row>
    <row r="11" spans="1:5" x14ac:dyDescent="0.25">
      <c r="A11" s="10" t="s">
        <v>9</v>
      </c>
      <c r="B11" s="23">
        <f>B12+B13+B14+B15</f>
        <v>1403534</v>
      </c>
      <c r="C11" s="24">
        <f>C12+C13+C14+C15</f>
        <v>275644784.55000001</v>
      </c>
      <c r="D11" s="24">
        <f>C11/B11</f>
        <v>196.39337882089069</v>
      </c>
      <c r="E11" s="7"/>
    </row>
    <row r="12" spans="1:5" x14ac:dyDescent="0.25">
      <c r="A12" s="16" t="s">
        <v>5</v>
      </c>
      <c r="B12" s="20">
        <v>1016787</v>
      </c>
      <c r="C12" s="21">
        <v>225136836.41999999</v>
      </c>
      <c r="D12" s="21">
        <v>221.42</v>
      </c>
      <c r="E12" s="21">
        <v>199.92</v>
      </c>
    </row>
    <row r="13" spans="1:5" x14ac:dyDescent="0.25">
      <c r="A13" s="16" t="s">
        <v>6</v>
      </c>
      <c r="B13" s="20">
        <v>313656</v>
      </c>
      <c r="C13" s="21">
        <v>40408709</v>
      </c>
      <c r="D13" s="21">
        <v>128.83000000000001</v>
      </c>
      <c r="E13" s="21">
        <v>120.08</v>
      </c>
    </row>
    <row r="14" spans="1:5" x14ac:dyDescent="0.25">
      <c r="A14" s="16" t="s">
        <v>7</v>
      </c>
      <c r="B14" s="20">
        <v>73091</v>
      </c>
      <c r="C14" s="21">
        <v>10099239.130000001</v>
      </c>
      <c r="D14" s="21">
        <v>138.16999999999999</v>
      </c>
      <c r="E14" s="21">
        <v>126.12</v>
      </c>
    </row>
    <row r="15" spans="1:5" x14ac:dyDescent="0.25">
      <c r="A15" s="16" t="s">
        <v>8</v>
      </c>
      <c r="B15" s="20">
        <v>0</v>
      </c>
      <c r="C15" s="21">
        <v>0</v>
      </c>
      <c r="D15" s="21">
        <v>0</v>
      </c>
      <c r="E15" s="21" t="s">
        <v>430</v>
      </c>
    </row>
    <row r="16" spans="1:5" x14ac:dyDescent="0.25">
      <c r="A16" s="16"/>
      <c r="B16" s="20"/>
      <c r="C16" s="21"/>
      <c r="D16" s="21"/>
      <c r="E16" s="7"/>
    </row>
    <row r="17" spans="1:5" x14ac:dyDescent="0.25">
      <c r="A17" s="10" t="s">
        <v>433</v>
      </c>
      <c r="B17" s="23">
        <f>B18+B19+B20</f>
        <v>444211</v>
      </c>
      <c r="C17" s="24">
        <f>C18+C19+C20</f>
        <v>51398026.799999997</v>
      </c>
      <c r="D17" s="24">
        <f>C17/B17</f>
        <v>115.70633505248631</v>
      </c>
      <c r="E17" s="7"/>
    </row>
    <row r="18" spans="1:5" x14ac:dyDescent="0.25">
      <c r="A18" s="16" t="s">
        <v>5</v>
      </c>
      <c r="B18" s="20">
        <v>367348</v>
      </c>
      <c r="C18" s="21">
        <v>45600449.390000001</v>
      </c>
      <c r="D18" s="21">
        <v>124.13</v>
      </c>
      <c r="E18" s="21">
        <v>105.66</v>
      </c>
    </row>
    <row r="19" spans="1:5" x14ac:dyDescent="0.25">
      <c r="A19" s="16" t="s">
        <v>6</v>
      </c>
      <c r="B19" s="20">
        <v>76847</v>
      </c>
      <c r="C19" s="21">
        <v>5791099.9699999997</v>
      </c>
      <c r="D19" s="21">
        <v>75.36</v>
      </c>
      <c r="E19" s="21">
        <v>50.75</v>
      </c>
    </row>
    <row r="20" spans="1:5" x14ac:dyDescent="0.25">
      <c r="A20" s="16" t="s">
        <v>7</v>
      </c>
      <c r="B20" s="20">
        <v>16</v>
      </c>
      <c r="C20" s="21">
        <v>6477.44</v>
      </c>
      <c r="D20" s="21">
        <v>404.84</v>
      </c>
      <c r="E20" s="21">
        <v>440</v>
      </c>
    </row>
    <row r="21" spans="1:5" x14ac:dyDescent="0.25">
      <c r="A21" s="16" t="s">
        <v>8</v>
      </c>
      <c r="B21" s="20">
        <v>0</v>
      </c>
      <c r="C21" s="21">
        <v>0</v>
      </c>
      <c r="D21" s="21">
        <v>0</v>
      </c>
      <c r="E21" s="212" t="s">
        <v>430</v>
      </c>
    </row>
    <row r="22" spans="1:5" x14ac:dyDescent="0.25">
      <c r="A22" s="16"/>
      <c r="B22" s="85"/>
      <c r="C22" s="86"/>
      <c r="D22" s="86"/>
      <c r="E22" s="74"/>
    </row>
    <row r="23" spans="1:5" s="2" customFormat="1" x14ac:dyDescent="0.25">
      <c r="A23" s="10" t="s">
        <v>634</v>
      </c>
      <c r="B23" s="23">
        <v>0</v>
      </c>
      <c r="C23" s="24">
        <v>0</v>
      </c>
      <c r="D23" s="24">
        <v>0</v>
      </c>
      <c r="E23" s="20" t="s">
        <v>430</v>
      </c>
    </row>
    <row r="24" spans="1:5" x14ac:dyDescent="0.25">
      <c r="A24" s="16" t="s">
        <v>5</v>
      </c>
      <c r="B24" s="20">
        <v>0</v>
      </c>
      <c r="C24" s="21">
        <v>0</v>
      </c>
      <c r="D24" s="21">
        <v>0</v>
      </c>
      <c r="E24" s="21" t="s">
        <v>430</v>
      </c>
    </row>
    <row r="25" spans="1:5" x14ac:dyDescent="0.25">
      <c r="A25" s="16" t="s">
        <v>6</v>
      </c>
      <c r="B25" s="20">
        <v>0</v>
      </c>
      <c r="C25" s="21">
        <v>0</v>
      </c>
      <c r="D25" s="21">
        <v>0</v>
      </c>
      <c r="E25" s="21" t="s">
        <v>430</v>
      </c>
    </row>
    <row r="26" spans="1:5" x14ac:dyDescent="0.25">
      <c r="A26" s="16" t="s">
        <v>7</v>
      </c>
      <c r="B26" s="20">
        <v>0</v>
      </c>
      <c r="C26" s="21">
        <v>0</v>
      </c>
      <c r="D26" s="21">
        <v>0</v>
      </c>
      <c r="E26" s="21" t="s">
        <v>430</v>
      </c>
    </row>
    <row r="27" spans="1:5" x14ac:dyDescent="0.25">
      <c r="A27" s="16" t="s">
        <v>8</v>
      </c>
      <c r="B27" s="20">
        <v>0</v>
      </c>
      <c r="C27" s="21">
        <v>0</v>
      </c>
      <c r="D27" s="21">
        <v>0</v>
      </c>
      <c r="E27" s="21" t="s">
        <v>430</v>
      </c>
    </row>
    <row r="28" spans="1:5" ht="15.75" x14ac:dyDescent="0.25">
      <c r="A28" s="66" t="s">
        <v>10</v>
      </c>
      <c r="B28" s="67">
        <f>B4+B11+B17+B23</f>
        <v>4761082</v>
      </c>
      <c r="C28" s="68">
        <f>C4+C11+C17+C23</f>
        <v>2847807193.8100004</v>
      </c>
      <c r="D28" s="95"/>
      <c r="E28" s="95"/>
    </row>
    <row r="29" spans="1:5" x14ac:dyDescent="0.25">
      <c r="E29" s="19"/>
    </row>
    <row r="30" spans="1:5" x14ac:dyDescent="0.25">
      <c r="A30" s="9"/>
    </row>
  </sheetData>
  <mergeCells count="1">
    <mergeCell ref="A1:E1"/>
  </mergeCells>
  <pageMargins left="0.32" right="0.26" top="0.74803149606299213" bottom="0.74803149606299213" header="0.31496062992125984" footer="0.31496062992125984"/>
  <pageSetup paperSize="9" orientation="portrait" r:id="rId1"/>
  <headerFooter>
    <oddFooter>&amp;C&amp;P/&amp;N&amp;R&amp;D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F28"/>
  <sheetViews>
    <sheetView workbookViewId="0">
      <selection activeCell="C33" sqref="C33"/>
    </sheetView>
  </sheetViews>
  <sheetFormatPr defaultRowHeight="15" x14ac:dyDescent="0.25"/>
  <cols>
    <col min="1" max="1" width="35.28515625" bestFit="1" customWidth="1"/>
    <col min="2" max="2" width="14.85546875" customWidth="1"/>
    <col min="3" max="3" width="20.7109375" customWidth="1"/>
    <col min="4" max="4" width="15.140625" bestFit="1" customWidth="1"/>
    <col min="5" max="5" width="12.7109375" customWidth="1"/>
  </cols>
  <sheetData>
    <row r="1" spans="1:5" ht="15.75" x14ac:dyDescent="0.25">
      <c r="A1" s="447" t="s">
        <v>680</v>
      </c>
      <c r="B1" s="447"/>
      <c r="C1" s="447"/>
      <c r="D1" s="447"/>
      <c r="E1" s="447"/>
    </row>
    <row r="2" spans="1:5" x14ac:dyDescent="0.25">
      <c r="A2" s="39"/>
    </row>
    <row r="3" spans="1:5" ht="15.75" x14ac:dyDescent="0.25">
      <c r="A3" s="65" t="s">
        <v>0</v>
      </c>
      <c r="B3" s="60" t="s">
        <v>1</v>
      </c>
      <c r="C3" s="60" t="s">
        <v>2</v>
      </c>
      <c r="D3" s="60" t="s">
        <v>3</v>
      </c>
      <c r="E3" s="60" t="s">
        <v>432</v>
      </c>
    </row>
    <row r="4" spans="1:5" x14ac:dyDescent="0.25">
      <c r="A4" s="10" t="s">
        <v>4</v>
      </c>
      <c r="B4" s="23">
        <f>B5+B6+B7+B8+B9</f>
        <v>2913337</v>
      </c>
      <c r="C4" s="24">
        <f>C5+C6+C7+C8+C9</f>
        <v>2336770287.8000002</v>
      </c>
      <c r="D4" s="24">
        <f>C4/B4</f>
        <v>802.09405496171576</v>
      </c>
      <c r="E4" s="24"/>
    </row>
    <row r="5" spans="1:5" x14ac:dyDescent="0.25">
      <c r="A5" s="16" t="s">
        <v>5</v>
      </c>
      <c r="B5" s="20">
        <v>1968235</v>
      </c>
      <c r="C5" s="21">
        <v>1775009595.6800001</v>
      </c>
      <c r="D5" s="21">
        <v>901.83</v>
      </c>
      <c r="E5" s="21">
        <v>813.39</v>
      </c>
    </row>
    <row r="6" spans="1:5" x14ac:dyDescent="0.25">
      <c r="A6" s="16" t="s">
        <v>6</v>
      </c>
      <c r="B6" s="20">
        <v>658929</v>
      </c>
      <c r="C6" s="21">
        <v>387541776.5</v>
      </c>
      <c r="D6" s="21">
        <v>588.14</v>
      </c>
      <c r="E6" s="21">
        <v>494.18</v>
      </c>
    </row>
    <row r="7" spans="1:5" x14ac:dyDescent="0.25">
      <c r="A7" s="16" t="s">
        <v>7</v>
      </c>
      <c r="B7" s="20">
        <v>205686</v>
      </c>
      <c r="C7" s="21">
        <v>125321339.18000001</v>
      </c>
      <c r="D7" s="21">
        <v>609.28</v>
      </c>
      <c r="E7" s="21">
        <v>530.02</v>
      </c>
    </row>
    <row r="8" spans="1:5" x14ac:dyDescent="0.25">
      <c r="A8" s="16" t="s">
        <v>8</v>
      </c>
      <c r="B8" s="20">
        <v>45043</v>
      </c>
      <c r="C8" s="21">
        <v>35890025.670000002</v>
      </c>
      <c r="D8" s="21">
        <v>796.79</v>
      </c>
      <c r="E8" s="21">
        <v>846</v>
      </c>
    </row>
    <row r="9" spans="1:5" x14ac:dyDescent="0.25">
      <c r="A9" s="223" t="s">
        <v>599</v>
      </c>
      <c r="B9" s="20">
        <v>35444</v>
      </c>
      <c r="C9" s="21">
        <v>13007550.77</v>
      </c>
      <c r="D9" s="21">
        <v>366.99</v>
      </c>
      <c r="E9" s="21">
        <v>393.81</v>
      </c>
    </row>
    <row r="10" spans="1:5" x14ac:dyDescent="0.25">
      <c r="A10" s="16"/>
      <c r="B10" s="17"/>
      <c r="C10" s="18"/>
      <c r="D10" s="18"/>
      <c r="E10" s="7"/>
    </row>
    <row r="11" spans="1:5" x14ac:dyDescent="0.25">
      <c r="A11" s="10" t="s">
        <v>9</v>
      </c>
      <c r="B11" s="23">
        <f>B12+B13+B14+B15</f>
        <v>1403534</v>
      </c>
      <c r="C11" s="24">
        <f>C12+C13+C14+C15</f>
        <v>250464260.82999998</v>
      </c>
      <c r="D11" s="24">
        <f>C11/B11</f>
        <v>178.45257815628264</v>
      </c>
      <c r="E11" s="7"/>
    </row>
    <row r="12" spans="1:5" x14ac:dyDescent="0.25">
      <c r="A12" s="16" t="s">
        <v>5</v>
      </c>
      <c r="B12" s="20">
        <v>1016787</v>
      </c>
      <c r="C12" s="21">
        <v>203458447.31999999</v>
      </c>
      <c r="D12" s="21">
        <v>200.1</v>
      </c>
      <c r="E12" s="21">
        <v>187.37</v>
      </c>
    </row>
    <row r="13" spans="1:5" x14ac:dyDescent="0.25">
      <c r="A13" s="16" t="s">
        <v>6</v>
      </c>
      <c r="B13" s="20">
        <v>313656</v>
      </c>
      <c r="C13" s="21">
        <v>37639399.369999997</v>
      </c>
      <c r="D13" s="21">
        <v>120</v>
      </c>
      <c r="E13" s="21">
        <v>112.92</v>
      </c>
    </row>
    <row r="14" spans="1:5" x14ac:dyDescent="0.25">
      <c r="A14" s="16" t="s">
        <v>7</v>
      </c>
      <c r="B14" s="20">
        <v>73091</v>
      </c>
      <c r="C14" s="21">
        <v>9366414.1400000006</v>
      </c>
      <c r="D14" s="21">
        <v>128.15</v>
      </c>
      <c r="E14" s="21">
        <v>118.56</v>
      </c>
    </row>
    <row r="15" spans="1:5" x14ac:dyDescent="0.25">
      <c r="A15" s="16" t="s">
        <v>8</v>
      </c>
      <c r="B15" s="20">
        <v>0</v>
      </c>
      <c r="C15" s="21">
        <v>0</v>
      </c>
      <c r="D15" s="21">
        <v>0</v>
      </c>
      <c r="E15" s="21" t="s">
        <v>430</v>
      </c>
    </row>
    <row r="16" spans="1:5" x14ac:dyDescent="0.25">
      <c r="A16" s="16"/>
      <c r="B16" s="20"/>
      <c r="C16" s="21"/>
      <c r="D16" s="21"/>
      <c r="E16" s="7"/>
    </row>
    <row r="17" spans="1:6" x14ac:dyDescent="0.25">
      <c r="A17" s="10" t="s">
        <v>433</v>
      </c>
      <c r="B17" s="23">
        <f>B18+B19+B20</f>
        <v>444211</v>
      </c>
      <c r="C17" s="24">
        <f>C18+C19+C20</f>
        <v>51038249.219999999</v>
      </c>
      <c r="D17" s="24">
        <f>C17/B17</f>
        <v>114.89641008439682</v>
      </c>
      <c r="E17" s="7"/>
    </row>
    <row r="18" spans="1:6" x14ac:dyDescent="0.25">
      <c r="A18" s="16" t="s">
        <v>5</v>
      </c>
      <c r="B18" s="20">
        <v>367348</v>
      </c>
      <c r="C18" s="21">
        <v>45275258.880000003</v>
      </c>
      <c r="D18" s="21">
        <v>123.25</v>
      </c>
      <c r="E18" s="21">
        <v>105.23</v>
      </c>
    </row>
    <row r="19" spans="1:6" x14ac:dyDescent="0.25">
      <c r="A19" s="16" t="s">
        <v>6</v>
      </c>
      <c r="B19" s="20">
        <v>76847</v>
      </c>
      <c r="C19" s="21">
        <v>5756538.04</v>
      </c>
      <c r="D19" s="21">
        <v>74.91</v>
      </c>
      <c r="E19" s="21">
        <v>50.72</v>
      </c>
    </row>
    <row r="20" spans="1:6" x14ac:dyDescent="0.25">
      <c r="A20" s="16" t="s">
        <v>7</v>
      </c>
      <c r="B20" s="20">
        <v>16</v>
      </c>
      <c r="C20" s="21">
        <v>6452.3</v>
      </c>
      <c r="D20" s="21">
        <v>403.27</v>
      </c>
      <c r="E20" s="21">
        <v>440</v>
      </c>
    </row>
    <row r="21" spans="1:6" x14ac:dyDescent="0.25">
      <c r="A21" s="16" t="s">
        <v>8</v>
      </c>
      <c r="B21" s="20">
        <v>0</v>
      </c>
      <c r="C21" s="21">
        <v>0</v>
      </c>
      <c r="D21" s="21">
        <v>0</v>
      </c>
      <c r="E21" s="21" t="s">
        <v>430</v>
      </c>
    </row>
    <row r="22" spans="1:6" x14ac:dyDescent="0.25">
      <c r="A22" s="16"/>
      <c r="B22" s="85"/>
      <c r="C22" s="86"/>
      <c r="D22" s="86"/>
      <c r="E22" s="74"/>
    </row>
    <row r="23" spans="1:6" x14ac:dyDescent="0.25">
      <c r="A23" s="10" t="s">
        <v>634</v>
      </c>
      <c r="B23" s="23">
        <v>0</v>
      </c>
      <c r="C23" s="24">
        <v>0</v>
      </c>
      <c r="D23" s="24">
        <v>0</v>
      </c>
      <c r="E23" s="20" t="s">
        <v>430</v>
      </c>
    </row>
    <row r="24" spans="1:6" x14ac:dyDescent="0.25">
      <c r="A24" s="16" t="s">
        <v>5</v>
      </c>
      <c r="B24" s="20">
        <v>0</v>
      </c>
      <c r="C24" s="21">
        <v>0</v>
      </c>
      <c r="D24" s="21">
        <v>0</v>
      </c>
      <c r="E24" s="21" t="s">
        <v>430</v>
      </c>
      <c r="F24" t="s">
        <v>430</v>
      </c>
    </row>
    <row r="25" spans="1:6" x14ac:dyDescent="0.25">
      <c r="A25" s="16" t="s">
        <v>6</v>
      </c>
      <c r="B25" s="20">
        <v>0</v>
      </c>
      <c r="C25" s="21">
        <v>0</v>
      </c>
      <c r="D25" s="21">
        <v>0</v>
      </c>
      <c r="E25" s="21" t="s">
        <v>430</v>
      </c>
      <c r="F25" t="s">
        <v>430</v>
      </c>
    </row>
    <row r="26" spans="1:6" x14ac:dyDescent="0.25">
      <c r="A26" s="16" t="s">
        <v>7</v>
      </c>
      <c r="B26" s="20">
        <v>0</v>
      </c>
      <c r="C26" s="21">
        <v>0</v>
      </c>
      <c r="D26" s="21">
        <v>0</v>
      </c>
      <c r="E26" s="21" t="s">
        <v>430</v>
      </c>
      <c r="F26" t="s">
        <v>430</v>
      </c>
    </row>
    <row r="27" spans="1:6" x14ac:dyDescent="0.25">
      <c r="A27" s="16" t="s">
        <v>8</v>
      </c>
      <c r="B27" s="20">
        <v>0</v>
      </c>
      <c r="C27" s="21">
        <v>0</v>
      </c>
      <c r="D27" s="21">
        <v>0</v>
      </c>
      <c r="E27" s="21" t="s">
        <v>430</v>
      </c>
      <c r="F27" t="s">
        <v>430</v>
      </c>
    </row>
    <row r="28" spans="1:6" ht="15.75" x14ac:dyDescent="0.25">
      <c r="A28" s="66" t="s">
        <v>10</v>
      </c>
      <c r="B28" s="67">
        <f>B4+B11+B17+B23</f>
        <v>4761082</v>
      </c>
      <c r="C28" s="68">
        <f>C4+C11+C17+C23</f>
        <v>2638272797.8499999</v>
      </c>
      <c r="D28" s="95"/>
      <c r="E28" s="95"/>
    </row>
  </sheetData>
  <mergeCells count="1">
    <mergeCell ref="A1:E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29"/>
  <sheetViews>
    <sheetView workbookViewId="0">
      <selection sqref="A1:F1"/>
    </sheetView>
  </sheetViews>
  <sheetFormatPr defaultColWidth="9.140625" defaultRowHeight="15" x14ac:dyDescent="0.25"/>
  <cols>
    <col min="1" max="1" width="32.28515625" customWidth="1"/>
    <col min="2" max="2" width="15.42578125" customWidth="1"/>
    <col min="3" max="3" width="22" customWidth="1"/>
    <col min="4" max="4" width="19" customWidth="1"/>
    <col min="5" max="5" width="20.140625" customWidth="1"/>
    <col min="6" max="6" width="18.140625" bestFit="1" customWidth="1"/>
  </cols>
  <sheetData>
    <row r="1" spans="1:10" s="2" customFormat="1" ht="15.75" x14ac:dyDescent="0.25">
      <c r="A1" s="447" t="s">
        <v>690</v>
      </c>
      <c r="B1" s="447"/>
      <c r="C1" s="447"/>
      <c r="D1" s="447"/>
      <c r="E1" s="447"/>
      <c r="F1" s="447"/>
    </row>
    <row r="2" spans="1:10" x14ac:dyDescent="0.25">
      <c r="A2" s="39"/>
    </row>
    <row r="3" spans="1:10" s="42" customFormat="1" ht="47.25" x14ac:dyDescent="0.25">
      <c r="A3" s="87" t="s">
        <v>11</v>
      </c>
      <c r="B3" s="87" t="s">
        <v>601</v>
      </c>
      <c r="C3" s="87" t="s">
        <v>602</v>
      </c>
      <c r="D3" s="224" t="s">
        <v>603</v>
      </c>
      <c r="E3" s="224" t="s">
        <v>604</v>
      </c>
      <c r="F3" s="224" t="s">
        <v>605</v>
      </c>
    </row>
    <row r="4" spans="1:10" x14ac:dyDescent="0.25">
      <c r="A4" s="1" t="s">
        <v>5</v>
      </c>
      <c r="B4" s="316">
        <v>1941609</v>
      </c>
      <c r="C4" s="317">
        <v>2357886837.5100002</v>
      </c>
      <c r="D4" s="318" t="s">
        <v>681</v>
      </c>
      <c r="E4" s="317">
        <v>133387299.59</v>
      </c>
      <c r="F4" s="318" t="s">
        <v>682</v>
      </c>
    </row>
    <row r="5" spans="1:10" x14ac:dyDescent="0.25">
      <c r="A5" s="1" t="s">
        <v>6</v>
      </c>
      <c r="B5" s="316">
        <v>376553</v>
      </c>
      <c r="C5" s="317">
        <v>291112511.22000003</v>
      </c>
      <c r="D5" s="318" t="s">
        <v>685</v>
      </c>
      <c r="E5" s="317">
        <v>16067989.67</v>
      </c>
      <c r="F5" s="318" t="s">
        <v>686</v>
      </c>
    </row>
    <row r="6" spans="1:10" ht="15" customHeight="1" x14ac:dyDescent="0.25">
      <c r="A6" s="1" t="s">
        <v>45</v>
      </c>
      <c r="B6" s="316">
        <v>172643</v>
      </c>
      <c r="C6" s="317">
        <v>127328048.34</v>
      </c>
      <c r="D6" s="318" t="s">
        <v>687</v>
      </c>
      <c r="E6" s="317">
        <v>6565150.7599999998</v>
      </c>
      <c r="F6" s="318" t="s">
        <v>688</v>
      </c>
    </row>
    <row r="7" spans="1:10" x14ac:dyDescent="0.25">
      <c r="A7" s="1" t="s">
        <v>599</v>
      </c>
      <c r="B7" s="316">
        <v>12166</v>
      </c>
      <c r="C7" s="317">
        <v>5160918.45</v>
      </c>
      <c r="D7" s="318" t="s">
        <v>683</v>
      </c>
      <c r="E7" s="317">
        <v>307515.09000000003</v>
      </c>
      <c r="F7" s="318" t="s">
        <v>684</v>
      </c>
    </row>
    <row r="8" spans="1:10" ht="15" customHeight="1" x14ac:dyDescent="0.25">
      <c r="A8" s="1" t="s">
        <v>8</v>
      </c>
      <c r="B8" s="316">
        <v>29383</v>
      </c>
      <c r="C8" s="317">
        <v>13403779.609999999</v>
      </c>
      <c r="D8" s="318" t="s">
        <v>665</v>
      </c>
      <c r="E8" s="317">
        <v>291342.17</v>
      </c>
      <c r="F8" s="318" t="s">
        <v>689</v>
      </c>
    </row>
    <row r="9" spans="1:10" ht="15.75" x14ac:dyDescent="0.25">
      <c r="A9" s="66" t="s">
        <v>10</v>
      </c>
      <c r="B9" s="324">
        <v>2532354</v>
      </c>
      <c r="C9" s="323">
        <v>2794892095.1300006</v>
      </c>
      <c r="D9" s="333"/>
      <c r="E9" s="366">
        <v>156619297.27999997</v>
      </c>
      <c r="F9" s="311"/>
    </row>
    <row r="10" spans="1:10" ht="15" customHeight="1" x14ac:dyDescent="0.25"/>
    <row r="11" spans="1:10" ht="15.75" x14ac:dyDescent="0.25">
      <c r="A11" s="447" t="s">
        <v>678</v>
      </c>
      <c r="B11" s="447"/>
      <c r="C11" s="447"/>
      <c r="D11" s="447"/>
      <c r="E11" s="447"/>
      <c r="F11" s="447"/>
    </row>
    <row r="12" spans="1:10" x14ac:dyDescent="0.25">
      <c r="A12" s="39"/>
    </row>
    <row r="13" spans="1:10" ht="47.25" x14ac:dyDescent="0.25">
      <c r="A13" s="87" t="s">
        <v>11</v>
      </c>
      <c r="B13" s="87" t="s">
        <v>601</v>
      </c>
      <c r="C13" s="87" t="s">
        <v>602</v>
      </c>
      <c r="D13" s="224" t="s">
        <v>603</v>
      </c>
      <c r="E13" s="224" t="s">
        <v>604</v>
      </c>
      <c r="F13" s="224" t="s">
        <v>605</v>
      </c>
      <c r="J13" s="9"/>
    </row>
    <row r="14" spans="1:10" x14ac:dyDescent="0.25">
      <c r="A14" s="1" t="s">
        <v>5</v>
      </c>
      <c r="B14" s="316">
        <v>1938282</v>
      </c>
      <c r="C14" s="317">
        <v>2351469371.98</v>
      </c>
      <c r="D14" s="318" t="s">
        <v>668</v>
      </c>
      <c r="E14" s="317">
        <v>133015292.87</v>
      </c>
      <c r="F14" s="318" t="s">
        <v>669</v>
      </c>
    </row>
    <row r="15" spans="1:10" x14ac:dyDescent="0.25">
      <c r="A15" s="1" t="s">
        <v>6</v>
      </c>
      <c r="B15" s="316">
        <v>376723</v>
      </c>
      <c r="C15" s="317">
        <v>290901804.5</v>
      </c>
      <c r="D15" s="318" t="s">
        <v>672</v>
      </c>
      <c r="E15" s="317">
        <v>16059617.24</v>
      </c>
      <c r="F15" s="318" t="s">
        <v>673</v>
      </c>
    </row>
    <row r="16" spans="1:10" x14ac:dyDescent="0.25">
      <c r="A16" s="1" t="s">
        <v>45</v>
      </c>
      <c r="B16" s="316">
        <v>172422</v>
      </c>
      <c r="C16" s="317">
        <v>126995298.27</v>
      </c>
      <c r="D16" s="318" t="s">
        <v>674</v>
      </c>
      <c r="E16" s="317">
        <v>6550668.5899999999</v>
      </c>
      <c r="F16" s="318" t="s">
        <v>675</v>
      </c>
    </row>
    <row r="17" spans="1:6" x14ac:dyDescent="0.25">
      <c r="A17" s="1" t="s">
        <v>599</v>
      </c>
      <c r="B17" s="316">
        <v>12278</v>
      </c>
      <c r="C17" s="317">
        <v>5209264.41</v>
      </c>
      <c r="D17" s="318" t="s">
        <v>670</v>
      </c>
      <c r="E17" s="317">
        <v>310358.25</v>
      </c>
      <c r="F17" s="318" t="s">
        <v>671</v>
      </c>
    </row>
    <row r="18" spans="1:6" x14ac:dyDescent="0.25">
      <c r="A18" s="1" t="s">
        <v>8</v>
      </c>
      <c r="B18" s="316">
        <v>29086</v>
      </c>
      <c r="C18" s="317">
        <v>13273441.779999999</v>
      </c>
      <c r="D18" s="318" t="s">
        <v>676</v>
      </c>
      <c r="E18" s="317">
        <v>289407.34999999998</v>
      </c>
      <c r="F18" s="318" t="s">
        <v>677</v>
      </c>
    </row>
    <row r="19" spans="1:6" ht="15.75" x14ac:dyDescent="0.25">
      <c r="A19" s="66" t="s">
        <v>10</v>
      </c>
      <c r="B19" s="324">
        <v>2528791</v>
      </c>
      <c r="C19" s="323">
        <v>2787849180.9400001</v>
      </c>
      <c r="D19" s="333"/>
      <c r="E19" s="323">
        <v>156225344.30000001</v>
      </c>
      <c r="F19" s="311"/>
    </row>
    <row r="21" spans="1:6" ht="15.75" x14ac:dyDescent="0.25">
      <c r="A21" s="447" t="s">
        <v>667</v>
      </c>
      <c r="B21" s="447"/>
      <c r="C21" s="447"/>
      <c r="D21" s="447"/>
      <c r="E21" s="447"/>
      <c r="F21" s="447"/>
    </row>
    <row r="22" spans="1:6" x14ac:dyDescent="0.25">
      <c r="A22" s="39"/>
    </row>
    <row r="23" spans="1:6" ht="47.25" x14ac:dyDescent="0.25">
      <c r="A23" s="87" t="s">
        <v>11</v>
      </c>
      <c r="B23" s="87" t="s">
        <v>601</v>
      </c>
      <c r="C23" s="87" t="s">
        <v>602</v>
      </c>
      <c r="D23" s="224" t="s">
        <v>603</v>
      </c>
      <c r="E23" s="224" t="s">
        <v>604</v>
      </c>
      <c r="F23" s="224" t="s">
        <v>605</v>
      </c>
    </row>
    <row r="24" spans="1:6" x14ac:dyDescent="0.25">
      <c r="A24" s="1" t="s">
        <v>5</v>
      </c>
      <c r="B24" s="316">
        <v>1926721</v>
      </c>
      <c r="C24" s="317">
        <v>2338467846.71</v>
      </c>
      <c r="D24" s="318" t="s">
        <v>657</v>
      </c>
      <c r="E24" s="317">
        <v>132261187.45</v>
      </c>
      <c r="F24" s="318" t="s">
        <v>658</v>
      </c>
    </row>
    <row r="25" spans="1:6" x14ac:dyDescent="0.25">
      <c r="A25" s="1" t="s">
        <v>6</v>
      </c>
      <c r="B25" s="316">
        <v>383725</v>
      </c>
      <c r="C25" s="317">
        <v>294944363.81999999</v>
      </c>
      <c r="D25" s="318" t="s">
        <v>661</v>
      </c>
      <c r="E25" s="317">
        <v>16262071.43</v>
      </c>
      <c r="F25" s="318" t="s">
        <v>662</v>
      </c>
    </row>
    <row r="26" spans="1:6" x14ac:dyDescent="0.25">
      <c r="A26" s="1" t="s">
        <v>45</v>
      </c>
      <c r="B26" s="316">
        <v>174084</v>
      </c>
      <c r="C26" s="317">
        <v>128710312.34</v>
      </c>
      <c r="D26" s="318" t="s">
        <v>663</v>
      </c>
      <c r="E26" s="317">
        <v>6599354.3700000001</v>
      </c>
      <c r="F26" s="318" t="s">
        <v>664</v>
      </c>
    </row>
    <row r="27" spans="1:6" x14ac:dyDescent="0.25">
      <c r="A27" s="1" t="s">
        <v>599</v>
      </c>
      <c r="B27" s="316">
        <v>12413</v>
      </c>
      <c r="C27" s="317">
        <v>5267422.92</v>
      </c>
      <c r="D27" s="318" t="s">
        <v>659</v>
      </c>
      <c r="E27" s="317">
        <v>313762.71000000002</v>
      </c>
      <c r="F27" s="318" t="s">
        <v>660</v>
      </c>
    </row>
    <row r="28" spans="1:6" x14ac:dyDescent="0.25">
      <c r="A28" s="1" t="s">
        <v>8</v>
      </c>
      <c r="B28" s="316">
        <v>28889</v>
      </c>
      <c r="C28" s="317">
        <v>13178342.369999999</v>
      </c>
      <c r="D28" s="318" t="s">
        <v>665</v>
      </c>
      <c r="E28" s="317">
        <v>287337.07</v>
      </c>
      <c r="F28" s="318" t="s">
        <v>666</v>
      </c>
    </row>
    <row r="29" spans="1:6" ht="15.75" x14ac:dyDescent="0.25">
      <c r="A29" s="66" t="s">
        <v>10</v>
      </c>
      <c r="B29" s="324">
        <v>2525832</v>
      </c>
      <c r="C29" s="323">
        <v>2780568288.1600003</v>
      </c>
      <c r="D29" s="333"/>
      <c r="E29" s="323">
        <v>155723713.03</v>
      </c>
      <c r="F29" s="311"/>
    </row>
  </sheetData>
  <mergeCells count="3">
    <mergeCell ref="A1:F1"/>
    <mergeCell ref="A11:F11"/>
    <mergeCell ref="A21:F21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&amp;C&amp;P/&amp;N&amp;R&amp;D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N53"/>
  <sheetViews>
    <sheetView workbookViewId="0">
      <selection sqref="A1:M1"/>
    </sheetView>
  </sheetViews>
  <sheetFormatPr defaultColWidth="9.140625" defaultRowHeight="15" x14ac:dyDescent="0.25"/>
  <cols>
    <col min="1" max="1" width="23.7109375" bestFit="1" customWidth="1"/>
    <col min="2" max="2" width="11.85546875" customWidth="1"/>
    <col min="3" max="3" width="11.5703125" customWidth="1"/>
    <col min="4" max="4" width="11.140625" customWidth="1"/>
    <col min="5" max="5" width="11.28515625" customWidth="1"/>
    <col min="6" max="6" width="11" customWidth="1"/>
    <col min="7" max="7" width="12.140625" customWidth="1"/>
    <col min="8" max="8" width="11" customWidth="1"/>
    <col min="9" max="9" width="11.85546875" customWidth="1"/>
    <col min="10" max="10" width="12.5703125" customWidth="1"/>
    <col min="11" max="12" width="11.85546875" customWidth="1"/>
    <col min="13" max="13" width="12.7109375" customWidth="1"/>
  </cols>
  <sheetData>
    <row r="1" spans="1:13" ht="15.75" x14ac:dyDescent="0.25">
      <c r="A1" s="447" t="s">
        <v>692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</row>
    <row r="2" spans="1:13" x14ac:dyDescent="0.25">
      <c r="A2" s="39"/>
      <c r="B2" s="8"/>
      <c r="C2" s="8"/>
      <c r="D2" s="9"/>
      <c r="E2" s="8"/>
      <c r="F2" s="9"/>
      <c r="G2" s="9"/>
      <c r="H2" s="8"/>
      <c r="I2" s="8"/>
      <c r="J2" s="9"/>
    </row>
    <row r="3" spans="1:13" ht="15.75" x14ac:dyDescent="0.25">
      <c r="A3" s="451" t="s">
        <v>18</v>
      </c>
      <c r="B3" s="483" t="s">
        <v>5</v>
      </c>
      <c r="C3" s="483"/>
      <c r="D3" s="483"/>
      <c r="E3" s="483" t="s">
        <v>6</v>
      </c>
      <c r="F3" s="483"/>
      <c r="G3" s="62"/>
      <c r="H3" s="483" t="s">
        <v>19</v>
      </c>
      <c r="I3" s="483"/>
      <c r="J3" s="483"/>
      <c r="K3" s="483" t="s">
        <v>20</v>
      </c>
      <c r="L3" s="483"/>
      <c r="M3" s="483"/>
    </row>
    <row r="4" spans="1:13" ht="15.75" x14ac:dyDescent="0.25">
      <c r="A4" s="482"/>
      <c r="B4" s="62" t="s">
        <v>1</v>
      </c>
      <c r="C4" s="69" t="s">
        <v>21</v>
      </c>
      <c r="D4" s="69" t="s">
        <v>432</v>
      </c>
      <c r="E4" s="62" t="s">
        <v>1</v>
      </c>
      <c r="F4" s="69" t="s">
        <v>21</v>
      </c>
      <c r="G4" s="69" t="s">
        <v>432</v>
      </c>
      <c r="H4" s="62" t="s">
        <v>1</v>
      </c>
      <c r="I4" s="69" t="s">
        <v>21</v>
      </c>
      <c r="J4" s="69" t="s">
        <v>432</v>
      </c>
      <c r="K4" s="62" t="s">
        <v>1</v>
      </c>
      <c r="L4" s="69" t="s">
        <v>21</v>
      </c>
      <c r="M4" s="69" t="s">
        <v>432</v>
      </c>
    </row>
    <row r="5" spans="1:13" x14ac:dyDescent="0.25">
      <c r="A5" s="10" t="s">
        <v>22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2"/>
    </row>
    <row r="6" spans="1:13" x14ac:dyDescent="0.25">
      <c r="A6" s="16" t="s">
        <v>435</v>
      </c>
      <c r="B6" s="26">
        <v>340142</v>
      </c>
      <c r="C6" s="54">
        <v>360.19</v>
      </c>
      <c r="D6" s="212">
        <v>410.98</v>
      </c>
      <c r="E6" s="174">
        <v>334441</v>
      </c>
      <c r="F6" s="212">
        <v>376.34</v>
      </c>
      <c r="G6" s="212">
        <v>414.81</v>
      </c>
      <c r="H6" s="174">
        <v>92432</v>
      </c>
      <c r="I6" s="212">
        <v>392.92</v>
      </c>
      <c r="J6" s="212">
        <v>394.16</v>
      </c>
      <c r="K6" s="174">
        <v>3120</v>
      </c>
      <c r="L6" s="212">
        <v>249.77</v>
      </c>
      <c r="M6" s="212">
        <v>200</v>
      </c>
    </row>
    <row r="7" spans="1:13" x14ac:dyDescent="0.25">
      <c r="A7" s="16" t="s">
        <v>436</v>
      </c>
      <c r="B7" s="26">
        <v>865997</v>
      </c>
      <c r="C7" s="54">
        <v>703.63</v>
      </c>
      <c r="D7" s="212">
        <v>673</v>
      </c>
      <c r="E7" s="174">
        <v>266512</v>
      </c>
      <c r="F7" s="212">
        <v>718.58</v>
      </c>
      <c r="G7" s="212">
        <v>710.79</v>
      </c>
      <c r="H7" s="174">
        <v>94882</v>
      </c>
      <c r="I7" s="212">
        <v>690.67</v>
      </c>
      <c r="J7" s="212">
        <v>670.95</v>
      </c>
      <c r="K7" s="174">
        <v>41904</v>
      </c>
      <c r="L7" s="212">
        <v>837.13</v>
      </c>
      <c r="M7" s="212">
        <v>846</v>
      </c>
    </row>
    <row r="8" spans="1:13" x14ac:dyDescent="0.25">
      <c r="A8" s="16" t="s">
        <v>437</v>
      </c>
      <c r="B8" s="26">
        <v>589592</v>
      </c>
      <c r="C8" s="54">
        <v>1214.9100000000001</v>
      </c>
      <c r="D8" s="212">
        <v>1200.42</v>
      </c>
      <c r="E8" s="174">
        <v>53178</v>
      </c>
      <c r="F8" s="212">
        <v>1153.32</v>
      </c>
      <c r="G8" s="212">
        <v>1128.0999999999999</v>
      </c>
      <c r="H8" s="174">
        <v>15407</v>
      </c>
      <c r="I8" s="212">
        <v>1173.1300000000001</v>
      </c>
      <c r="J8" s="212">
        <v>1133.19</v>
      </c>
      <c r="K8" s="174">
        <v>1</v>
      </c>
      <c r="L8" s="212">
        <v>1216.25</v>
      </c>
      <c r="M8" s="212">
        <v>1216.25</v>
      </c>
    </row>
    <row r="9" spans="1:13" x14ac:dyDescent="0.25">
      <c r="A9" s="16" t="s">
        <v>438</v>
      </c>
      <c r="B9" s="26">
        <v>124713</v>
      </c>
      <c r="C9" s="54">
        <v>1674.19</v>
      </c>
      <c r="D9" s="212">
        <v>1632.92</v>
      </c>
      <c r="E9" s="174">
        <v>3733</v>
      </c>
      <c r="F9" s="212">
        <v>1668.43</v>
      </c>
      <c r="G9" s="212">
        <v>1627.6</v>
      </c>
      <c r="H9" s="174">
        <v>2412</v>
      </c>
      <c r="I9" s="212">
        <v>1683.22</v>
      </c>
      <c r="J9" s="212">
        <v>1647.87</v>
      </c>
      <c r="K9" s="174">
        <v>18</v>
      </c>
      <c r="L9" s="212">
        <v>1680.23</v>
      </c>
      <c r="M9" s="212">
        <v>1680.23</v>
      </c>
    </row>
    <row r="10" spans="1:13" x14ac:dyDescent="0.25">
      <c r="A10" s="16" t="s">
        <v>439</v>
      </c>
      <c r="B10" s="26">
        <v>31436</v>
      </c>
      <c r="C10" s="54">
        <v>2186.36</v>
      </c>
      <c r="D10" s="212">
        <v>2147.5100000000002</v>
      </c>
      <c r="E10" s="174">
        <v>670</v>
      </c>
      <c r="F10" s="212">
        <v>2192.0700000000002</v>
      </c>
      <c r="G10" s="212">
        <v>2162.16</v>
      </c>
      <c r="H10" s="174">
        <v>402</v>
      </c>
      <c r="I10" s="212">
        <v>2186.9</v>
      </c>
      <c r="J10" s="212">
        <v>2160.23</v>
      </c>
      <c r="K10" s="174">
        <v>0</v>
      </c>
      <c r="L10" s="212">
        <v>0</v>
      </c>
      <c r="M10" s="212" t="s">
        <v>430</v>
      </c>
    </row>
    <row r="11" spans="1:13" x14ac:dyDescent="0.25">
      <c r="A11" s="16" t="s">
        <v>440</v>
      </c>
      <c r="B11" s="26">
        <v>16355</v>
      </c>
      <c r="C11" s="54">
        <v>3016.09</v>
      </c>
      <c r="D11" s="212">
        <v>2843.91</v>
      </c>
      <c r="E11" s="174">
        <v>395</v>
      </c>
      <c r="F11" s="212">
        <v>2888.03</v>
      </c>
      <c r="G11" s="212">
        <v>2799.74</v>
      </c>
      <c r="H11" s="174">
        <v>151</v>
      </c>
      <c r="I11" s="212">
        <v>3026.74</v>
      </c>
      <c r="J11" s="212">
        <v>2818.22</v>
      </c>
      <c r="K11" s="174">
        <v>0</v>
      </c>
      <c r="L11" s="212">
        <v>0</v>
      </c>
      <c r="M11" s="212" t="s">
        <v>430</v>
      </c>
    </row>
    <row r="12" spans="1:13" ht="15.75" x14ac:dyDescent="0.25">
      <c r="A12" s="70" t="s">
        <v>26</v>
      </c>
      <c r="B12" s="53">
        <f>SUM(B6:B11)</f>
        <v>1968235</v>
      </c>
      <c r="C12" s="71"/>
      <c r="D12" s="71"/>
      <c r="E12" s="53">
        <f>SUM(E6:E11)</f>
        <v>658929</v>
      </c>
      <c r="F12" s="71"/>
      <c r="G12" s="71"/>
      <c r="H12" s="53">
        <f>SUM(H6:H11)</f>
        <v>205686</v>
      </c>
      <c r="I12" s="71"/>
      <c r="J12" s="71"/>
      <c r="K12" s="53">
        <f>SUM(K6:K11)</f>
        <v>45043</v>
      </c>
      <c r="L12" s="71"/>
      <c r="M12" s="71"/>
    </row>
    <row r="13" spans="1:13" x14ac:dyDescent="0.25">
      <c r="A13" s="76" t="s">
        <v>27</v>
      </c>
      <c r="B13" s="27"/>
      <c r="C13" s="55"/>
      <c r="D13" s="55"/>
      <c r="E13" s="27"/>
      <c r="F13" s="55"/>
      <c r="G13" s="55"/>
      <c r="H13" s="27"/>
      <c r="I13" s="55"/>
      <c r="J13" s="55"/>
      <c r="K13" s="27"/>
      <c r="L13" s="55"/>
      <c r="M13" s="55"/>
    </row>
    <row r="14" spans="1:13" x14ac:dyDescent="0.25">
      <c r="A14" s="16" t="s">
        <v>441</v>
      </c>
      <c r="B14" s="26">
        <v>99960</v>
      </c>
      <c r="C14" s="173">
        <v>71.650000000000006</v>
      </c>
      <c r="D14" s="173">
        <v>76.430000000000007</v>
      </c>
      <c r="E14" s="26">
        <v>134981</v>
      </c>
      <c r="F14" s="173">
        <v>64.98</v>
      </c>
      <c r="G14" s="173">
        <v>69.62</v>
      </c>
      <c r="H14" s="26">
        <v>27866</v>
      </c>
      <c r="I14" s="173">
        <v>57.88</v>
      </c>
      <c r="J14" s="173">
        <v>59.88</v>
      </c>
      <c r="K14" s="173">
        <v>0</v>
      </c>
      <c r="L14" s="173">
        <v>0</v>
      </c>
      <c r="M14" s="173" t="s">
        <v>430</v>
      </c>
    </row>
    <row r="15" spans="1:13" x14ac:dyDescent="0.25">
      <c r="A15" s="16" t="s">
        <v>442</v>
      </c>
      <c r="B15" s="26">
        <v>489819</v>
      </c>
      <c r="C15" s="173">
        <v>159.65</v>
      </c>
      <c r="D15" s="173">
        <v>167.34</v>
      </c>
      <c r="E15" s="26">
        <v>151805</v>
      </c>
      <c r="F15" s="173">
        <v>144.44</v>
      </c>
      <c r="G15" s="173">
        <v>143.07</v>
      </c>
      <c r="H15" s="26">
        <v>35015</v>
      </c>
      <c r="I15" s="173">
        <v>144.59</v>
      </c>
      <c r="J15" s="173">
        <v>143.19999999999999</v>
      </c>
      <c r="K15" s="173">
        <v>0</v>
      </c>
      <c r="L15" s="173">
        <v>0</v>
      </c>
      <c r="M15" s="173" t="s">
        <v>430</v>
      </c>
    </row>
    <row r="16" spans="1:13" x14ac:dyDescent="0.25">
      <c r="A16" s="16" t="s">
        <v>443</v>
      </c>
      <c r="B16" s="26">
        <v>320361</v>
      </c>
      <c r="C16" s="173">
        <v>235.2</v>
      </c>
      <c r="D16" s="173">
        <v>228.25</v>
      </c>
      <c r="E16" s="26">
        <v>22007</v>
      </c>
      <c r="F16" s="173">
        <v>232.9</v>
      </c>
      <c r="G16" s="173">
        <v>225.38</v>
      </c>
      <c r="H16" s="26">
        <v>8208</v>
      </c>
      <c r="I16" s="173">
        <v>233.36</v>
      </c>
      <c r="J16" s="173">
        <v>229.36</v>
      </c>
      <c r="K16" s="173">
        <v>0</v>
      </c>
      <c r="L16" s="173">
        <v>0</v>
      </c>
      <c r="M16" s="173" t="s">
        <v>430</v>
      </c>
    </row>
    <row r="17" spans="1:13" x14ac:dyDescent="0.25">
      <c r="A17" s="16" t="s">
        <v>444</v>
      </c>
      <c r="B17" s="26">
        <v>69378</v>
      </c>
      <c r="C17" s="173">
        <v>341.96</v>
      </c>
      <c r="D17" s="173">
        <v>339.71</v>
      </c>
      <c r="E17" s="26">
        <v>3606</v>
      </c>
      <c r="F17" s="173">
        <v>335.75</v>
      </c>
      <c r="G17" s="173">
        <v>326.97000000000003</v>
      </c>
      <c r="H17" s="26">
        <v>1405</v>
      </c>
      <c r="I17" s="173">
        <v>341.17</v>
      </c>
      <c r="J17" s="173">
        <v>337.84</v>
      </c>
      <c r="K17" s="173">
        <v>0</v>
      </c>
      <c r="L17" s="173">
        <v>0</v>
      </c>
      <c r="M17" s="173" t="s">
        <v>430</v>
      </c>
    </row>
    <row r="18" spans="1:13" x14ac:dyDescent="0.25">
      <c r="A18" s="16" t="s">
        <v>445</v>
      </c>
      <c r="B18" s="26">
        <v>22395</v>
      </c>
      <c r="C18" s="173">
        <v>443.68</v>
      </c>
      <c r="D18" s="173">
        <v>440.53</v>
      </c>
      <c r="E18" s="26">
        <v>945</v>
      </c>
      <c r="F18" s="173">
        <v>439.31</v>
      </c>
      <c r="G18" s="173">
        <v>439.47</v>
      </c>
      <c r="H18" s="26">
        <v>403</v>
      </c>
      <c r="I18" s="173">
        <v>440.59</v>
      </c>
      <c r="J18" s="173">
        <v>436.89</v>
      </c>
      <c r="K18" s="173">
        <v>0</v>
      </c>
      <c r="L18" s="173">
        <v>0</v>
      </c>
      <c r="M18" s="173" t="s">
        <v>430</v>
      </c>
    </row>
    <row r="19" spans="1:13" x14ac:dyDescent="0.25">
      <c r="A19" s="75" t="s">
        <v>446</v>
      </c>
      <c r="B19" s="26">
        <v>14543</v>
      </c>
      <c r="C19" s="173">
        <v>597.73</v>
      </c>
      <c r="D19" s="173">
        <v>561.84</v>
      </c>
      <c r="E19" s="26">
        <v>304</v>
      </c>
      <c r="F19" s="173">
        <v>591.49</v>
      </c>
      <c r="G19" s="173">
        <v>552.6</v>
      </c>
      <c r="H19" s="26">
        <v>190</v>
      </c>
      <c r="I19" s="173">
        <v>600.77</v>
      </c>
      <c r="J19" s="173">
        <v>572.52</v>
      </c>
      <c r="K19" s="173">
        <v>0</v>
      </c>
      <c r="L19" s="173">
        <v>0</v>
      </c>
      <c r="M19" s="173" t="s">
        <v>430</v>
      </c>
    </row>
    <row r="20" spans="1:13" x14ac:dyDescent="0.25">
      <c r="A20" s="16" t="s">
        <v>447</v>
      </c>
      <c r="B20" s="26">
        <v>321</v>
      </c>
      <c r="C20" s="173">
        <v>1173.3599999999999</v>
      </c>
      <c r="D20" s="173">
        <v>1136.46</v>
      </c>
      <c r="E20" s="26">
        <v>8</v>
      </c>
      <c r="F20" s="173">
        <v>1215.72</v>
      </c>
      <c r="G20" s="173">
        <v>1221.72</v>
      </c>
      <c r="H20" s="26">
        <v>4</v>
      </c>
      <c r="I20" s="173">
        <v>1123.1300000000001</v>
      </c>
      <c r="J20" s="173">
        <v>1058.3699999999999</v>
      </c>
      <c r="K20" s="173">
        <v>0</v>
      </c>
      <c r="L20" s="173">
        <v>0</v>
      </c>
      <c r="M20" s="173" t="s">
        <v>430</v>
      </c>
    </row>
    <row r="21" spans="1:13" x14ac:dyDescent="0.25">
      <c r="A21" s="16" t="s">
        <v>448</v>
      </c>
      <c r="B21" s="26">
        <v>10</v>
      </c>
      <c r="C21" s="173">
        <v>1583.67</v>
      </c>
      <c r="D21" s="173">
        <v>1576.62</v>
      </c>
      <c r="E21" s="26">
        <v>0</v>
      </c>
      <c r="F21" s="173">
        <v>0</v>
      </c>
      <c r="G21" s="173" t="s">
        <v>430</v>
      </c>
      <c r="H21" s="26">
        <v>0</v>
      </c>
      <c r="I21" s="173">
        <v>0</v>
      </c>
      <c r="J21" s="173" t="s">
        <v>430</v>
      </c>
      <c r="K21" s="173">
        <v>0</v>
      </c>
      <c r="L21" s="173">
        <v>0</v>
      </c>
      <c r="M21" s="173" t="s">
        <v>430</v>
      </c>
    </row>
    <row r="22" spans="1:13" x14ac:dyDescent="0.25">
      <c r="A22" s="16" t="s">
        <v>449</v>
      </c>
      <c r="B22" s="26">
        <v>0</v>
      </c>
      <c r="C22" s="173">
        <v>0</v>
      </c>
      <c r="D22" s="173" t="s">
        <v>430</v>
      </c>
      <c r="E22" s="26">
        <v>0</v>
      </c>
      <c r="F22" s="173">
        <v>0</v>
      </c>
      <c r="G22" s="173" t="s">
        <v>430</v>
      </c>
      <c r="H22" s="26">
        <v>0</v>
      </c>
      <c r="I22" s="173">
        <v>0</v>
      </c>
      <c r="J22" s="173" t="s">
        <v>430</v>
      </c>
      <c r="K22" s="173">
        <v>0</v>
      </c>
      <c r="L22" s="173">
        <v>0</v>
      </c>
      <c r="M22" s="173" t="s">
        <v>430</v>
      </c>
    </row>
    <row r="23" spans="1:13" x14ac:dyDescent="0.25">
      <c r="A23" s="16" t="s">
        <v>440</v>
      </c>
      <c r="B23" s="26">
        <v>0</v>
      </c>
      <c r="C23" s="173">
        <v>0</v>
      </c>
      <c r="D23" s="173" t="s">
        <v>430</v>
      </c>
      <c r="E23" s="26">
        <v>0</v>
      </c>
      <c r="F23" s="173">
        <v>0</v>
      </c>
      <c r="G23" s="173" t="s">
        <v>430</v>
      </c>
      <c r="H23" s="26">
        <v>0</v>
      </c>
      <c r="I23" s="173">
        <v>0</v>
      </c>
      <c r="J23" s="173" t="s">
        <v>430</v>
      </c>
      <c r="K23" s="173">
        <v>0</v>
      </c>
      <c r="L23" s="173">
        <v>0</v>
      </c>
      <c r="M23" s="173" t="s">
        <v>430</v>
      </c>
    </row>
    <row r="24" spans="1:13" ht="15.75" x14ac:dyDescent="0.25">
      <c r="A24" s="70" t="s">
        <v>28</v>
      </c>
      <c r="B24" s="53">
        <f>SUM(B14:B23)</f>
        <v>1016787</v>
      </c>
      <c r="C24" s="71"/>
      <c r="D24" s="71"/>
      <c r="E24" s="53">
        <f>SUM(E14:E23)</f>
        <v>313656</v>
      </c>
      <c r="F24" s="71"/>
      <c r="G24" s="71"/>
      <c r="H24" s="53">
        <f>SUM(H14:H23)</f>
        <v>73091</v>
      </c>
      <c r="I24" s="71"/>
      <c r="J24" s="71"/>
      <c r="K24" s="53">
        <f>SUM(K14:K23)</f>
        <v>0</v>
      </c>
      <c r="L24" s="71"/>
      <c r="M24" s="71"/>
    </row>
    <row r="25" spans="1:13" x14ac:dyDescent="0.25">
      <c r="A25" s="10" t="s">
        <v>433</v>
      </c>
      <c r="B25" s="27"/>
      <c r="C25" s="55"/>
      <c r="D25" s="55"/>
      <c r="E25" s="27"/>
      <c r="F25" s="55"/>
      <c r="G25" s="55"/>
      <c r="H25" s="27"/>
      <c r="I25" s="55"/>
      <c r="J25" s="55"/>
      <c r="K25" s="27"/>
      <c r="L25" s="55"/>
      <c r="M25" s="55"/>
    </row>
    <row r="26" spans="1:13" x14ac:dyDescent="0.25">
      <c r="A26" s="16" t="s">
        <v>441</v>
      </c>
      <c r="B26" s="26">
        <v>162097</v>
      </c>
      <c r="C26" s="212">
        <v>73.319999999999993</v>
      </c>
      <c r="D26" s="212">
        <v>75.180000000000007</v>
      </c>
      <c r="E26" s="26">
        <v>61030</v>
      </c>
      <c r="F26" s="54">
        <v>47.59</v>
      </c>
      <c r="G26" s="54">
        <v>44.76</v>
      </c>
      <c r="H26" s="26">
        <v>1</v>
      </c>
      <c r="I26" s="54">
        <v>80</v>
      </c>
      <c r="J26" s="54">
        <v>80</v>
      </c>
      <c r="K26" s="174">
        <v>0</v>
      </c>
      <c r="L26" s="212">
        <v>0</v>
      </c>
      <c r="M26" s="212" t="s">
        <v>430</v>
      </c>
    </row>
    <row r="27" spans="1:13" x14ac:dyDescent="0.25">
      <c r="A27" s="16" t="s">
        <v>442</v>
      </c>
      <c r="B27" s="26">
        <v>169902</v>
      </c>
      <c r="C27" s="212">
        <v>130.19999999999999</v>
      </c>
      <c r="D27" s="212">
        <v>121.9</v>
      </c>
      <c r="E27" s="26">
        <v>11133</v>
      </c>
      <c r="F27" s="54">
        <v>133.38999999999999</v>
      </c>
      <c r="G27" s="54">
        <v>134.54</v>
      </c>
      <c r="H27" s="26">
        <v>1</v>
      </c>
      <c r="I27" s="54">
        <v>192</v>
      </c>
      <c r="J27" s="54">
        <v>192</v>
      </c>
      <c r="K27" s="174">
        <v>0</v>
      </c>
      <c r="L27" s="212">
        <v>0</v>
      </c>
      <c r="M27" s="212" t="s">
        <v>430</v>
      </c>
    </row>
    <row r="28" spans="1:13" x14ac:dyDescent="0.25">
      <c r="A28" s="16" t="s">
        <v>443</v>
      </c>
      <c r="B28" s="26">
        <v>20114</v>
      </c>
      <c r="C28" s="212">
        <v>225.8</v>
      </c>
      <c r="D28" s="212">
        <v>213.33</v>
      </c>
      <c r="E28" s="26">
        <v>2805</v>
      </c>
      <c r="F28" s="54">
        <v>223.96</v>
      </c>
      <c r="G28" s="54">
        <v>212.35</v>
      </c>
      <c r="H28" s="26">
        <v>1</v>
      </c>
      <c r="I28" s="54">
        <v>263.38</v>
      </c>
      <c r="J28" s="54">
        <v>263.38</v>
      </c>
      <c r="K28" s="174">
        <v>0</v>
      </c>
      <c r="L28" s="212">
        <v>0</v>
      </c>
      <c r="M28" s="212" t="s">
        <v>430</v>
      </c>
    </row>
    <row r="29" spans="1:13" x14ac:dyDescent="0.25">
      <c r="A29" s="16" t="s">
        <v>444</v>
      </c>
      <c r="B29" s="26">
        <v>4872</v>
      </c>
      <c r="C29" s="212">
        <v>345.68</v>
      </c>
      <c r="D29" s="212">
        <v>344.08</v>
      </c>
      <c r="E29" s="26">
        <v>1166</v>
      </c>
      <c r="F29" s="54">
        <v>343.32</v>
      </c>
      <c r="G29" s="54">
        <v>343.29</v>
      </c>
      <c r="H29" s="26">
        <v>1</v>
      </c>
      <c r="I29" s="54">
        <v>375.36</v>
      </c>
      <c r="J29" s="54">
        <v>375.36</v>
      </c>
      <c r="K29" s="174">
        <v>0</v>
      </c>
      <c r="L29" s="212">
        <v>0</v>
      </c>
      <c r="M29" s="212" t="s">
        <v>430</v>
      </c>
    </row>
    <row r="30" spans="1:13" x14ac:dyDescent="0.25">
      <c r="A30" s="16" t="s">
        <v>445</v>
      </c>
      <c r="B30" s="26">
        <v>6992</v>
      </c>
      <c r="C30" s="212">
        <v>459.95</v>
      </c>
      <c r="D30" s="212">
        <v>464.04</v>
      </c>
      <c r="E30" s="26">
        <v>501</v>
      </c>
      <c r="F30" s="54">
        <v>453.19</v>
      </c>
      <c r="G30" s="54">
        <v>442.96</v>
      </c>
      <c r="H30" s="26">
        <v>11</v>
      </c>
      <c r="I30" s="54">
        <v>457.23</v>
      </c>
      <c r="J30" s="54">
        <v>448</v>
      </c>
      <c r="K30" s="174">
        <v>0</v>
      </c>
      <c r="L30" s="212">
        <v>0</v>
      </c>
      <c r="M30" s="212" t="s">
        <v>430</v>
      </c>
    </row>
    <row r="31" spans="1:13" x14ac:dyDescent="0.25">
      <c r="A31" s="75" t="s">
        <v>446</v>
      </c>
      <c r="B31" s="26">
        <v>3371</v>
      </c>
      <c r="C31" s="212">
        <v>542.29</v>
      </c>
      <c r="D31" s="212">
        <v>547.4</v>
      </c>
      <c r="E31" s="26">
        <v>212</v>
      </c>
      <c r="F31" s="54">
        <v>525.62</v>
      </c>
      <c r="G31" s="54">
        <v>506.24</v>
      </c>
      <c r="H31" s="26">
        <v>1</v>
      </c>
      <c r="I31" s="54">
        <v>512</v>
      </c>
      <c r="J31" s="54">
        <v>512</v>
      </c>
      <c r="K31" s="174">
        <v>0</v>
      </c>
      <c r="L31" s="212">
        <v>0</v>
      </c>
      <c r="M31" s="212" t="s">
        <v>430</v>
      </c>
    </row>
    <row r="32" spans="1:13" x14ac:dyDescent="0.25">
      <c r="A32" s="16" t="s">
        <v>447</v>
      </c>
      <c r="B32" s="26">
        <v>0</v>
      </c>
      <c r="C32" s="212">
        <v>0</v>
      </c>
      <c r="D32" s="212" t="s">
        <v>430</v>
      </c>
      <c r="E32" s="26">
        <v>0</v>
      </c>
      <c r="F32" s="54">
        <v>0</v>
      </c>
      <c r="G32" s="54" t="s">
        <v>430</v>
      </c>
      <c r="H32" s="26">
        <v>0</v>
      </c>
      <c r="I32" s="54">
        <v>0</v>
      </c>
      <c r="J32" s="54" t="s">
        <v>430</v>
      </c>
      <c r="K32" s="26">
        <v>0</v>
      </c>
      <c r="L32" s="54">
        <v>0</v>
      </c>
      <c r="M32" s="54" t="s">
        <v>430</v>
      </c>
    </row>
    <row r="33" spans="1:14" x14ac:dyDescent="0.25">
      <c r="A33" s="16" t="s">
        <v>448</v>
      </c>
      <c r="B33" s="26">
        <v>0</v>
      </c>
      <c r="C33" s="212">
        <v>0</v>
      </c>
      <c r="D33" s="212" t="s">
        <v>430</v>
      </c>
      <c r="E33" s="26">
        <v>0</v>
      </c>
      <c r="F33" s="54">
        <v>0</v>
      </c>
      <c r="G33" s="54" t="s">
        <v>430</v>
      </c>
      <c r="H33" s="26">
        <v>0</v>
      </c>
      <c r="I33" s="54">
        <v>0</v>
      </c>
      <c r="J33" s="54" t="s">
        <v>430</v>
      </c>
      <c r="K33" s="26">
        <v>0</v>
      </c>
      <c r="L33" s="54">
        <v>0</v>
      </c>
      <c r="M33" s="54" t="s">
        <v>430</v>
      </c>
    </row>
    <row r="34" spans="1:14" x14ac:dyDescent="0.25">
      <c r="A34" s="16" t="s">
        <v>449</v>
      </c>
      <c r="B34" s="26">
        <v>0</v>
      </c>
      <c r="C34" s="212">
        <v>0</v>
      </c>
      <c r="D34" s="212" t="s">
        <v>430</v>
      </c>
      <c r="E34" s="26">
        <v>0</v>
      </c>
      <c r="F34" s="54">
        <v>0</v>
      </c>
      <c r="G34" s="54" t="s">
        <v>430</v>
      </c>
      <c r="H34" s="26">
        <v>0</v>
      </c>
      <c r="I34" s="54">
        <v>0</v>
      </c>
      <c r="J34" s="54" t="s">
        <v>430</v>
      </c>
      <c r="K34" s="26">
        <v>0</v>
      </c>
      <c r="L34" s="54">
        <v>0</v>
      </c>
      <c r="M34" s="54" t="s">
        <v>430</v>
      </c>
    </row>
    <row r="35" spans="1:14" x14ac:dyDescent="0.25">
      <c r="A35" s="16" t="s">
        <v>440</v>
      </c>
      <c r="B35" s="26">
        <v>0</v>
      </c>
      <c r="C35" s="212">
        <v>0</v>
      </c>
      <c r="D35" s="212" t="s">
        <v>430</v>
      </c>
      <c r="E35" s="26">
        <v>0</v>
      </c>
      <c r="F35" s="54">
        <v>0</v>
      </c>
      <c r="G35" s="54" t="s">
        <v>430</v>
      </c>
      <c r="H35" s="26">
        <v>0</v>
      </c>
      <c r="I35" s="54">
        <v>0</v>
      </c>
      <c r="J35" s="54" t="s">
        <v>430</v>
      </c>
      <c r="K35" s="26">
        <v>0</v>
      </c>
      <c r="L35" s="54">
        <v>0</v>
      </c>
      <c r="M35" s="54" t="s">
        <v>430</v>
      </c>
    </row>
    <row r="36" spans="1:14" ht="15.75" x14ac:dyDescent="0.25">
      <c r="A36" s="70" t="s">
        <v>635</v>
      </c>
      <c r="B36" s="53">
        <f>SUM(B26:B35)</f>
        <v>367348</v>
      </c>
      <c r="C36" s="71"/>
      <c r="D36" s="71"/>
      <c r="E36" s="53">
        <f>SUM(E26:E35)</f>
        <v>76847</v>
      </c>
      <c r="F36" s="71"/>
      <c r="G36" s="71"/>
      <c r="H36" s="53">
        <f>SUM(H26:H35)</f>
        <v>16</v>
      </c>
      <c r="I36" s="71"/>
      <c r="J36" s="71"/>
      <c r="K36" s="53">
        <f>SUM(K26:K35)</f>
        <v>0</v>
      </c>
      <c r="L36" s="71"/>
      <c r="M36" s="71"/>
    </row>
    <row r="37" spans="1:14" x14ac:dyDescent="0.25">
      <c r="A37" s="10" t="s">
        <v>590</v>
      </c>
      <c r="B37" s="29"/>
      <c r="C37" s="225"/>
      <c r="D37" s="55"/>
      <c r="E37" s="27"/>
      <c r="F37" s="55"/>
      <c r="G37" s="55"/>
      <c r="H37" s="27"/>
      <c r="I37" s="55"/>
      <c r="J37" s="55"/>
      <c r="K37" s="27"/>
      <c r="L37" s="55"/>
      <c r="M37" s="55"/>
    </row>
    <row r="38" spans="1:14" x14ac:dyDescent="0.25">
      <c r="A38" s="16" t="s">
        <v>435</v>
      </c>
      <c r="B38" s="26">
        <v>12026</v>
      </c>
      <c r="C38" s="212">
        <v>393.84</v>
      </c>
      <c r="D38" s="212">
        <v>393.81</v>
      </c>
      <c r="E38" s="26">
        <v>0</v>
      </c>
      <c r="F38" s="54">
        <v>0</v>
      </c>
      <c r="G38" s="54" t="s">
        <v>430</v>
      </c>
      <c r="H38" s="26">
        <v>0</v>
      </c>
      <c r="I38" s="54">
        <v>0</v>
      </c>
      <c r="J38" s="54" t="s">
        <v>430</v>
      </c>
      <c r="K38" s="26">
        <v>23418</v>
      </c>
      <c r="L38" s="54">
        <v>353.2</v>
      </c>
      <c r="M38" s="54">
        <v>418.95</v>
      </c>
    </row>
    <row r="39" spans="1:14" x14ac:dyDescent="0.25">
      <c r="A39" s="16" t="s">
        <v>436</v>
      </c>
      <c r="B39" s="174">
        <v>0</v>
      </c>
      <c r="C39" s="212">
        <v>0</v>
      </c>
      <c r="D39" s="212" t="s">
        <v>430</v>
      </c>
      <c r="E39" s="17">
        <v>0</v>
      </c>
      <c r="F39" s="18">
        <v>0</v>
      </c>
      <c r="G39" s="18" t="s">
        <v>430</v>
      </c>
      <c r="H39" s="17">
        <v>0</v>
      </c>
      <c r="I39" s="18">
        <v>0</v>
      </c>
      <c r="J39" s="18" t="s">
        <v>430</v>
      </c>
      <c r="K39" s="17">
        <v>0</v>
      </c>
      <c r="L39" s="18">
        <v>0</v>
      </c>
      <c r="M39" s="18" t="s">
        <v>430</v>
      </c>
    </row>
    <row r="40" spans="1:14" x14ac:dyDescent="0.25">
      <c r="A40" s="16" t="s">
        <v>437</v>
      </c>
      <c r="B40" s="174">
        <v>0</v>
      </c>
      <c r="C40" s="212">
        <v>0</v>
      </c>
      <c r="D40" s="212" t="s">
        <v>430</v>
      </c>
      <c r="E40" s="17">
        <v>0</v>
      </c>
      <c r="F40" s="18">
        <v>0</v>
      </c>
      <c r="G40" s="18" t="s">
        <v>430</v>
      </c>
      <c r="H40" s="17">
        <v>0</v>
      </c>
      <c r="I40" s="18">
        <v>0</v>
      </c>
      <c r="J40" s="18" t="s">
        <v>430</v>
      </c>
      <c r="K40" s="17">
        <v>0</v>
      </c>
      <c r="L40" s="18">
        <v>0</v>
      </c>
      <c r="M40" s="18" t="s">
        <v>430</v>
      </c>
    </row>
    <row r="41" spans="1:14" x14ac:dyDescent="0.25">
      <c r="A41" s="16" t="s">
        <v>438</v>
      </c>
      <c r="B41" s="174">
        <v>0</v>
      </c>
      <c r="C41" s="212">
        <v>0</v>
      </c>
      <c r="D41" s="212" t="s">
        <v>430</v>
      </c>
      <c r="E41" s="17">
        <v>0</v>
      </c>
      <c r="F41" s="18">
        <v>0</v>
      </c>
      <c r="G41" s="18" t="s">
        <v>430</v>
      </c>
      <c r="H41" s="17">
        <v>0</v>
      </c>
      <c r="I41" s="18">
        <v>0</v>
      </c>
      <c r="J41" s="18" t="s">
        <v>430</v>
      </c>
      <c r="K41" s="17">
        <v>0</v>
      </c>
      <c r="L41" s="18">
        <v>0</v>
      </c>
      <c r="M41" s="18" t="s">
        <v>430</v>
      </c>
    </row>
    <row r="42" spans="1:14" x14ac:dyDescent="0.25">
      <c r="A42" s="16" t="s">
        <v>439</v>
      </c>
      <c r="B42" s="174">
        <v>0</v>
      </c>
      <c r="C42" s="212">
        <v>0</v>
      </c>
      <c r="D42" s="212" t="s">
        <v>430</v>
      </c>
      <c r="E42" s="17">
        <v>0</v>
      </c>
      <c r="F42" s="18">
        <v>0</v>
      </c>
      <c r="G42" s="18" t="s">
        <v>430</v>
      </c>
      <c r="H42" s="17">
        <v>0</v>
      </c>
      <c r="I42" s="18">
        <v>0</v>
      </c>
      <c r="J42" s="18" t="s">
        <v>430</v>
      </c>
      <c r="K42" s="17">
        <v>0</v>
      </c>
      <c r="L42" s="18">
        <v>0</v>
      </c>
      <c r="M42" s="18" t="s">
        <v>430</v>
      </c>
    </row>
    <row r="43" spans="1:14" x14ac:dyDescent="0.25">
      <c r="A43" s="16" t="s">
        <v>440</v>
      </c>
      <c r="B43" s="174">
        <v>0</v>
      </c>
      <c r="C43" s="212">
        <v>0</v>
      </c>
      <c r="D43" s="212" t="s">
        <v>430</v>
      </c>
      <c r="E43" s="17">
        <v>0</v>
      </c>
      <c r="F43" s="18">
        <v>0</v>
      </c>
      <c r="G43" s="18" t="s">
        <v>430</v>
      </c>
      <c r="H43" s="17">
        <v>0</v>
      </c>
      <c r="I43" s="18">
        <v>0</v>
      </c>
      <c r="J43" s="18" t="s">
        <v>430</v>
      </c>
      <c r="K43" s="17">
        <v>0</v>
      </c>
      <c r="L43" s="18">
        <v>0</v>
      </c>
      <c r="M43" s="18" t="s">
        <v>430</v>
      </c>
    </row>
    <row r="44" spans="1:14" ht="15.75" x14ac:dyDescent="0.25">
      <c r="A44" s="70" t="s">
        <v>598</v>
      </c>
      <c r="B44" s="72">
        <f>SUM(B38:B43)</f>
        <v>12026</v>
      </c>
      <c r="C44" s="226"/>
      <c r="D44" s="71"/>
      <c r="E44" s="53">
        <f>SUM(E38:E43)</f>
        <v>0</v>
      </c>
      <c r="F44" s="71"/>
      <c r="G44" s="71"/>
      <c r="H44" s="53">
        <f>SUM(H38:H43)</f>
        <v>0</v>
      </c>
      <c r="I44" s="71"/>
      <c r="J44" s="71"/>
      <c r="K44" s="53">
        <f>SUM(K38:K43)</f>
        <v>23418</v>
      </c>
      <c r="L44" s="71"/>
      <c r="M44" s="71"/>
    </row>
    <row r="45" spans="1:14" x14ac:dyDescent="0.25">
      <c r="A45" s="10" t="s">
        <v>597</v>
      </c>
      <c r="B45" s="29"/>
      <c r="C45" s="225"/>
      <c r="D45" s="55"/>
      <c r="E45" s="27"/>
      <c r="F45" s="55"/>
      <c r="G45" s="55"/>
      <c r="H45" s="27"/>
      <c r="I45" s="55"/>
      <c r="J45" s="55"/>
      <c r="K45" s="27"/>
      <c r="L45" s="55"/>
      <c r="M45" s="55"/>
    </row>
    <row r="46" spans="1:14" x14ac:dyDescent="0.25">
      <c r="A46" s="16" t="s">
        <v>435</v>
      </c>
      <c r="B46" s="26">
        <v>0</v>
      </c>
      <c r="C46" s="212">
        <v>0</v>
      </c>
      <c r="D46" s="212" t="s">
        <v>430</v>
      </c>
      <c r="E46" s="26">
        <v>0</v>
      </c>
      <c r="F46" s="54">
        <v>0</v>
      </c>
      <c r="G46" s="54" t="s">
        <v>430</v>
      </c>
      <c r="H46" s="26">
        <v>0</v>
      </c>
      <c r="I46" s="54">
        <v>0</v>
      </c>
      <c r="J46" s="54" t="s">
        <v>430</v>
      </c>
      <c r="K46" s="26">
        <v>0</v>
      </c>
      <c r="L46" s="54">
        <v>0</v>
      </c>
      <c r="M46" s="54" t="s">
        <v>430</v>
      </c>
      <c r="N46" t="s">
        <v>430</v>
      </c>
    </row>
    <row r="47" spans="1:14" x14ac:dyDescent="0.25">
      <c r="A47" s="16" t="s">
        <v>436</v>
      </c>
      <c r="B47" s="174">
        <v>0</v>
      </c>
      <c r="C47" s="212">
        <v>0</v>
      </c>
      <c r="D47" s="212" t="s">
        <v>430</v>
      </c>
      <c r="E47" s="17">
        <v>0</v>
      </c>
      <c r="F47" s="18">
        <v>0</v>
      </c>
      <c r="G47" s="18" t="s">
        <v>430</v>
      </c>
      <c r="H47" s="17">
        <v>0</v>
      </c>
      <c r="I47" s="18">
        <v>0</v>
      </c>
      <c r="J47" s="18" t="s">
        <v>430</v>
      </c>
      <c r="K47" s="17">
        <v>0</v>
      </c>
      <c r="L47" s="18">
        <v>0</v>
      </c>
      <c r="M47" s="18" t="s">
        <v>430</v>
      </c>
      <c r="N47" t="s">
        <v>430</v>
      </c>
    </row>
    <row r="48" spans="1:14" x14ac:dyDescent="0.25">
      <c r="A48" s="16" t="s">
        <v>437</v>
      </c>
      <c r="B48" s="174">
        <v>0</v>
      </c>
      <c r="C48" s="212">
        <v>0</v>
      </c>
      <c r="D48" s="212" t="s">
        <v>430</v>
      </c>
      <c r="E48" s="17">
        <v>0</v>
      </c>
      <c r="F48" s="18">
        <v>0</v>
      </c>
      <c r="G48" s="18" t="s">
        <v>430</v>
      </c>
      <c r="H48" s="17">
        <v>0</v>
      </c>
      <c r="I48" s="18">
        <v>0</v>
      </c>
      <c r="J48" s="18" t="s">
        <v>430</v>
      </c>
      <c r="K48" s="17">
        <v>0</v>
      </c>
      <c r="L48" s="18">
        <v>0</v>
      </c>
      <c r="M48" s="18" t="s">
        <v>430</v>
      </c>
      <c r="N48" t="s">
        <v>430</v>
      </c>
    </row>
    <row r="49" spans="1:14" x14ac:dyDescent="0.25">
      <c r="A49" s="16" t="s">
        <v>438</v>
      </c>
      <c r="B49" s="174">
        <v>0</v>
      </c>
      <c r="C49" s="212">
        <v>0</v>
      </c>
      <c r="D49" s="212" t="s">
        <v>430</v>
      </c>
      <c r="E49" s="17">
        <v>0</v>
      </c>
      <c r="F49" s="18">
        <v>0</v>
      </c>
      <c r="G49" s="18" t="s">
        <v>430</v>
      </c>
      <c r="H49" s="17">
        <v>0</v>
      </c>
      <c r="I49" s="18">
        <v>0</v>
      </c>
      <c r="J49" s="18" t="s">
        <v>430</v>
      </c>
      <c r="K49" s="17">
        <v>0</v>
      </c>
      <c r="L49" s="18">
        <v>0</v>
      </c>
      <c r="M49" s="18" t="s">
        <v>430</v>
      </c>
      <c r="N49" t="s">
        <v>430</v>
      </c>
    </row>
    <row r="50" spans="1:14" x14ac:dyDescent="0.25">
      <c r="A50" s="16" t="s">
        <v>439</v>
      </c>
      <c r="B50" s="174">
        <v>0</v>
      </c>
      <c r="C50" s="212">
        <v>0</v>
      </c>
      <c r="D50" s="212" t="s">
        <v>430</v>
      </c>
      <c r="E50" s="17">
        <v>0</v>
      </c>
      <c r="F50" s="18">
        <v>0</v>
      </c>
      <c r="G50" s="18" t="s">
        <v>430</v>
      </c>
      <c r="H50" s="17">
        <v>0</v>
      </c>
      <c r="I50" s="18">
        <v>0</v>
      </c>
      <c r="J50" s="18" t="s">
        <v>430</v>
      </c>
      <c r="K50" s="17">
        <v>0</v>
      </c>
      <c r="L50" s="18">
        <v>0</v>
      </c>
      <c r="M50" s="18" t="s">
        <v>430</v>
      </c>
      <c r="N50" t="s">
        <v>430</v>
      </c>
    </row>
    <row r="51" spans="1:14" x14ac:dyDescent="0.25">
      <c r="A51" s="16" t="s">
        <v>440</v>
      </c>
      <c r="B51" s="174">
        <v>0</v>
      </c>
      <c r="C51" s="212">
        <v>0</v>
      </c>
      <c r="D51" s="212" t="s">
        <v>430</v>
      </c>
      <c r="E51" s="17">
        <v>0</v>
      </c>
      <c r="F51" s="18">
        <v>0</v>
      </c>
      <c r="G51" s="18" t="s">
        <v>430</v>
      </c>
      <c r="H51" s="17">
        <v>0</v>
      </c>
      <c r="I51" s="18">
        <v>0</v>
      </c>
      <c r="J51" s="18" t="s">
        <v>430</v>
      </c>
      <c r="K51" s="17">
        <v>0</v>
      </c>
      <c r="L51" s="18">
        <v>0</v>
      </c>
      <c r="M51" s="18" t="s">
        <v>430</v>
      </c>
      <c r="N51" t="s">
        <v>430</v>
      </c>
    </row>
    <row r="52" spans="1:14" ht="15.75" x14ac:dyDescent="0.25">
      <c r="A52" s="70" t="s">
        <v>29</v>
      </c>
      <c r="B52" s="72">
        <f>SUM(B46:B51)</f>
        <v>0</v>
      </c>
      <c r="C52" s="226"/>
      <c r="D52" s="71"/>
      <c r="E52" s="53">
        <f>SUM(E46:E51)</f>
        <v>0</v>
      </c>
      <c r="F52" s="71"/>
      <c r="G52" s="71"/>
      <c r="H52" s="53">
        <f>SUM(H46:H51)</f>
        <v>0</v>
      </c>
      <c r="I52" s="71"/>
      <c r="J52" s="71"/>
      <c r="K52" s="53">
        <f>SUM(K46:K51)</f>
        <v>0</v>
      </c>
      <c r="L52" s="71"/>
      <c r="M52" s="71"/>
    </row>
    <row r="53" spans="1:14" x14ac:dyDescent="0.25">
      <c r="B53" s="8"/>
      <c r="H53" s="8"/>
    </row>
  </sheetData>
  <mergeCells count="6">
    <mergeCell ref="A1:M1"/>
    <mergeCell ref="A3:A4"/>
    <mergeCell ref="B3:D3"/>
    <mergeCell ref="E3:F3"/>
    <mergeCell ref="H3:J3"/>
    <mergeCell ref="K3:M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  <pageSetUpPr fitToPage="1"/>
  </sheetPr>
  <dimension ref="A1:K33"/>
  <sheetViews>
    <sheetView zoomScaleNormal="100" workbookViewId="0">
      <selection sqref="A1:G1"/>
    </sheetView>
  </sheetViews>
  <sheetFormatPr defaultRowHeight="15" x14ac:dyDescent="0.25"/>
  <cols>
    <col min="1" max="1" width="6.140625" bestFit="1" customWidth="1"/>
    <col min="2" max="2" width="50.42578125" customWidth="1"/>
    <col min="3" max="3" width="16.5703125" customWidth="1"/>
    <col min="4" max="4" width="19" customWidth="1"/>
    <col min="5" max="5" width="23.7109375" customWidth="1"/>
    <col min="6" max="6" width="17.5703125" customWidth="1"/>
    <col min="7" max="7" width="17.7109375" customWidth="1"/>
  </cols>
  <sheetData>
    <row r="1" spans="1:11" s="38" customFormat="1" ht="15.75" x14ac:dyDescent="0.25">
      <c r="A1" s="447" t="s">
        <v>698</v>
      </c>
      <c r="B1" s="447"/>
      <c r="C1" s="447"/>
      <c r="D1" s="447"/>
      <c r="E1" s="447"/>
      <c r="F1" s="447"/>
      <c r="G1" s="447"/>
    </row>
    <row r="2" spans="1:11" x14ac:dyDescent="0.25">
      <c r="A2" s="39"/>
    </row>
    <row r="3" spans="1:11" s="38" customFormat="1" ht="15.75" x14ac:dyDescent="0.25">
      <c r="A3" s="60" t="s">
        <v>17</v>
      </c>
      <c r="B3" s="61" t="s">
        <v>35</v>
      </c>
      <c r="C3" s="60" t="s">
        <v>36</v>
      </c>
      <c r="D3" s="60" t="s">
        <v>37</v>
      </c>
      <c r="E3" s="60" t="s">
        <v>38</v>
      </c>
      <c r="F3" s="60" t="s">
        <v>434</v>
      </c>
      <c r="G3" s="60" t="s">
        <v>39</v>
      </c>
    </row>
    <row r="4" spans="1:11" x14ac:dyDescent="0.25">
      <c r="A4" s="319">
        <v>1</v>
      </c>
      <c r="B4" s="312">
        <v>10</v>
      </c>
      <c r="C4" s="313">
        <v>3</v>
      </c>
      <c r="D4" s="313">
        <v>13</v>
      </c>
      <c r="E4" s="313">
        <v>11</v>
      </c>
      <c r="F4" s="313">
        <v>6</v>
      </c>
      <c r="G4" s="313">
        <v>0</v>
      </c>
    </row>
    <row r="5" spans="1:11" x14ac:dyDescent="0.25">
      <c r="A5" s="319">
        <v>2</v>
      </c>
      <c r="B5" s="312">
        <v>9</v>
      </c>
      <c r="C5" s="313">
        <v>6</v>
      </c>
      <c r="D5" s="313">
        <v>23</v>
      </c>
      <c r="E5" s="313">
        <v>17</v>
      </c>
      <c r="F5" s="313">
        <v>14</v>
      </c>
      <c r="G5" s="313">
        <v>0</v>
      </c>
    </row>
    <row r="6" spans="1:11" x14ac:dyDescent="0.25">
      <c r="A6" s="319">
        <v>3</v>
      </c>
      <c r="B6" s="312">
        <v>8</v>
      </c>
      <c r="C6" s="313">
        <v>135</v>
      </c>
      <c r="D6" s="313">
        <v>511</v>
      </c>
      <c r="E6" s="313">
        <v>304</v>
      </c>
      <c r="F6" s="313">
        <v>265</v>
      </c>
      <c r="G6" s="313">
        <v>0</v>
      </c>
    </row>
    <row r="7" spans="1:11" x14ac:dyDescent="0.25">
      <c r="A7" s="319">
        <v>4</v>
      </c>
      <c r="B7" s="312">
        <v>7</v>
      </c>
      <c r="C7" s="313">
        <v>821</v>
      </c>
      <c r="D7" s="313">
        <v>2648</v>
      </c>
      <c r="E7" s="313">
        <v>1559</v>
      </c>
      <c r="F7" s="313">
        <v>1540</v>
      </c>
      <c r="G7" s="313">
        <v>0</v>
      </c>
    </row>
    <row r="8" spans="1:11" x14ac:dyDescent="0.25">
      <c r="A8" s="319">
        <v>5</v>
      </c>
      <c r="B8" s="312">
        <v>6</v>
      </c>
      <c r="C8" s="313">
        <v>10530</v>
      </c>
      <c r="D8" s="313">
        <v>23644</v>
      </c>
      <c r="E8" s="313">
        <v>19735</v>
      </c>
      <c r="F8" s="313">
        <v>19801</v>
      </c>
      <c r="G8" s="313">
        <v>0</v>
      </c>
    </row>
    <row r="9" spans="1:11" x14ac:dyDescent="0.25">
      <c r="A9" s="319">
        <v>6</v>
      </c>
      <c r="B9" s="312">
        <v>5</v>
      </c>
      <c r="C9" s="313">
        <v>24178</v>
      </c>
      <c r="D9" s="313">
        <v>53608</v>
      </c>
      <c r="E9" s="313">
        <v>41314</v>
      </c>
      <c r="F9" s="313">
        <v>25968</v>
      </c>
      <c r="G9" s="313">
        <v>0</v>
      </c>
    </row>
    <row r="10" spans="1:11" x14ac:dyDescent="0.25">
      <c r="A10" s="319">
        <v>7</v>
      </c>
      <c r="B10" s="312">
        <v>4</v>
      </c>
      <c r="C10" s="313">
        <v>86962</v>
      </c>
      <c r="D10" s="313">
        <v>178950</v>
      </c>
      <c r="E10" s="313">
        <v>132360</v>
      </c>
      <c r="F10" s="313">
        <v>36538</v>
      </c>
      <c r="G10" s="313">
        <v>0</v>
      </c>
    </row>
    <row r="11" spans="1:11" x14ac:dyDescent="0.25">
      <c r="A11" s="319">
        <v>8</v>
      </c>
      <c r="B11" s="312">
        <v>3</v>
      </c>
      <c r="C11" s="313">
        <v>404752</v>
      </c>
      <c r="D11" s="313">
        <v>533730</v>
      </c>
      <c r="E11" s="313">
        <v>356789</v>
      </c>
      <c r="F11" s="313">
        <v>323737</v>
      </c>
      <c r="G11" s="313">
        <v>0</v>
      </c>
    </row>
    <row r="12" spans="1:11" x14ac:dyDescent="0.25">
      <c r="A12" s="319">
        <v>9</v>
      </c>
      <c r="B12" s="312">
        <v>2</v>
      </c>
      <c r="C12" s="313">
        <v>1003030</v>
      </c>
      <c r="D12" s="313">
        <v>1120814</v>
      </c>
      <c r="E12" s="313">
        <v>849979</v>
      </c>
      <c r="F12" s="313">
        <v>35267</v>
      </c>
      <c r="G12" s="313">
        <v>0</v>
      </c>
    </row>
    <row r="13" spans="1:11" x14ac:dyDescent="0.25">
      <c r="A13" s="319">
        <v>10</v>
      </c>
      <c r="B13" s="312">
        <v>1</v>
      </c>
      <c r="C13" s="313">
        <v>1001937</v>
      </c>
      <c r="D13" s="313">
        <v>999396</v>
      </c>
      <c r="E13" s="313">
        <v>1466</v>
      </c>
      <c r="F13" s="313">
        <v>1075</v>
      </c>
      <c r="G13" s="313">
        <v>0</v>
      </c>
    </row>
    <row r="14" spans="1:11" s="2" customFormat="1" ht="15.75" x14ac:dyDescent="0.25">
      <c r="A14" s="201"/>
      <c r="B14" s="314" t="s">
        <v>431</v>
      </c>
      <c r="C14" s="315">
        <f>SUM(C4:C13)</f>
        <v>2532354</v>
      </c>
      <c r="D14" s="315">
        <f>SUM(D4:D13)</f>
        <v>2913337</v>
      </c>
      <c r="E14" s="339">
        <f>SUM(E4:E13)</f>
        <v>1403534</v>
      </c>
      <c r="F14" s="315">
        <f>SUM(F4:F13)</f>
        <v>444211</v>
      </c>
      <c r="G14" s="315">
        <v>0</v>
      </c>
      <c r="K14" s="36"/>
    </row>
    <row r="15" spans="1:11" x14ac:dyDescent="0.25">
      <c r="C15" s="8"/>
    </row>
    <row r="16" spans="1:11" s="42" customFormat="1" ht="15.75" x14ac:dyDescent="0.25">
      <c r="A16" s="38" t="s">
        <v>42</v>
      </c>
      <c r="D16" s="134"/>
      <c r="E16" s="134"/>
      <c r="G16" s="172"/>
    </row>
    <row r="17" spans="1:8" x14ac:dyDescent="0.25">
      <c r="E17" s="8"/>
    </row>
    <row r="18" spans="1:8" s="42" customFormat="1" ht="15.75" x14ac:dyDescent="0.25">
      <c r="A18" s="60" t="s">
        <v>17</v>
      </c>
      <c r="B18" s="61" t="s">
        <v>40</v>
      </c>
      <c r="C18" s="60" t="s">
        <v>36</v>
      </c>
      <c r="E18" s="203"/>
      <c r="F18" s="203"/>
      <c r="G18"/>
      <c r="H18"/>
    </row>
    <row r="19" spans="1:8" x14ac:dyDescent="0.25">
      <c r="A19" s="235">
        <v>1</v>
      </c>
      <c r="B19" s="173">
        <v>5</v>
      </c>
      <c r="C19" s="174">
        <v>24</v>
      </c>
      <c r="D19" s="82"/>
      <c r="E19" s="210"/>
      <c r="F19" s="203"/>
      <c r="G19" s="210"/>
    </row>
    <row r="20" spans="1:8" x14ac:dyDescent="0.25">
      <c r="A20" s="235">
        <v>2</v>
      </c>
      <c r="B20" s="173">
        <v>4</v>
      </c>
      <c r="C20" s="174">
        <v>1012</v>
      </c>
      <c r="D20" s="82"/>
      <c r="E20" s="210"/>
      <c r="F20" s="203"/>
      <c r="G20" s="210"/>
    </row>
    <row r="21" spans="1:8" x14ac:dyDescent="0.25">
      <c r="A21" s="235">
        <v>3</v>
      </c>
      <c r="B21" s="173">
        <v>3</v>
      </c>
      <c r="C21" s="174">
        <v>18356</v>
      </c>
      <c r="D21" s="82"/>
      <c r="E21" s="210"/>
      <c r="F21" s="210"/>
      <c r="G21" s="210"/>
    </row>
    <row r="22" spans="1:8" x14ac:dyDescent="0.25">
      <c r="A22" s="235">
        <v>4</v>
      </c>
      <c r="B22" s="173">
        <v>2</v>
      </c>
      <c r="C22" s="174">
        <v>344069</v>
      </c>
      <c r="D22" s="82"/>
      <c r="E22" s="210"/>
      <c r="F22" s="203"/>
      <c r="G22" s="210"/>
      <c r="H22" s="203"/>
    </row>
    <row r="23" spans="1:8" x14ac:dyDescent="0.25">
      <c r="A23" s="235">
        <v>5</v>
      </c>
      <c r="B23" s="173">
        <v>1</v>
      </c>
      <c r="C23" s="174">
        <v>2165963</v>
      </c>
      <c r="D23" s="8"/>
      <c r="E23" s="210"/>
      <c r="F23" s="210"/>
      <c r="G23" s="210"/>
      <c r="H23" s="210"/>
    </row>
    <row r="24" spans="1:8" ht="15.75" x14ac:dyDescent="0.25">
      <c r="A24" s="201"/>
      <c r="B24" s="314" t="s">
        <v>431</v>
      </c>
      <c r="C24" s="47">
        <f>SUM(C19:C23)</f>
        <v>2529424</v>
      </c>
      <c r="D24" s="171"/>
      <c r="E24" s="210"/>
      <c r="F24" s="211"/>
      <c r="G24" s="234"/>
    </row>
    <row r="25" spans="1:8" x14ac:dyDescent="0.25">
      <c r="D25" s="171"/>
      <c r="E25" s="8"/>
    </row>
    <row r="26" spans="1:8" ht="15.75" x14ac:dyDescent="0.25">
      <c r="A26" s="38" t="s">
        <v>610</v>
      </c>
      <c r="D26" s="171"/>
      <c r="E26" s="8"/>
    </row>
    <row r="27" spans="1:8" x14ac:dyDescent="0.25">
      <c r="E27" s="8"/>
      <c r="F27" s="8"/>
    </row>
    <row r="28" spans="1:8" ht="15.75" x14ac:dyDescent="0.25">
      <c r="A28" s="60" t="s">
        <v>17</v>
      </c>
      <c r="B28" s="61" t="s">
        <v>41</v>
      </c>
      <c r="C28" s="60" t="s">
        <v>36</v>
      </c>
    </row>
    <row r="29" spans="1:8" x14ac:dyDescent="0.25">
      <c r="A29" s="85">
        <v>1</v>
      </c>
      <c r="B29" s="109">
        <v>4</v>
      </c>
      <c r="C29" s="109">
        <v>10</v>
      </c>
      <c r="E29" s="8"/>
    </row>
    <row r="30" spans="1:8" x14ac:dyDescent="0.25">
      <c r="A30" s="85">
        <v>2</v>
      </c>
      <c r="B30" s="109">
        <v>3</v>
      </c>
      <c r="C30" s="109">
        <v>467</v>
      </c>
    </row>
    <row r="31" spans="1:8" x14ac:dyDescent="0.25">
      <c r="A31" s="85">
        <v>3</v>
      </c>
      <c r="B31" s="109">
        <v>2</v>
      </c>
      <c r="C31" s="109">
        <v>77349</v>
      </c>
    </row>
    <row r="32" spans="1:8" x14ac:dyDescent="0.25">
      <c r="A32" s="85">
        <v>4</v>
      </c>
      <c r="B32" s="6">
        <v>1</v>
      </c>
      <c r="C32" s="6">
        <v>1247395</v>
      </c>
    </row>
    <row r="33" spans="1:3" ht="15.75" x14ac:dyDescent="0.25">
      <c r="A33" s="201"/>
      <c r="B33" s="47" t="s">
        <v>431</v>
      </c>
      <c r="C33" s="47">
        <f>SUM(C29:C32)</f>
        <v>1325221</v>
      </c>
    </row>
  </sheetData>
  <mergeCells count="1">
    <mergeCell ref="A1:G1"/>
  </mergeCells>
  <pageMargins left="0.70866141732283472" right="0.70866141732283472" top="0.74803149606299213" bottom="0.74803149606299213" header="0.31496062992125984" footer="0.31496062992125984"/>
  <pageSetup paperSize="9" scale="57" orientation="portrait" r:id="rId1"/>
  <headerFooter>
    <oddFooter>&amp;C&amp;P/&amp;N&amp;R&amp;D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65"/>
  <sheetViews>
    <sheetView workbookViewId="0">
      <selection sqref="A1:H1"/>
    </sheetView>
  </sheetViews>
  <sheetFormatPr defaultRowHeight="15" x14ac:dyDescent="0.25"/>
  <cols>
    <col min="1" max="1" width="4.85546875" bestFit="1" customWidth="1"/>
    <col min="2" max="2" width="21.5703125" customWidth="1"/>
    <col min="3" max="3" width="13.85546875" customWidth="1"/>
    <col min="4" max="4" width="13.140625" customWidth="1"/>
    <col min="5" max="5" width="12.85546875" customWidth="1"/>
    <col min="6" max="6" width="14" customWidth="1"/>
    <col min="7" max="7" width="14.7109375" customWidth="1"/>
    <col min="8" max="8" width="13.85546875" customWidth="1"/>
  </cols>
  <sheetData>
    <row r="1" spans="1:8" s="38" customFormat="1" ht="15.75" x14ac:dyDescent="0.25">
      <c r="A1" s="447" t="s">
        <v>700</v>
      </c>
      <c r="B1" s="447"/>
      <c r="C1" s="447"/>
      <c r="D1" s="447"/>
      <c r="E1" s="447"/>
      <c r="F1" s="447"/>
      <c r="G1" s="447"/>
      <c r="H1" s="447"/>
    </row>
    <row r="2" spans="1:8" x14ac:dyDescent="0.25">
      <c r="A2" s="39"/>
    </row>
    <row r="3" spans="1:8" s="38" customFormat="1" ht="31.5" x14ac:dyDescent="0.25">
      <c r="A3" s="180" t="s">
        <v>52</v>
      </c>
      <c r="B3" s="180" t="s">
        <v>30</v>
      </c>
      <c r="C3" s="180" t="s">
        <v>54</v>
      </c>
      <c r="D3" s="180" t="s">
        <v>5</v>
      </c>
      <c r="E3" s="180" t="s">
        <v>6</v>
      </c>
      <c r="F3" s="180" t="s">
        <v>45</v>
      </c>
      <c r="G3" s="87" t="s">
        <v>53</v>
      </c>
      <c r="H3" s="87" t="s">
        <v>33</v>
      </c>
    </row>
    <row r="4" spans="1:8" x14ac:dyDescent="0.25">
      <c r="A4" s="35">
        <v>1</v>
      </c>
      <c r="B4" s="7" t="s">
        <v>34</v>
      </c>
      <c r="C4" s="6">
        <v>80593</v>
      </c>
      <c r="D4" s="6">
        <v>54908</v>
      </c>
      <c r="E4" s="6">
        <v>16595</v>
      </c>
      <c r="F4" s="6">
        <v>6780</v>
      </c>
      <c r="G4" s="6">
        <v>2310</v>
      </c>
      <c r="H4" s="6">
        <v>0</v>
      </c>
    </row>
    <row r="5" spans="1:8" x14ac:dyDescent="0.25">
      <c r="A5" s="35">
        <v>2</v>
      </c>
      <c r="B5" s="7" t="s">
        <v>208</v>
      </c>
      <c r="C5" s="6">
        <v>38354</v>
      </c>
      <c r="D5" s="6">
        <v>27362</v>
      </c>
      <c r="E5" s="6">
        <v>7788</v>
      </c>
      <c r="F5" s="6">
        <v>2514</v>
      </c>
      <c r="G5" s="6">
        <v>690</v>
      </c>
      <c r="H5" s="6">
        <v>0</v>
      </c>
    </row>
    <row r="6" spans="1:8" x14ac:dyDescent="0.25">
      <c r="A6" s="35">
        <v>3</v>
      </c>
      <c r="B6" s="7" t="s">
        <v>209</v>
      </c>
      <c r="C6" s="6">
        <v>35556</v>
      </c>
      <c r="D6" s="6">
        <v>26547</v>
      </c>
      <c r="E6" s="6">
        <v>6669</v>
      </c>
      <c r="F6" s="6">
        <v>1852</v>
      </c>
      <c r="G6" s="6">
        <v>488</v>
      </c>
      <c r="H6" s="6">
        <v>0</v>
      </c>
    </row>
    <row r="7" spans="1:8" x14ac:dyDescent="0.25">
      <c r="A7" s="35">
        <v>4</v>
      </c>
      <c r="B7" s="7" t="s">
        <v>210</v>
      </c>
      <c r="C7" s="6">
        <v>32407</v>
      </c>
      <c r="D7" s="6">
        <v>22404</v>
      </c>
      <c r="E7" s="6">
        <v>6472</v>
      </c>
      <c r="F7" s="6">
        <v>2717</v>
      </c>
      <c r="G7" s="6">
        <v>814</v>
      </c>
      <c r="H7" s="6">
        <v>0</v>
      </c>
    </row>
    <row r="8" spans="1:8" x14ac:dyDescent="0.25">
      <c r="A8" s="35">
        <v>5</v>
      </c>
      <c r="B8" s="7" t="s">
        <v>211</v>
      </c>
      <c r="C8" s="6">
        <v>1749928</v>
      </c>
      <c r="D8" s="6">
        <v>1248628</v>
      </c>
      <c r="E8" s="6">
        <v>401581</v>
      </c>
      <c r="F8" s="6">
        <v>79283</v>
      </c>
      <c r="G8" s="6">
        <v>20436</v>
      </c>
      <c r="H8" s="6">
        <v>0</v>
      </c>
    </row>
    <row r="9" spans="1:8" x14ac:dyDescent="0.25">
      <c r="A9" s="35">
        <v>6</v>
      </c>
      <c r="B9" s="7" t="s">
        <v>212</v>
      </c>
      <c r="C9" s="6">
        <v>133280</v>
      </c>
      <c r="D9" s="6">
        <v>93557</v>
      </c>
      <c r="E9" s="6">
        <v>28841</v>
      </c>
      <c r="F9" s="6">
        <v>8488</v>
      </c>
      <c r="G9" s="6">
        <v>2394</v>
      </c>
      <c r="H9" s="6">
        <v>0</v>
      </c>
    </row>
    <row r="10" spans="1:8" x14ac:dyDescent="0.25">
      <c r="A10" s="35">
        <v>7</v>
      </c>
      <c r="B10" s="7" t="s">
        <v>213</v>
      </c>
      <c r="C10" s="6">
        <v>44300</v>
      </c>
      <c r="D10" s="6">
        <v>30665</v>
      </c>
      <c r="E10" s="6">
        <v>10279</v>
      </c>
      <c r="F10" s="6">
        <v>2645</v>
      </c>
      <c r="G10" s="6">
        <v>711</v>
      </c>
      <c r="H10" s="6">
        <v>0</v>
      </c>
    </row>
    <row r="11" spans="1:8" x14ac:dyDescent="0.25">
      <c r="A11" s="35">
        <v>8</v>
      </c>
      <c r="B11" s="7" t="s">
        <v>214</v>
      </c>
      <c r="C11" s="6">
        <v>12846</v>
      </c>
      <c r="D11" s="6">
        <v>9315</v>
      </c>
      <c r="E11" s="6">
        <v>2349</v>
      </c>
      <c r="F11" s="6">
        <v>981</v>
      </c>
      <c r="G11" s="6">
        <v>201</v>
      </c>
      <c r="H11" s="6">
        <v>0</v>
      </c>
    </row>
    <row r="12" spans="1:8" x14ac:dyDescent="0.25">
      <c r="A12" s="35">
        <v>9</v>
      </c>
      <c r="B12" s="7" t="s">
        <v>215</v>
      </c>
      <c r="C12" s="6">
        <v>41428</v>
      </c>
      <c r="D12" s="6">
        <v>28790</v>
      </c>
      <c r="E12" s="6">
        <v>8765</v>
      </c>
      <c r="F12" s="6">
        <v>3041</v>
      </c>
      <c r="G12" s="6">
        <v>832</v>
      </c>
      <c r="H12" s="6">
        <v>0</v>
      </c>
    </row>
    <row r="13" spans="1:8" x14ac:dyDescent="0.25">
      <c r="A13" s="35">
        <v>10</v>
      </c>
      <c r="B13" s="7" t="s">
        <v>216</v>
      </c>
      <c r="C13" s="6">
        <v>70296</v>
      </c>
      <c r="D13" s="6">
        <v>50656</v>
      </c>
      <c r="E13" s="6">
        <v>14931</v>
      </c>
      <c r="F13" s="6">
        <v>4071</v>
      </c>
      <c r="G13" s="6">
        <v>638</v>
      </c>
      <c r="H13" s="6">
        <v>0</v>
      </c>
    </row>
    <row r="14" spans="1:8" x14ac:dyDescent="0.25">
      <c r="A14" s="35">
        <v>11</v>
      </c>
      <c r="B14" s="7" t="s">
        <v>217</v>
      </c>
      <c r="C14" s="6">
        <v>58473</v>
      </c>
      <c r="D14" s="6">
        <v>42114</v>
      </c>
      <c r="E14" s="6">
        <v>10721</v>
      </c>
      <c r="F14" s="6">
        <v>4462</v>
      </c>
      <c r="G14" s="6">
        <v>1176</v>
      </c>
      <c r="H14" s="6">
        <v>0</v>
      </c>
    </row>
    <row r="15" spans="1:8" x14ac:dyDescent="0.25">
      <c r="A15" s="35">
        <v>12</v>
      </c>
      <c r="B15" s="7" t="s">
        <v>218</v>
      </c>
      <c r="C15" s="6">
        <v>87058</v>
      </c>
      <c r="D15" s="6">
        <v>59112</v>
      </c>
      <c r="E15" s="6">
        <v>21853</v>
      </c>
      <c r="F15" s="6">
        <v>4745</v>
      </c>
      <c r="G15" s="6">
        <v>1348</v>
      </c>
      <c r="H15" s="6">
        <v>0</v>
      </c>
    </row>
    <row r="16" spans="1:8" x14ac:dyDescent="0.25">
      <c r="A16" s="35">
        <v>13</v>
      </c>
      <c r="B16" s="7" t="s">
        <v>219</v>
      </c>
      <c r="C16" s="6">
        <v>6762</v>
      </c>
      <c r="D16" s="6">
        <v>4880</v>
      </c>
      <c r="E16" s="6">
        <v>1296</v>
      </c>
      <c r="F16" s="6">
        <v>447</v>
      </c>
      <c r="G16" s="6">
        <v>139</v>
      </c>
      <c r="H16" s="6">
        <v>0</v>
      </c>
    </row>
    <row r="17" spans="1:8" x14ac:dyDescent="0.25">
      <c r="A17" s="35">
        <v>14</v>
      </c>
      <c r="B17" s="7" t="s">
        <v>220</v>
      </c>
      <c r="C17" s="6">
        <v>13188</v>
      </c>
      <c r="D17" s="6">
        <v>9837</v>
      </c>
      <c r="E17" s="6">
        <v>2318</v>
      </c>
      <c r="F17" s="6">
        <v>821</v>
      </c>
      <c r="G17" s="6">
        <v>212</v>
      </c>
      <c r="H17" s="6">
        <v>0</v>
      </c>
    </row>
    <row r="18" spans="1:8" x14ac:dyDescent="0.25">
      <c r="A18" s="35">
        <v>15</v>
      </c>
      <c r="B18" s="7" t="s">
        <v>221</v>
      </c>
      <c r="C18" s="6">
        <v>53420</v>
      </c>
      <c r="D18" s="6">
        <v>37625</v>
      </c>
      <c r="E18" s="6">
        <v>10688</v>
      </c>
      <c r="F18" s="6">
        <v>3917</v>
      </c>
      <c r="G18" s="6">
        <v>1190</v>
      </c>
      <c r="H18" s="6">
        <v>0</v>
      </c>
    </row>
    <row r="19" spans="1:8" x14ac:dyDescent="0.25">
      <c r="A19" s="35">
        <v>16</v>
      </c>
      <c r="B19" s="7" t="s">
        <v>222</v>
      </c>
      <c r="C19" s="6">
        <v>58726</v>
      </c>
      <c r="D19" s="6">
        <v>40768</v>
      </c>
      <c r="E19" s="6">
        <v>12513</v>
      </c>
      <c r="F19" s="6">
        <v>4515</v>
      </c>
      <c r="G19" s="6">
        <v>930</v>
      </c>
      <c r="H19" s="6">
        <v>0</v>
      </c>
    </row>
    <row r="20" spans="1:8" x14ac:dyDescent="0.25">
      <c r="A20" s="35">
        <v>17</v>
      </c>
      <c r="B20" s="7" t="s">
        <v>223</v>
      </c>
      <c r="C20" s="6">
        <v>116597</v>
      </c>
      <c r="D20" s="6">
        <v>82713</v>
      </c>
      <c r="E20" s="6">
        <v>22506</v>
      </c>
      <c r="F20" s="6">
        <v>9780</v>
      </c>
      <c r="G20" s="6">
        <v>1598</v>
      </c>
      <c r="H20" s="6">
        <v>0</v>
      </c>
    </row>
    <row r="21" spans="1:8" x14ac:dyDescent="0.25">
      <c r="A21" s="35">
        <v>18</v>
      </c>
      <c r="B21" s="7" t="s">
        <v>224</v>
      </c>
      <c r="C21" s="6">
        <v>17637</v>
      </c>
      <c r="D21" s="6">
        <v>13083</v>
      </c>
      <c r="E21" s="6">
        <v>2836</v>
      </c>
      <c r="F21" s="6">
        <v>1392</v>
      </c>
      <c r="G21" s="6">
        <v>326</v>
      </c>
      <c r="H21" s="6">
        <v>0</v>
      </c>
    </row>
    <row r="22" spans="1:8" x14ac:dyDescent="0.25">
      <c r="A22" s="35">
        <v>19</v>
      </c>
      <c r="B22" s="7" t="s">
        <v>225</v>
      </c>
      <c r="C22" s="6">
        <v>468422</v>
      </c>
      <c r="D22" s="6">
        <v>330803</v>
      </c>
      <c r="E22" s="6">
        <v>105563</v>
      </c>
      <c r="F22" s="6">
        <v>25445</v>
      </c>
      <c r="G22" s="6">
        <v>6611</v>
      </c>
      <c r="H22" s="6">
        <v>0</v>
      </c>
    </row>
    <row r="23" spans="1:8" x14ac:dyDescent="0.25">
      <c r="A23" s="35">
        <v>20</v>
      </c>
      <c r="B23" s="7" t="s">
        <v>226</v>
      </c>
      <c r="C23" s="6">
        <v>75185</v>
      </c>
      <c r="D23" s="6">
        <v>54337</v>
      </c>
      <c r="E23" s="6">
        <v>14699</v>
      </c>
      <c r="F23" s="6">
        <v>4994</v>
      </c>
      <c r="G23" s="6">
        <v>1155</v>
      </c>
      <c r="H23" s="6">
        <v>0</v>
      </c>
    </row>
    <row r="24" spans="1:8" x14ac:dyDescent="0.25">
      <c r="A24" s="35">
        <v>21</v>
      </c>
      <c r="B24" s="7" t="s">
        <v>227</v>
      </c>
      <c r="C24" s="6">
        <v>60094</v>
      </c>
      <c r="D24" s="6">
        <v>41712</v>
      </c>
      <c r="E24" s="6">
        <v>13084</v>
      </c>
      <c r="F24" s="6">
        <v>4381</v>
      </c>
      <c r="G24" s="6">
        <v>917</v>
      </c>
      <c r="H24" s="6">
        <v>0</v>
      </c>
    </row>
    <row r="25" spans="1:8" x14ac:dyDescent="0.25">
      <c r="A25" s="35">
        <v>22</v>
      </c>
      <c r="B25" s="7" t="s">
        <v>228</v>
      </c>
      <c r="C25" s="6">
        <v>47520</v>
      </c>
      <c r="D25" s="6">
        <v>32578</v>
      </c>
      <c r="E25" s="6">
        <v>9390</v>
      </c>
      <c r="F25" s="6">
        <v>4645</v>
      </c>
      <c r="G25" s="6">
        <v>907</v>
      </c>
      <c r="H25" s="6">
        <v>0</v>
      </c>
    </row>
    <row r="26" spans="1:8" x14ac:dyDescent="0.25">
      <c r="A26" s="35">
        <v>23</v>
      </c>
      <c r="B26" s="7" t="s">
        <v>229</v>
      </c>
      <c r="C26" s="6">
        <v>19219</v>
      </c>
      <c r="D26" s="6">
        <v>13547</v>
      </c>
      <c r="E26" s="6">
        <v>3901</v>
      </c>
      <c r="F26" s="6">
        <v>1364</v>
      </c>
      <c r="G26" s="6">
        <v>407</v>
      </c>
      <c r="H26" s="6">
        <v>0</v>
      </c>
    </row>
    <row r="27" spans="1:8" x14ac:dyDescent="0.25">
      <c r="A27" s="35">
        <v>24</v>
      </c>
      <c r="B27" s="7" t="s">
        <v>230</v>
      </c>
      <c r="C27" s="6">
        <v>43342</v>
      </c>
      <c r="D27" s="6">
        <v>30832</v>
      </c>
      <c r="E27" s="6">
        <v>8955</v>
      </c>
      <c r="F27" s="6">
        <v>3036</v>
      </c>
      <c r="G27" s="6">
        <v>519</v>
      </c>
      <c r="H27" s="6">
        <v>0</v>
      </c>
    </row>
    <row r="28" spans="1:8" x14ac:dyDescent="0.25">
      <c r="A28" s="35">
        <v>25</v>
      </c>
      <c r="B28" s="7" t="s">
        <v>231</v>
      </c>
      <c r="C28" s="6">
        <v>14866</v>
      </c>
      <c r="D28" s="6">
        <v>10851</v>
      </c>
      <c r="E28" s="6">
        <v>2992</v>
      </c>
      <c r="F28" s="6">
        <v>817</v>
      </c>
      <c r="G28" s="6">
        <v>206</v>
      </c>
      <c r="H28" s="6">
        <v>0</v>
      </c>
    </row>
    <row r="29" spans="1:8" x14ac:dyDescent="0.25">
      <c r="A29" s="35">
        <v>26</v>
      </c>
      <c r="B29" s="7" t="s">
        <v>232</v>
      </c>
      <c r="C29" s="6">
        <v>28477</v>
      </c>
      <c r="D29" s="6">
        <v>20258</v>
      </c>
      <c r="E29" s="6">
        <v>5460</v>
      </c>
      <c r="F29" s="6">
        <v>2222</v>
      </c>
      <c r="G29" s="6">
        <v>537</v>
      </c>
      <c r="H29" s="6">
        <v>0</v>
      </c>
    </row>
    <row r="30" spans="1:8" x14ac:dyDescent="0.25">
      <c r="A30" s="35">
        <v>27</v>
      </c>
      <c r="B30" s="7" t="s">
        <v>233</v>
      </c>
      <c r="C30" s="6">
        <v>63776</v>
      </c>
      <c r="D30" s="6">
        <v>45019</v>
      </c>
      <c r="E30" s="6">
        <v>14366</v>
      </c>
      <c r="F30" s="6">
        <v>3574</v>
      </c>
      <c r="G30" s="6">
        <v>817</v>
      </c>
      <c r="H30" s="6">
        <v>0</v>
      </c>
    </row>
    <row r="31" spans="1:8" x14ac:dyDescent="0.25">
      <c r="A31" s="35">
        <v>28</v>
      </c>
      <c r="B31" s="7" t="s">
        <v>234</v>
      </c>
      <c r="C31" s="6">
        <v>58766</v>
      </c>
      <c r="D31" s="6">
        <v>41063</v>
      </c>
      <c r="E31" s="6">
        <v>12926</v>
      </c>
      <c r="F31" s="6">
        <v>3635</v>
      </c>
      <c r="G31" s="6">
        <v>1142</v>
      </c>
      <c r="H31" s="6">
        <v>0</v>
      </c>
    </row>
    <row r="32" spans="1:8" x14ac:dyDescent="0.25">
      <c r="A32" s="35">
        <v>29</v>
      </c>
      <c r="B32" s="7" t="s">
        <v>235</v>
      </c>
      <c r="C32" s="6">
        <v>41133</v>
      </c>
      <c r="D32" s="6">
        <v>29555</v>
      </c>
      <c r="E32" s="6">
        <v>8933</v>
      </c>
      <c r="F32" s="6">
        <v>2193</v>
      </c>
      <c r="G32" s="6">
        <v>452</v>
      </c>
      <c r="H32" s="6">
        <v>0</v>
      </c>
    </row>
    <row r="33" spans="1:8" x14ac:dyDescent="0.25">
      <c r="A33" s="35">
        <v>30</v>
      </c>
      <c r="B33" s="7" t="s">
        <v>236</v>
      </c>
      <c r="C33" s="6">
        <v>31439</v>
      </c>
      <c r="D33" s="6">
        <v>23093</v>
      </c>
      <c r="E33" s="6">
        <v>5580</v>
      </c>
      <c r="F33" s="6">
        <v>2234</v>
      </c>
      <c r="G33" s="6">
        <v>532</v>
      </c>
      <c r="H33" s="6">
        <v>0</v>
      </c>
    </row>
    <row r="34" spans="1:8" x14ac:dyDescent="0.25">
      <c r="A34" s="35">
        <v>31</v>
      </c>
      <c r="B34" s="7" t="s">
        <v>237</v>
      </c>
      <c r="C34" s="6">
        <v>118277</v>
      </c>
      <c r="D34" s="6">
        <v>84160</v>
      </c>
      <c r="E34" s="6">
        <v>23643</v>
      </c>
      <c r="F34" s="6">
        <v>8841</v>
      </c>
      <c r="G34" s="6">
        <v>1633</v>
      </c>
      <c r="H34" s="6">
        <v>0</v>
      </c>
    </row>
    <row r="35" spans="1:8" x14ac:dyDescent="0.25">
      <c r="A35" s="35">
        <v>32</v>
      </c>
      <c r="B35" s="7" t="s">
        <v>238</v>
      </c>
      <c r="C35" s="6">
        <v>32634</v>
      </c>
      <c r="D35" s="6">
        <v>23960</v>
      </c>
      <c r="E35" s="6">
        <v>5977</v>
      </c>
      <c r="F35" s="6">
        <v>2322</v>
      </c>
      <c r="G35" s="6">
        <v>375</v>
      </c>
      <c r="H35" s="6">
        <v>0</v>
      </c>
    </row>
    <row r="36" spans="1:8" x14ac:dyDescent="0.25">
      <c r="A36" s="35">
        <v>33</v>
      </c>
      <c r="B36" s="7" t="s">
        <v>239</v>
      </c>
      <c r="C36" s="6">
        <v>39806</v>
      </c>
      <c r="D36" s="6">
        <v>27976</v>
      </c>
      <c r="E36" s="6">
        <v>8270</v>
      </c>
      <c r="F36" s="6">
        <v>3006</v>
      </c>
      <c r="G36" s="6">
        <v>554</v>
      </c>
      <c r="H36" s="6">
        <v>0</v>
      </c>
    </row>
    <row r="37" spans="1:8" x14ac:dyDescent="0.25">
      <c r="A37" s="35">
        <v>34</v>
      </c>
      <c r="B37" s="7" t="s">
        <v>240</v>
      </c>
      <c r="C37" s="6">
        <v>9418</v>
      </c>
      <c r="D37" s="6">
        <v>6791</v>
      </c>
      <c r="E37" s="6">
        <v>1795</v>
      </c>
      <c r="F37" s="6">
        <v>679</v>
      </c>
      <c r="G37" s="6">
        <v>153</v>
      </c>
      <c r="H37" s="6">
        <v>0</v>
      </c>
    </row>
    <row r="38" spans="1:8" x14ac:dyDescent="0.25">
      <c r="A38" s="35">
        <v>35</v>
      </c>
      <c r="B38" s="7" t="s">
        <v>241</v>
      </c>
      <c r="C38" s="6">
        <v>86641</v>
      </c>
      <c r="D38" s="6">
        <v>59771</v>
      </c>
      <c r="E38" s="6">
        <v>20413</v>
      </c>
      <c r="F38" s="6">
        <v>5464</v>
      </c>
      <c r="G38" s="6">
        <v>993</v>
      </c>
      <c r="H38" s="6">
        <v>0</v>
      </c>
    </row>
    <row r="39" spans="1:8" x14ac:dyDescent="0.25">
      <c r="A39" s="35">
        <v>36</v>
      </c>
      <c r="B39" s="7" t="s">
        <v>242</v>
      </c>
      <c r="C39" s="6">
        <v>64006</v>
      </c>
      <c r="D39" s="6">
        <v>45950</v>
      </c>
      <c r="E39" s="6">
        <v>12484</v>
      </c>
      <c r="F39" s="6">
        <v>4328</v>
      </c>
      <c r="G39" s="6">
        <v>1244</v>
      </c>
      <c r="H39" s="6">
        <v>0</v>
      </c>
    </row>
    <row r="40" spans="1:8" x14ac:dyDescent="0.25">
      <c r="A40" s="35">
        <v>37</v>
      </c>
      <c r="B40" s="7" t="s">
        <v>243</v>
      </c>
      <c r="C40" s="6">
        <v>39246</v>
      </c>
      <c r="D40" s="6">
        <v>26698</v>
      </c>
      <c r="E40" s="6">
        <v>7731</v>
      </c>
      <c r="F40" s="6">
        <v>3567</v>
      </c>
      <c r="G40" s="6">
        <v>1250</v>
      </c>
      <c r="H40" s="6">
        <v>0</v>
      </c>
    </row>
    <row r="41" spans="1:8" x14ac:dyDescent="0.25">
      <c r="A41" s="35">
        <v>38</v>
      </c>
      <c r="B41" s="7" t="s">
        <v>244</v>
      </c>
      <c r="C41" s="6">
        <v>53597</v>
      </c>
      <c r="D41" s="6">
        <v>36791</v>
      </c>
      <c r="E41" s="6">
        <v>10533</v>
      </c>
      <c r="F41" s="6">
        <v>5208</v>
      </c>
      <c r="G41" s="6">
        <v>1065</v>
      </c>
      <c r="H41" s="6">
        <v>0</v>
      </c>
    </row>
    <row r="42" spans="1:8" x14ac:dyDescent="0.25">
      <c r="A42" s="35">
        <v>39</v>
      </c>
      <c r="B42" s="7" t="s">
        <v>245</v>
      </c>
      <c r="C42" s="6">
        <v>47327</v>
      </c>
      <c r="D42" s="6">
        <v>32905</v>
      </c>
      <c r="E42" s="6">
        <v>9680</v>
      </c>
      <c r="F42" s="6">
        <v>3886</v>
      </c>
      <c r="G42" s="6">
        <v>856</v>
      </c>
      <c r="H42" s="6">
        <v>0</v>
      </c>
    </row>
    <row r="43" spans="1:8" x14ac:dyDescent="0.25">
      <c r="A43" s="35">
        <v>40</v>
      </c>
      <c r="B43" s="7" t="s">
        <v>246</v>
      </c>
      <c r="C43" s="6">
        <v>27880</v>
      </c>
      <c r="D43" s="6">
        <v>20010</v>
      </c>
      <c r="E43" s="6">
        <v>4958</v>
      </c>
      <c r="F43" s="6">
        <v>2305</v>
      </c>
      <c r="G43" s="6">
        <v>607</v>
      </c>
      <c r="H43" s="6">
        <v>0</v>
      </c>
    </row>
    <row r="44" spans="1:8" x14ac:dyDescent="0.25">
      <c r="A44" s="35">
        <v>41</v>
      </c>
      <c r="B44" s="7" t="s">
        <v>247</v>
      </c>
      <c r="C44" s="6">
        <v>30189</v>
      </c>
      <c r="D44" s="6">
        <v>20973</v>
      </c>
      <c r="E44" s="6">
        <v>6232</v>
      </c>
      <c r="F44" s="6">
        <v>2500</v>
      </c>
      <c r="G44" s="6">
        <v>484</v>
      </c>
      <c r="H44" s="6">
        <v>0</v>
      </c>
    </row>
    <row r="45" spans="1:8" x14ac:dyDescent="0.25">
      <c r="A45" s="35">
        <v>42</v>
      </c>
      <c r="B45" s="7" t="s">
        <v>248</v>
      </c>
      <c r="C45" s="6">
        <v>41223</v>
      </c>
      <c r="D45" s="6">
        <v>27947</v>
      </c>
      <c r="E45" s="6">
        <v>7433</v>
      </c>
      <c r="F45" s="6">
        <v>4178</v>
      </c>
      <c r="G45" s="6">
        <v>1665</v>
      </c>
      <c r="H45" s="6">
        <v>0</v>
      </c>
    </row>
    <row r="46" spans="1:8" x14ac:dyDescent="0.25">
      <c r="A46" s="35">
        <v>43</v>
      </c>
      <c r="B46" s="7" t="s">
        <v>249</v>
      </c>
      <c r="C46" s="6">
        <v>16414</v>
      </c>
      <c r="D46" s="6">
        <v>12180</v>
      </c>
      <c r="E46" s="6">
        <v>3236</v>
      </c>
      <c r="F46" s="6">
        <v>833</v>
      </c>
      <c r="G46" s="6">
        <v>165</v>
      </c>
      <c r="H46" s="6">
        <v>0</v>
      </c>
    </row>
    <row r="47" spans="1:8" x14ac:dyDescent="0.25">
      <c r="A47" s="35">
        <v>44</v>
      </c>
      <c r="B47" s="7" t="s">
        <v>250</v>
      </c>
      <c r="C47" s="6">
        <v>71504</v>
      </c>
      <c r="D47" s="6">
        <v>50407</v>
      </c>
      <c r="E47" s="6">
        <v>14650</v>
      </c>
      <c r="F47" s="6">
        <v>4915</v>
      </c>
      <c r="G47" s="6">
        <v>1532</v>
      </c>
      <c r="H47" s="6">
        <v>0</v>
      </c>
    </row>
    <row r="48" spans="1:8" x14ac:dyDescent="0.25">
      <c r="A48" s="35">
        <v>45</v>
      </c>
      <c r="B48" s="7" t="s">
        <v>251</v>
      </c>
      <c r="C48" s="6">
        <v>59331</v>
      </c>
      <c r="D48" s="6">
        <v>41436</v>
      </c>
      <c r="E48" s="6">
        <v>12081</v>
      </c>
      <c r="F48" s="6">
        <v>4832</v>
      </c>
      <c r="G48" s="6">
        <v>982</v>
      </c>
      <c r="H48" s="6">
        <v>0</v>
      </c>
    </row>
    <row r="49" spans="1:9" x14ac:dyDescent="0.25">
      <c r="A49" s="35">
        <v>46</v>
      </c>
      <c r="B49" s="7" t="s">
        <v>252</v>
      </c>
      <c r="C49" s="6">
        <v>65719</v>
      </c>
      <c r="D49" s="6">
        <v>44994</v>
      </c>
      <c r="E49" s="6">
        <v>14875</v>
      </c>
      <c r="F49" s="6">
        <v>4834</v>
      </c>
      <c r="G49" s="6">
        <v>1016</v>
      </c>
      <c r="H49" s="6">
        <v>0</v>
      </c>
    </row>
    <row r="50" spans="1:9" x14ac:dyDescent="0.25">
      <c r="A50" s="35">
        <v>47</v>
      </c>
      <c r="B50" s="7" t="s">
        <v>253</v>
      </c>
      <c r="C50" s="6">
        <v>19487</v>
      </c>
      <c r="D50" s="6">
        <v>14216</v>
      </c>
      <c r="E50" s="6">
        <v>3612</v>
      </c>
      <c r="F50" s="6">
        <v>1321</v>
      </c>
      <c r="G50" s="6">
        <v>338</v>
      </c>
      <c r="H50" s="6">
        <v>0</v>
      </c>
    </row>
    <row r="51" spans="1:9" x14ac:dyDescent="0.25">
      <c r="A51" s="35">
        <v>48</v>
      </c>
      <c r="B51" s="7" t="s">
        <v>254</v>
      </c>
      <c r="C51" s="6">
        <v>15076</v>
      </c>
      <c r="D51" s="6">
        <v>10385</v>
      </c>
      <c r="E51" s="6">
        <v>3715</v>
      </c>
      <c r="F51" s="6">
        <v>757</v>
      </c>
      <c r="G51" s="6">
        <v>219</v>
      </c>
      <c r="H51" s="6">
        <v>0</v>
      </c>
    </row>
    <row r="52" spans="1:9" x14ac:dyDescent="0.25">
      <c r="A52" s="35">
        <v>49</v>
      </c>
      <c r="B52" s="7" t="s">
        <v>255</v>
      </c>
      <c r="C52" s="6">
        <v>36204</v>
      </c>
      <c r="D52" s="6">
        <v>25105</v>
      </c>
      <c r="E52" s="6">
        <v>8253</v>
      </c>
      <c r="F52" s="6">
        <v>2265</v>
      </c>
      <c r="G52" s="6">
        <v>581</v>
      </c>
      <c r="H52" s="6">
        <v>0</v>
      </c>
    </row>
    <row r="53" spans="1:9" x14ac:dyDescent="0.25">
      <c r="A53" s="35">
        <v>50</v>
      </c>
      <c r="B53" s="7" t="s">
        <v>256</v>
      </c>
      <c r="C53" s="6">
        <v>59371</v>
      </c>
      <c r="D53" s="6">
        <v>41860</v>
      </c>
      <c r="E53" s="6">
        <v>13040</v>
      </c>
      <c r="F53" s="6">
        <v>3734</v>
      </c>
      <c r="G53" s="6">
        <v>737</v>
      </c>
      <c r="H53" s="6">
        <v>0</v>
      </c>
    </row>
    <row r="54" spans="1:9" x14ac:dyDescent="0.25">
      <c r="A54" s="35">
        <v>51</v>
      </c>
      <c r="B54" s="7" t="s">
        <v>257</v>
      </c>
      <c r="C54" s="6">
        <v>21757</v>
      </c>
      <c r="D54" s="6">
        <v>15235</v>
      </c>
      <c r="E54" s="6">
        <v>5183</v>
      </c>
      <c r="F54" s="6">
        <v>1079</v>
      </c>
      <c r="G54" s="6">
        <v>260</v>
      </c>
      <c r="H54" s="6">
        <v>0</v>
      </c>
    </row>
    <row r="55" spans="1:9" x14ac:dyDescent="0.25">
      <c r="A55" s="35">
        <v>52</v>
      </c>
      <c r="B55" s="12" t="s">
        <v>430</v>
      </c>
      <c r="C55" s="6">
        <v>202887</v>
      </c>
      <c r="D55" s="6">
        <v>138034</v>
      </c>
      <c r="E55" s="6">
        <v>56788</v>
      </c>
      <c r="F55" s="6">
        <v>6948</v>
      </c>
      <c r="G55" s="6">
        <v>1117</v>
      </c>
      <c r="H55" s="6">
        <v>0</v>
      </c>
    </row>
    <row r="56" spans="1:9" s="2" customFormat="1" ht="15.75" x14ac:dyDescent="0.25">
      <c r="A56" s="45"/>
      <c r="B56" s="135" t="s">
        <v>10</v>
      </c>
      <c r="C56" s="47">
        <f>SUM(C4:C55)</f>
        <v>4761082</v>
      </c>
      <c r="D56" s="47">
        <f>SUM(D4:D55)</f>
        <v>3364396</v>
      </c>
      <c r="E56" s="47">
        <f>SUM(E4:E55)</f>
        <v>1049432</v>
      </c>
      <c r="F56" s="47">
        <f>SUM(F4:F55)</f>
        <v>278793</v>
      </c>
      <c r="G56" s="47">
        <f>SUM(G4:G55)</f>
        <v>68461</v>
      </c>
      <c r="H56" s="47">
        <f t="shared" ref="H56" si="0">SUM(H4:H55)</f>
        <v>0</v>
      </c>
      <c r="I56" s="36"/>
    </row>
    <row r="57" spans="1:9" x14ac:dyDescent="0.25">
      <c r="C57" s="8"/>
      <c r="D57" s="8"/>
      <c r="E57" s="8"/>
      <c r="F57" s="8"/>
      <c r="G57" s="8"/>
      <c r="H57" s="8"/>
    </row>
    <row r="58" spans="1:9" x14ac:dyDescent="0.25">
      <c r="B58" t="s">
        <v>48</v>
      </c>
    </row>
    <row r="60" spans="1:9" x14ac:dyDescent="0.25">
      <c r="D60" s="8"/>
    </row>
    <row r="61" spans="1:9" x14ac:dyDescent="0.25">
      <c r="E61" s="8"/>
    </row>
    <row r="65" spans="4:4" x14ac:dyDescent="0.25">
      <c r="D65" s="8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&amp;C&amp;P/&amp;N&amp;R&amp;D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0"/>
  </sheetPr>
  <dimension ref="A1:U87"/>
  <sheetViews>
    <sheetView workbookViewId="0">
      <selection activeCell="N83" sqref="N83"/>
    </sheetView>
  </sheetViews>
  <sheetFormatPr defaultRowHeight="15" x14ac:dyDescent="0.25"/>
  <cols>
    <col min="1" max="1" width="13.42578125" customWidth="1"/>
    <col min="2" max="2" width="12" customWidth="1"/>
    <col min="3" max="3" width="17.28515625" bestFit="1" customWidth="1"/>
    <col min="4" max="4" width="11.85546875" customWidth="1"/>
    <col min="5" max="5" width="10.42578125" customWidth="1"/>
    <col min="6" max="6" width="11.28515625" customWidth="1"/>
    <col min="7" max="7" width="16.28515625" customWidth="1"/>
    <col min="8" max="8" width="11.140625" customWidth="1"/>
    <col min="9" max="9" width="10.7109375" customWidth="1"/>
    <col min="10" max="10" width="12.85546875" customWidth="1"/>
    <col min="11" max="11" width="15.42578125" bestFit="1" customWidth="1"/>
    <col min="12" max="13" width="11.42578125" customWidth="1"/>
    <col min="14" max="14" width="10.85546875" customWidth="1"/>
    <col min="15" max="15" width="14.28515625" bestFit="1" customWidth="1"/>
    <col min="16" max="16" width="10" customWidth="1"/>
    <col min="17" max="17" width="9.85546875" customWidth="1"/>
    <col min="20" max="20" width="15.42578125" bestFit="1" customWidth="1"/>
  </cols>
  <sheetData>
    <row r="1" spans="1:21" ht="15.75" x14ac:dyDescent="0.25">
      <c r="A1" s="432" t="s">
        <v>710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</row>
    <row r="2" spans="1:21" ht="15.75" thickBot="1" x14ac:dyDescent="0.3">
      <c r="L2" s="8"/>
    </row>
    <row r="3" spans="1:21" x14ac:dyDescent="0.25">
      <c r="A3" s="433" t="s">
        <v>18</v>
      </c>
      <c r="B3" s="435" t="s">
        <v>5</v>
      </c>
      <c r="C3" s="436"/>
      <c r="D3" s="436"/>
      <c r="E3" s="437"/>
      <c r="F3" s="435" t="s">
        <v>6</v>
      </c>
      <c r="G3" s="436"/>
      <c r="H3" s="436"/>
      <c r="I3" s="437"/>
      <c r="J3" s="435" t="s">
        <v>19</v>
      </c>
      <c r="K3" s="436"/>
      <c r="L3" s="436"/>
      <c r="M3" s="437"/>
      <c r="N3" s="435" t="s">
        <v>20</v>
      </c>
      <c r="O3" s="436"/>
      <c r="P3" s="436"/>
      <c r="Q3" s="438"/>
    </row>
    <row r="4" spans="1:21" ht="15.75" thickBot="1" x14ac:dyDescent="0.3">
      <c r="A4" s="434"/>
      <c r="B4" s="231" t="s">
        <v>1</v>
      </c>
      <c r="C4" s="232" t="s">
        <v>50</v>
      </c>
      <c r="D4" s="232" t="s">
        <v>21</v>
      </c>
      <c r="E4" s="232" t="s">
        <v>432</v>
      </c>
      <c r="F4" s="231" t="s">
        <v>1</v>
      </c>
      <c r="G4" s="232" t="s">
        <v>50</v>
      </c>
      <c r="H4" s="232" t="s">
        <v>21</v>
      </c>
      <c r="I4" s="232" t="s">
        <v>432</v>
      </c>
      <c r="J4" s="231" t="s">
        <v>1</v>
      </c>
      <c r="K4" s="232" t="s">
        <v>50</v>
      </c>
      <c r="L4" s="232" t="s">
        <v>21</v>
      </c>
      <c r="M4" s="232" t="s">
        <v>432</v>
      </c>
      <c r="N4" s="232" t="s">
        <v>1</v>
      </c>
      <c r="O4" s="232" t="s">
        <v>50</v>
      </c>
      <c r="P4" s="232" t="s">
        <v>21</v>
      </c>
      <c r="Q4" s="233" t="s">
        <v>432</v>
      </c>
    </row>
    <row r="5" spans="1:21" x14ac:dyDescent="0.25">
      <c r="A5" s="227" t="s">
        <v>607</v>
      </c>
      <c r="B5" s="352">
        <v>1038185</v>
      </c>
      <c r="C5" s="353">
        <v>1306818152.8399999</v>
      </c>
      <c r="D5" s="353">
        <v>1258.75</v>
      </c>
      <c r="E5" s="353">
        <v>1217.72</v>
      </c>
      <c r="F5" s="352">
        <v>34279</v>
      </c>
      <c r="G5" s="353">
        <v>17573095.609999999</v>
      </c>
      <c r="H5" s="353">
        <v>512.65</v>
      </c>
      <c r="I5" s="353">
        <v>420.06</v>
      </c>
      <c r="J5" s="352">
        <v>104351</v>
      </c>
      <c r="K5" s="353">
        <v>78477732.719999999</v>
      </c>
      <c r="L5" s="353">
        <v>752.06</v>
      </c>
      <c r="M5" s="353">
        <v>639.41999999999996</v>
      </c>
      <c r="N5" s="352">
        <v>12104</v>
      </c>
      <c r="O5" s="353">
        <v>5523099.7699999996</v>
      </c>
      <c r="P5" s="354">
        <v>456.3</v>
      </c>
      <c r="Q5" s="355">
        <v>418.95</v>
      </c>
      <c r="S5" s="8"/>
      <c r="T5" s="9"/>
    </row>
    <row r="6" spans="1:21" ht="15.75" thickBot="1" x14ac:dyDescent="0.3">
      <c r="A6" s="295" t="s">
        <v>608</v>
      </c>
      <c r="B6" s="356">
        <v>915590</v>
      </c>
      <c r="C6" s="357">
        <v>922534788.44000006</v>
      </c>
      <c r="D6" s="358">
        <v>1007.59</v>
      </c>
      <c r="E6" s="358">
        <v>884.61</v>
      </c>
      <c r="F6" s="356">
        <v>342274</v>
      </c>
      <c r="G6" s="357">
        <v>257471425.94</v>
      </c>
      <c r="H6" s="358">
        <v>752.24</v>
      </c>
      <c r="I6" s="358">
        <v>659.36</v>
      </c>
      <c r="J6" s="356">
        <v>68292</v>
      </c>
      <c r="K6" s="357">
        <v>42285164.859999999</v>
      </c>
      <c r="L6" s="358">
        <v>619.17999999999995</v>
      </c>
      <c r="M6" s="358">
        <v>520.98</v>
      </c>
      <c r="N6" s="356">
        <v>17279</v>
      </c>
      <c r="O6" s="357">
        <v>7589337.6699999999</v>
      </c>
      <c r="P6" s="357">
        <v>439.22</v>
      </c>
      <c r="Q6" s="359">
        <v>418.95</v>
      </c>
      <c r="S6" s="8"/>
      <c r="T6" s="9"/>
      <c r="U6" s="8"/>
    </row>
    <row r="7" spans="1:21" ht="16.5" thickBot="1" x14ac:dyDescent="0.3">
      <c r="A7" s="296" t="s">
        <v>527</v>
      </c>
      <c r="B7" s="335">
        <v>1953775</v>
      </c>
      <c r="C7" s="297">
        <v>2229352941.2800002</v>
      </c>
      <c r="D7" s="294">
        <v>1141.05</v>
      </c>
      <c r="E7" s="294">
        <v>1067.81</v>
      </c>
      <c r="F7" s="237">
        <v>376553</v>
      </c>
      <c r="G7" s="297">
        <v>275044521.55000001</v>
      </c>
      <c r="H7" s="321">
        <v>730.43</v>
      </c>
      <c r="I7" s="292">
        <v>630.67999999999995</v>
      </c>
      <c r="J7" s="237">
        <v>172643</v>
      </c>
      <c r="K7" s="297">
        <v>120762897.58</v>
      </c>
      <c r="L7" s="294">
        <v>699.49</v>
      </c>
      <c r="M7" s="321">
        <v>583.37</v>
      </c>
      <c r="N7" s="237">
        <v>29383</v>
      </c>
      <c r="O7" s="297">
        <v>13112437.439999999</v>
      </c>
      <c r="P7" s="294">
        <v>446.26</v>
      </c>
      <c r="Q7" s="250">
        <v>418.95</v>
      </c>
      <c r="S7" s="8"/>
      <c r="T7" s="9"/>
    </row>
    <row r="8" spans="1:21" x14ac:dyDescent="0.25">
      <c r="D8" s="9"/>
      <c r="H8" s="9"/>
      <c r="I8" s="9"/>
      <c r="M8" s="9"/>
      <c r="P8" s="9"/>
      <c r="Q8" s="9"/>
    </row>
    <row r="9" spans="1:21" ht="15.75" x14ac:dyDescent="0.25">
      <c r="A9" s="432" t="s">
        <v>709</v>
      </c>
      <c r="B9" s="432"/>
      <c r="C9" s="432"/>
      <c r="D9" s="432"/>
      <c r="E9" s="432"/>
      <c r="F9" s="432"/>
      <c r="G9" s="432"/>
      <c r="H9" s="432"/>
      <c r="I9" s="432"/>
      <c r="J9" s="432"/>
      <c r="K9" s="432"/>
      <c r="L9" s="432"/>
      <c r="M9" s="432"/>
      <c r="N9" s="432"/>
      <c r="O9" s="432"/>
      <c r="P9" s="432"/>
      <c r="Q9" s="432"/>
      <c r="T9" s="8"/>
    </row>
    <row r="10" spans="1:21" ht="16.5" thickBot="1" x14ac:dyDescent="0.3">
      <c r="A10" s="97"/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6"/>
    </row>
    <row r="11" spans="1:21" x14ac:dyDescent="0.25">
      <c r="A11" s="433" t="s">
        <v>18</v>
      </c>
      <c r="B11" s="435" t="s">
        <v>5</v>
      </c>
      <c r="C11" s="436"/>
      <c r="D11" s="436"/>
      <c r="E11" s="437"/>
      <c r="F11" s="435" t="s">
        <v>6</v>
      </c>
      <c r="G11" s="436"/>
      <c r="H11" s="436"/>
      <c r="I11" s="437"/>
      <c r="J11" s="435" t="s">
        <v>19</v>
      </c>
      <c r="K11" s="436"/>
      <c r="L11" s="436"/>
      <c r="M11" s="437"/>
      <c r="N11" s="435" t="s">
        <v>20</v>
      </c>
      <c r="O11" s="436"/>
      <c r="P11" s="436"/>
      <c r="Q11" s="438"/>
    </row>
    <row r="12" spans="1:21" ht="15.75" thickBot="1" x14ac:dyDescent="0.3">
      <c r="A12" s="439"/>
      <c r="B12" s="153" t="s">
        <v>1</v>
      </c>
      <c r="C12" s="154" t="s">
        <v>50</v>
      </c>
      <c r="D12" s="154" t="s">
        <v>21</v>
      </c>
      <c r="E12" s="154" t="s">
        <v>432</v>
      </c>
      <c r="F12" s="153" t="s">
        <v>1</v>
      </c>
      <c r="G12" s="154" t="s">
        <v>50</v>
      </c>
      <c r="H12" s="154" t="s">
        <v>21</v>
      </c>
      <c r="I12" s="154" t="s">
        <v>432</v>
      </c>
      <c r="J12" s="153" t="s">
        <v>1</v>
      </c>
      <c r="K12" s="154" t="s">
        <v>50</v>
      </c>
      <c r="L12" s="154" t="s">
        <v>21</v>
      </c>
      <c r="M12" s="154" t="s">
        <v>432</v>
      </c>
      <c r="N12" s="153" t="s">
        <v>1</v>
      </c>
      <c r="O12" s="154" t="s">
        <v>50</v>
      </c>
      <c r="P12" s="154" t="s">
        <v>21</v>
      </c>
      <c r="Q12" s="155" t="s">
        <v>432</v>
      </c>
    </row>
    <row r="13" spans="1:21" x14ac:dyDescent="0.25">
      <c r="A13" s="148" t="s">
        <v>450</v>
      </c>
      <c r="B13" s="149">
        <v>21118</v>
      </c>
      <c r="C13" s="150">
        <v>1199563.3899999999</v>
      </c>
      <c r="D13" s="150">
        <v>56.8</v>
      </c>
      <c r="E13" s="150">
        <v>56.67</v>
      </c>
      <c r="F13" s="149">
        <v>5748</v>
      </c>
      <c r="G13" s="150">
        <v>367092.1</v>
      </c>
      <c r="H13" s="150">
        <v>63.86</v>
      </c>
      <c r="I13" s="150">
        <v>68.739999999999995</v>
      </c>
      <c r="J13" s="149">
        <v>1022</v>
      </c>
      <c r="K13" s="150">
        <v>61075.13</v>
      </c>
      <c r="L13" s="150">
        <v>59.76</v>
      </c>
      <c r="M13" s="150">
        <v>61.46</v>
      </c>
      <c r="N13" s="149">
        <v>914</v>
      </c>
      <c r="O13" s="150">
        <v>73402.63</v>
      </c>
      <c r="P13" s="151">
        <v>80.31</v>
      </c>
      <c r="Q13" s="152">
        <v>80.95</v>
      </c>
    </row>
    <row r="14" spans="1:21" x14ac:dyDescent="0.25">
      <c r="A14" s="141" t="s">
        <v>451</v>
      </c>
      <c r="B14" s="99">
        <v>17458</v>
      </c>
      <c r="C14" s="100">
        <v>2550605.06</v>
      </c>
      <c r="D14" s="100">
        <v>146.1</v>
      </c>
      <c r="E14" s="100">
        <v>144.34</v>
      </c>
      <c r="F14" s="99">
        <v>10158</v>
      </c>
      <c r="G14" s="100">
        <v>1577617.16</v>
      </c>
      <c r="H14" s="100">
        <v>155.31</v>
      </c>
      <c r="I14" s="100">
        <v>150.46</v>
      </c>
      <c r="J14" s="99">
        <v>900</v>
      </c>
      <c r="K14" s="100">
        <v>130725.87</v>
      </c>
      <c r="L14" s="100">
        <v>145.25</v>
      </c>
      <c r="M14" s="100">
        <v>141.35</v>
      </c>
      <c r="N14" s="99">
        <v>2275</v>
      </c>
      <c r="O14" s="100">
        <v>362657.53</v>
      </c>
      <c r="P14" s="98">
        <v>159.41</v>
      </c>
      <c r="Q14" s="142">
        <v>168.27</v>
      </c>
      <c r="S14" s="8"/>
    </row>
    <row r="15" spans="1:21" x14ac:dyDescent="0.25">
      <c r="A15" s="141" t="s">
        <v>452</v>
      </c>
      <c r="B15" s="99">
        <v>11791</v>
      </c>
      <c r="C15" s="100">
        <v>2928480.39</v>
      </c>
      <c r="D15" s="100">
        <v>248.37</v>
      </c>
      <c r="E15" s="100">
        <v>247.77</v>
      </c>
      <c r="F15" s="99">
        <v>14882</v>
      </c>
      <c r="G15" s="100">
        <v>3513581.21</v>
      </c>
      <c r="H15" s="100">
        <v>236.1</v>
      </c>
      <c r="I15" s="100">
        <v>229.02</v>
      </c>
      <c r="J15" s="99">
        <v>3014</v>
      </c>
      <c r="K15" s="100">
        <v>797329.6</v>
      </c>
      <c r="L15" s="100">
        <v>264.54000000000002</v>
      </c>
      <c r="M15" s="100">
        <v>269.74</v>
      </c>
      <c r="N15" s="99">
        <v>2610</v>
      </c>
      <c r="O15" s="100">
        <v>647617.71</v>
      </c>
      <c r="P15" s="98">
        <v>248.13</v>
      </c>
      <c r="Q15" s="142">
        <v>247.71</v>
      </c>
    </row>
    <row r="16" spans="1:21" x14ac:dyDescent="0.25">
      <c r="A16" s="141" t="s">
        <v>453</v>
      </c>
      <c r="B16" s="99">
        <v>48950</v>
      </c>
      <c r="C16" s="100">
        <v>18430733.02</v>
      </c>
      <c r="D16" s="100">
        <v>376.52</v>
      </c>
      <c r="E16" s="100">
        <v>386.66</v>
      </c>
      <c r="F16" s="99">
        <v>21581</v>
      </c>
      <c r="G16" s="100">
        <v>8229195.29</v>
      </c>
      <c r="H16" s="100">
        <v>381.32</v>
      </c>
      <c r="I16" s="100">
        <v>393.81</v>
      </c>
      <c r="J16" s="99">
        <v>27788</v>
      </c>
      <c r="K16" s="100">
        <v>10447088.32</v>
      </c>
      <c r="L16" s="100">
        <v>375.96</v>
      </c>
      <c r="M16" s="100">
        <v>393.81</v>
      </c>
      <c r="N16" s="99">
        <v>2272</v>
      </c>
      <c r="O16" s="100">
        <v>788936.03</v>
      </c>
      <c r="P16" s="98">
        <v>347.24</v>
      </c>
      <c r="Q16" s="142">
        <v>348.95</v>
      </c>
    </row>
    <row r="17" spans="1:20" x14ac:dyDescent="0.25">
      <c r="A17" s="141" t="s">
        <v>454</v>
      </c>
      <c r="B17" s="99">
        <v>109848</v>
      </c>
      <c r="C17" s="100">
        <v>50202477.340000004</v>
      </c>
      <c r="D17" s="100">
        <v>457.02</v>
      </c>
      <c r="E17" s="100">
        <v>462.29</v>
      </c>
      <c r="F17" s="99">
        <v>66868</v>
      </c>
      <c r="G17" s="100">
        <v>29420318.600000001</v>
      </c>
      <c r="H17" s="100">
        <v>439.98</v>
      </c>
      <c r="I17" s="100">
        <v>425.62</v>
      </c>
      <c r="J17" s="99">
        <v>29885</v>
      </c>
      <c r="K17" s="100">
        <v>13533165.17</v>
      </c>
      <c r="L17" s="100">
        <v>452.84</v>
      </c>
      <c r="M17" s="100">
        <v>456.83</v>
      </c>
      <c r="N17" s="99">
        <v>15269</v>
      </c>
      <c r="O17" s="100">
        <v>6396601.3700000001</v>
      </c>
      <c r="P17" s="98">
        <v>418.93</v>
      </c>
      <c r="Q17" s="142">
        <v>418.95</v>
      </c>
      <c r="S17" s="8"/>
    </row>
    <row r="18" spans="1:20" x14ac:dyDescent="0.25">
      <c r="A18" s="141" t="s">
        <v>455</v>
      </c>
      <c r="B18" s="99">
        <v>170867</v>
      </c>
      <c r="C18" s="100">
        <v>94323565.579999998</v>
      </c>
      <c r="D18" s="100">
        <v>552.03</v>
      </c>
      <c r="E18" s="100">
        <v>553.48</v>
      </c>
      <c r="F18" s="99">
        <v>58170</v>
      </c>
      <c r="G18" s="100">
        <v>31460436.710000001</v>
      </c>
      <c r="H18" s="100">
        <v>540.84</v>
      </c>
      <c r="I18" s="100">
        <v>537.33000000000004</v>
      </c>
      <c r="J18" s="99">
        <v>28163</v>
      </c>
      <c r="K18" s="100">
        <v>15444109.119999999</v>
      </c>
      <c r="L18" s="100">
        <v>548.38</v>
      </c>
      <c r="M18" s="100">
        <v>545.54999999999995</v>
      </c>
      <c r="N18" s="99">
        <v>4</v>
      </c>
      <c r="O18" s="100">
        <v>2210.2199999999998</v>
      </c>
      <c r="P18" s="98">
        <v>552.55999999999995</v>
      </c>
      <c r="Q18" s="142">
        <v>560.02</v>
      </c>
    </row>
    <row r="19" spans="1:20" x14ac:dyDescent="0.25">
      <c r="A19" s="141" t="s">
        <v>456</v>
      </c>
      <c r="B19" s="99">
        <v>162386</v>
      </c>
      <c r="C19" s="100">
        <v>104965723.11</v>
      </c>
      <c r="D19" s="100">
        <v>646.4</v>
      </c>
      <c r="E19" s="100">
        <v>643.91</v>
      </c>
      <c r="F19" s="99">
        <v>33820</v>
      </c>
      <c r="G19" s="100">
        <v>21928821.329999998</v>
      </c>
      <c r="H19" s="100">
        <v>648.4</v>
      </c>
      <c r="I19" s="100">
        <v>647.05999999999995</v>
      </c>
      <c r="J19" s="99">
        <v>18747</v>
      </c>
      <c r="K19" s="100">
        <v>12045762.01</v>
      </c>
      <c r="L19" s="100">
        <v>642.54</v>
      </c>
      <c r="M19" s="100">
        <v>639.41999999999996</v>
      </c>
      <c r="N19" s="99">
        <v>13</v>
      </c>
      <c r="O19" s="100">
        <v>8046.35</v>
      </c>
      <c r="P19" s="98">
        <v>618.95000000000005</v>
      </c>
      <c r="Q19" s="142">
        <v>618.95000000000005</v>
      </c>
      <c r="T19" s="8"/>
    </row>
    <row r="20" spans="1:20" x14ac:dyDescent="0.25">
      <c r="A20" s="141" t="s">
        <v>457</v>
      </c>
      <c r="B20" s="99">
        <v>128618</v>
      </c>
      <c r="C20" s="100">
        <v>96215066.269999996</v>
      </c>
      <c r="D20" s="100">
        <v>748.07</v>
      </c>
      <c r="E20" s="100">
        <v>746.97</v>
      </c>
      <c r="F20" s="99">
        <v>29663</v>
      </c>
      <c r="G20" s="100">
        <v>22229145.91</v>
      </c>
      <c r="H20" s="100">
        <v>749.39</v>
      </c>
      <c r="I20" s="100">
        <v>748.4</v>
      </c>
      <c r="J20" s="99">
        <v>15702</v>
      </c>
      <c r="K20" s="100">
        <v>11957980.57</v>
      </c>
      <c r="L20" s="100">
        <v>761.56</v>
      </c>
      <c r="M20" s="100">
        <v>768.15</v>
      </c>
      <c r="N20" s="99">
        <v>5490</v>
      </c>
      <c r="O20" s="100">
        <v>4365867.5999999996</v>
      </c>
      <c r="P20" s="98">
        <v>795.24</v>
      </c>
      <c r="Q20" s="142">
        <v>795.24</v>
      </c>
    </row>
    <row r="21" spans="1:20" x14ac:dyDescent="0.25">
      <c r="A21" s="141" t="s">
        <v>458</v>
      </c>
      <c r="B21" s="99">
        <v>110058</v>
      </c>
      <c r="C21" s="100">
        <v>93496704.340000004</v>
      </c>
      <c r="D21" s="100">
        <v>849.52</v>
      </c>
      <c r="E21" s="100">
        <v>849.34</v>
      </c>
      <c r="F21" s="99">
        <v>26683</v>
      </c>
      <c r="G21" s="100">
        <v>22655744.77</v>
      </c>
      <c r="H21" s="100">
        <v>849.07</v>
      </c>
      <c r="I21" s="100">
        <v>846.4</v>
      </c>
      <c r="J21" s="99">
        <v>9311</v>
      </c>
      <c r="K21" s="100">
        <v>7889680.1399999997</v>
      </c>
      <c r="L21" s="100">
        <v>847.35</v>
      </c>
      <c r="M21" s="100">
        <v>843.85</v>
      </c>
      <c r="N21" s="99">
        <v>514</v>
      </c>
      <c r="O21" s="100">
        <v>433765.96</v>
      </c>
      <c r="P21" s="98">
        <v>843.9</v>
      </c>
      <c r="Q21" s="142">
        <v>846</v>
      </c>
      <c r="S21" s="8"/>
    </row>
    <row r="22" spans="1:20" x14ac:dyDescent="0.25">
      <c r="A22" s="141" t="s">
        <v>459</v>
      </c>
      <c r="B22" s="99">
        <v>117845</v>
      </c>
      <c r="C22" s="100">
        <v>111938640.69</v>
      </c>
      <c r="D22" s="100">
        <v>949.88</v>
      </c>
      <c r="E22" s="100">
        <v>949.34</v>
      </c>
      <c r="F22" s="99">
        <v>27272</v>
      </c>
      <c r="G22" s="100">
        <v>25885741.289999999</v>
      </c>
      <c r="H22" s="100">
        <v>949.17</v>
      </c>
      <c r="I22" s="100">
        <v>948.11</v>
      </c>
      <c r="J22" s="99">
        <v>7807</v>
      </c>
      <c r="K22" s="100">
        <v>7405828.0599999996</v>
      </c>
      <c r="L22" s="100">
        <v>948.61</v>
      </c>
      <c r="M22" s="100">
        <v>948.03</v>
      </c>
      <c r="N22" s="99">
        <v>1</v>
      </c>
      <c r="O22" s="100">
        <v>922.26</v>
      </c>
      <c r="P22" s="98">
        <v>922.26</v>
      </c>
      <c r="Q22" s="142">
        <v>922.26</v>
      </c>
    </row>
    <row r="23" spans="1:20" x14ac:dyDescent="0.25">
      <c r="A23" s="141" t="s">
        <v>437</v>
      </c>
      <c r="B23" s="99">
        <v>582419</v>
      </c>
      <c r="C23" s="100">
        <v>728683886.98000002</v>
      </c>
      <c r="D23" s="100">
        <v>1251.1300000000001</v>
      </c>
      <c r="E23" s="100">
        <v>1255.58</v>
      </c>
      <c r="F23" s="99">
        <v>65822</v>
      </c>
      <c r="G23" s="100">
        <v>79036117.939999998</v>
      </c>
      <c r="H23" s="100">
        <v>1200.76</v>
      </c>
      <c r="I23" s="100">
        <v>1185.74</v>
      </c>
      <c r="J23" s="99">
        <v>23671</v>
      </c>
      <c r="K23" s="100">
        <v>28918233.800000001</v>
      </c>
      <c r="L23" s="100">
        <v>1221.67</v>
      </c>
      <c r="M23" s="100">
        <v>1239.81</v>
      </c>
      <c r="N23" s="99">
        <v>6</v>
      </c>
      <c r="O23" s="100">
        <v>7206.29</v>
      </c>
      <c r="P23" s="98">
        <v>1201.05</v>
      </c>
      <c r="Q23" s="142">
        <v>1214.19</v>
      </c>
    </row>
    <row r="24" spans="1:20" x14ac:dyDescent="0.25">
      <c r="A24" s="141" t="s">
        <v>438</v>
      </c>
      <c r="B24" s="99">
        <v>321197</v>
      </c>
      <c r="C24" s="100">
        <v>544805548.75999999</v>
      </c>
      <c r="D24" s="100">
        <v>1696.17</v>
      </c>
      <c r="E24" s="100">
        <v>1671.79</v>
      </c>
      <c r="F24" s="99">
        <v>12903</v>
      </c>
      <c r="G24" s="100">
        <v>21696155.329999998</v>
      </c>
      <c r="H24" s="100">
        <v>1681.48</v>
      </c>
      <c r="I24" s="100">
        <v>1656.64</v>
      </c>
      <c r="J24" s="99">
        <v>5303</v>
      </c>
      <c r="K24" s="100">
        <v>8969660.0299999993</v>
      </c>
      <c r="L24" s="100">
        <v>1691.43</v>
      </c>
      <c r="M24" s="100">
        <v>1672.47</v>
      </c>
      <c r="N24" s="99">
        <v>15</v>
      </c>
      <c r="O24" s="100">
        <v>25203.49</v>
      </c>
      <c r="P24" s="98">
        <v>1680.23</v>
      </c>
      <c r="Q24" s="142">
        <v>1680.23</v>
      </c>
    </row>
    <row r="25" spans="1:20" x14ac:dyDescent="0.25">
      <c r="A25" s="141" t="s">
        <v>439</v>
      </c>
      <c r="B25" s="99">
        <v>95152</v>
      </c>
      <c r="C25" s="100">
        <v>210469742.65000001</v>
      </c>
      <c r="D25" s="100">
        <v>2211.9299999999998</v>
      </c>
      <c r="E25" s="100">
        <v>2192.06</v>
      </c>
      <c r="F25" s="99">
        <v>2262</v>
      </c>
      <c r="G25" s="100">
        <v>4948541.32</v>
      </c>
      <c r="H25" s="100">
        <v>2187.6799999999998</v>
      </c>
      <c r="I25" s="100">
        <v>2164.65</v>
      </c>
      <c r="J25" s="99">
        <v>988</v>
      </c>
      <c r="K25" s="100">
        <v>2163302.25</v>
      </c>
      <c r="L25" s="100">
        <v>2189.58</v>
      </c>
      <c r="M25" s="100">
        <v>2159.2600000000002</v>
      </c>
      <c r="N25" s="99">
        <v>0</v>
      </c>
      <c r="O25" s="100">
        <v>0</v>
      </c>
      <c r="P25" s="98">
        <v>0</v>
      </c>
      <c r="Q25" s="142" t="s">
        <v>430</v>
      </c>
    </row>
    <row r="26" spans="1:20" x14ac:dyDescent="0.25">
      <c r="A26" s="141" t="s">
        <v>486</v>
      </c>
      <c r="B26" s="99">
        <v>35223</v>
      </c>
      <c r="C26" s="100">
        <v>95374176.950000003</v>
      </c>
      <c r="D26" s="100">
        <v>2707.72</v>
      </c>
      <c r="E26" s="100">
        <v>2689.05</v>
      </c>
      <c r="F26" s="99">
        <v>501</v>
      </c>
      <c r="G26" s="100">
        <v>1354151.71</v>
      </c>
      <c r="H26" s="100">
        <v>2702.9</v>
      </c>
      <c r="I26" s="100">
        <v>2690.23</v>
      </c>
      <c r="J26" s="99">
        <v>232</v>
      </c>
      <c r="K26" s="100">
        <v>629016.03</v>
      </c>
      <c r="L26" s="100">
        <v>2711.28</v>
      </c>
      <c r="M26" s="100">
        <v>2693.76</v>
      </c>
      <c r="N26" s="99">
        <v>0</v>
      </c>
      <c r="O26" s="100">
        <v>0</v>
      </c>
      <c r="P26" s="98">
        <v>0</v>
      </c>
      <c r="Q26" s="142" t="s">
        <v>430</v>
      </c>
    </row>
    <row r="27" spans="1:20" x14ac:dyDescent="0.25">
      <c r="A27" s="141" t="s">
        <v>487</v>
      </c>
      <c r="B27" s="99">
        <v>12617</v>
      </c>
      <c r="C27" s="100">
        <v>40502658.82</v>
      </c>
      <c r="D27" s="100">
        <v>3210.17</v>
      </c>
      <c r="E27" s="100">
        <v>3193.89</v>
      </c>
      <c r="F27" s="99">
        <v>169</v>
      </c>
      <c r="G27" s="100">
        <v>536511.25</v>
      </c>
      <c r="H27" s="100">
        <v>3174.62</v>
      </c>
      <c r="I27" s="100">
        <v>3146.23</v>
      </c>
      <c r="J27" s="99">
        <v>82</v>
      </c>
      <c r="K27" s="100">
        <v>260586.06</v>
      </c>
      <c r="L27" s="100">
        <v>3177.88</v>
      </c>
      <c r="M27" s="100">
        <v>3170.85</v>
      </c>
      <c r="N27" s="99">
        <v>0</v>
      </c>
      <c r="O27" s="100">
        <v>0</v>
      </c>
      <c r="P27" s="98">
        <v>0</v>
      </c>
      <c r="Q27" s="142" t="s">
        <v>430</v>
      </c>
    </row>
    <row r="28" spans="1:20" x14ac:dyDescent="0.25">
      <c r="A28" s="141" t="s">
        <v>488</v>
      </c>
      <c r="B28" s="99">
        <v>4653</v>
      </c>
      <c r="C28" s="100">
        <v>17275605.539999999</v>
      </c>
      <c r="D28" s="100">
        <v>3712.79</v>
      </c>
      <c r="E28" s="100">
        <v>3699.04</v>
      </c>
      <c r="F28" s="99">
        <v>32</v>
      </c>
      <c r="G28" s="100">
        <v>118322.73</v>
      </c>
      <c r="H28" s="100">
        <v>3697.59</v>
      </c>
      <c r="I28" s="100">
        <v>3705.83</v>
      </c>
      <c r="J28" s="99">
        <v>19</v>
      </c>
      <c r="K28" s="100">
        <v>68617.31</v>
      </c>
      <c r="L28" s="100">
        <v>3611.44</v>
      </c>
      <c r="M28" s="100">
        <v>3557.9</v>
      </c>
      <c r="N28" s="99">
        <v>0</v>
      </c>
      <c r="O28" s="100">
        <v>0</v>
      </c>
      <c r="P28" s="98">
        <v>0</v>
      </c>
      <c r="Q28" s="142" t="s">
        <v>430</v>
      </c>
    </row>
    <row r="29" spans="1:20" ht="15.75" thickBot="1" x14ac:dyDescent="0.3">
      <c r="A29" s="143" t="s">
        <v>489</v>
      </c>
      <c r="B29" s="144">
        <v>3575</v>
      </c>
      <c r="C29" s="145">
        <v>15989762.390000001</v>
      </c>
      <c r="D29" s="145">
        <v>4472.66</v>
      </c>
      <c r="E29" s="145">
        <v>4335</v>
      </c>
      <c r="F29" s="144">
        <v>19</v>
      </c>
      <c r="G29" s="145">
        <v>87026.9</v>
      </c>
      <c r="H29" s="145">
        <v>4580.3599999999997</v>
      </c>
      <c r="I29" s="145">
        <v>4340.79</v>
      </c>
      <c r="J29" s="144">
        <v>9</v>
      </c>
      <c r="K29" s="145">
        <v>40738.11</v>
      </c>
      <c r="L29" s="145">
        <v>4526.46</v>
      </c>
      <c r="M29" s="145">
        <v>4533.75</v>
      </c>
      <c r="N29" s="144">
        <v>0</v>
      </c>
      <c r="O29" s="145">
        <v>0</v>
      </c>
      <c r="P29" s="146">
        <v>0</v>
      </c>
      <c r="Q29" s="147" t="s">
        <v>430</v>
      </c>
    </row>
    <row r="30" spans="1:20" ht="16.5" thickBot="1" x14ac:dyDescent="0.3">
      <c r="A30" s="137" t="s">
        <v>527</v>
      </c>
      <c r="B30" s="290">
        <v>1953775</v>
      </c>
      <c r="C30" s="291">
        <v>2229352941.2800002</v>
      </c>
      <c r="D30" s="294">
        <v>1141.05</v>
      </c>
      <c r="E30" s="294">
        <v>1067.81</v>
      </c>
      <c r="F30" s="293">
        <v>376553</v>
      </c>
      <c r="G30" s="294">
        <v>275044521.55000001</v>
      </c>
      <c r="H30" s="321">
        <v>730.43</v>
      </c>
      <c r="I30" s="292">
        <v>630.67999999999995</v>
      </c>
      <c r="J30" s="293">
        <v>172643</v>
      </c>
      <c r="K30" s="294">
        <v>120762897.58</v>
      </c>
      <c r="L30" s="294">
        <v>699.49</v>
      </c>
      <c r="M30" s="321">
        <v>583.37</v>
      </c>
      <c r="N30" s="293">
        <v>29383</v>
      </c>
      <c r="O30" s="294">
        <v>13112437.439999999</v>
      </c>
      <c r="P30" s="294">
        <v>446.26</v>
      </c>
      <c r="Q30" s="250">
        <v>418.95</v>
      </c>
      <c r="S30" s="8"/>
      <c r="T30" s="9"/>
    </row>
    <row r="32" spans="1:20" ht="15.75" x14ac:dyDescent="0.25">
      <c r="A32" s="432" t="s">
        <v>707</v>
      </c>
      <c r="B32" s="432"/>
      <c r="C32" s="432"/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</row>
    <row r="33" spans="1:19" ht="16.5" thickBot="1" x14ac:dyDescent="0.3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6"/>
    </row>
    <row r="34" spans="1:19" x14ac:dyDescent="0.25">
      <c r="A34" s="433" t="s">
        <v>18</v>
      </c>
      <c r="B34" s="435" t="s">
        <v>5</v>
      </c>
      <c r="C34" s="436"/>
      <c r="D34" s="436"/>
      <c r="E34" s="437"/>
      <c r="F34" s="435" t="s">
        <v>6</v>
      </c>
      <c r="G34" s="436"/>
      <c r="H34" s="436"/>
      <c r="I34" s="437"/>
      <c r="J34" s="435" t="s">
        <v>19</v>
      </c>
      <c r="K34" s="436"/>
      <c r="L34" s="436"/>
      <c r="M34" s="437"/>
      <c r="N34" s="435" t="s">
        <v>20</v>
      </c>
      <c r="O34" s="436"/>
      <c r="P34" s="436"/>
      <c r="Q34" s="438"/>
    </row>
    <row r="35" spans="1:19" ht="15.75" thickBot="1" x14ac:dyDescent="0.3">
      <c r="A35" s="439"/>
      <c r="B35" s="153" t="s">
        <v>1</v>
      </c>
      <c r="C35" s="154" t="s">
        <v>50</v>
      </c>
      <c r="D35" s="154" t="s">
        <v>21</v>
      </c>
      <c r="E35" s="154" t="s">
        <v>432</v>
      </c>
      <c r="F35" s="153" t="s">
        <v>1</v>
      </c>
      <c r="G35" s="154" t="s">
        <v>50</v>
      </c>
      <c r="H35" s="154" t="s">
        <v>21</v>
      </c>
      <c r="I35" s="154" t="s">
        <v>432</v>
      </c>
      <c r="J35" s="153" t="s">
        <v>1</v>
      </c>
      <c r="K35" s="154" t="s">
        <v>50</v>
      </c>
      <c r="L35" s="154" t="s">
        <v>21</v>
      </c>
      <c r="M35" s="154" t="s">
        <v>432</v>
      </c>
      <c r="N35" s="153" t="s">
        <v>1</v>
      </c>
      <c r="O35" s="154" t="s">
        <v>50</v>
      </c>
      <c r="P35" s="154" t="s">
        <v>21</v>
      </c>
      <c r="Q35" s="155" t="s">
        <v>432</v>
      </c>
    </row>
    <row r="36" spans="1:19" x14ac:dyDescent="0.25">
      <c r="A36" s="148" t="s">
        <v>450</v>
      </c>
      <c r="B36" s="149">
        <v>11823</v>
      </c>
      <c r="C36" s="150">
        <v>657982.29</v>
      </c>
      <c r="D36" s="150">
        <v>55.65</v>
      </c>
      <c r="E36" s="150">
        <v>54.65</v>
      </c>
      <c r="F36" s="149">
        <v>842</v>
      </c>
      <c r="G36" s="150">
        <v>53492.07</v>
      </c>
      <c r="H36" s="150">
        <v>63.53</v>
      </c>
      <c r="I36" s="150">
        <v>69.150000000000006</v>
      </c>
      <c r="J36" s="149">
        <v>623</v>
      </c>
      <c r="K36" s="150">
        <v>37375.01</v>
      </c>
      <c r="L36" s="150">
        <v>59.99</v>
      </c>
      <c r="M36" s="150">
        <v>61.57</v>
      </c>
      <c r="N36" s="149">
        <v>417</v>
      </c>
      <c r="O36" s="150">
        <v>33118.160000000003</v>
      </c>
      <c r="P36" s="151">
        <v>79.42</v>
      </c>
      <c r="Q36" s="152">
        <v>80.95</v>
      </c>
    </row>
    <row r="37" spans="1:19" x14ac:dyDescent="0.25">
      <c r="A37" s="141" t="s">
        <v>451</v>
      </c>
      <c r="B37" s="99">
        <v>7860</v>
      </c>
      <c r="C37" s="100">
        <v>1136354.6299999999</v>
      </c>
      <c r="D37" s="100">
        <v>144.57</v>
      </c>
      <c r="E37" s="100">
        <v>142.04</v>
      </c>
      <c r="F37" s="99">
        <v>3393</v>
      </c>
      <c r="G37" s="100">
        <v>545078.62</v>
      </c>
      <c r="H37" s="100">
        <v>160.65</v>
      </c>
      <c r="I37" s="100">
        <v>155.49</v>
      </c>
      <c r="J37" s="99">
        <v>555</v>
      </c>
      <c r="K37" s="100">
        <v>80554.02</v>
      </c>
      <c r="L37" s="100">
        <v>145.13999999999999</v>
      </c>
      <c r="M37" s="100">
        <v>141.16999999999999</v>
      </c>
      <c r="N37" s="99">
        <v>744</v>
      </c>
      <c r="O37" s="100">
        <v>120542.08</v>
      </c>
      <c r="P37" s="98">
        <v>162.02000000000001</v>
      </c>
      <c r="Q37" s="142">
        <v>168.27</v>
      </c>
    </row>
    <row r="38" spans="1:19" x14ac:dyDescent="0.25">
      <c r="A38" s="141" t="s">
        <v>452</v>
      </c>
      <c r="B38" s="99">
        <v>5054</v>
      </c>
      <c r="C38" s="100">
        <v>1256400.3600000001</v>
      </c>
      <c r="D38" s="100">
        <v>248.6</v>
      </c>
      <c r="E38" s="100">
        <v>247.96</v>
      </c>
      <c r="F38" s="99">
        <v>5784</v>
      </c>
      <c r="G38" s="100">
        <v>1331230.55</v>
      </c>
      <c r="H38" s="100">
        <v>230.16</v>
      </c>
      <c r="I38" s="100">
        <v>221.56</v>
      </c>
      <c r="J38" s="99">
        <v>1260</v>
      </c>
      <c r="K38" s="100">
        <v>331889.8</v>
      </c>
      <c r="L38" s="100">
        <v>263.39999999999998</v>
      </c>
      <c r="M38" s="100">
        <v>267.88</v>
      </c>
      <c r="N38" s="99">
        <v>761</v>
      </c>
      <c r="O38" s="100">
        <v>190033.96</v>
      </c>
      <c r="P38" s="98">
        <v>249.72</v>
      </c>
      <c r="Q38" s="142">
        <v>251.37</v>
      </c>
    </row>
    <row r="39" spans="1:19" x14ac:dyDescent="0.25">
      <c r="A39" s="141" t="s">
        <v>453</v>
      </c>
      <c r="B39" s="99">
        <v>13056</v>
      </c>
      <c r="C39" s="100">
        <v>4869789.33</v>
      </c>
      <c r="D39" s="100">
        <v>372.99</v>
      </c>
      <c r="E39" s="100">
        <v>382.61</v>
      </c>
      <c r="F39" s="99">
        <v>3199</v>
      </c>
      <c r="G39" s="100">
        <v>1215515.27</v>
      </c>
      <c r="H39" s="100">
        <v>379.97</v>
      </c>
      <c r="I39" s="100">
        <v>393.81</v>
      </c>
      <c r="J39" s="99">
        <v>13019</v>
      </c>
      <c r="K39" s="100">
        <v>4907266.25</v>
      </c>
      <c r="L39" s="100">
        <v>376.93</v>
      </c>
      <c r="M39" s="100">
        <v>393.81</v>
      </c>
      <c r="N39" s="99">
        <v>788</v>
      </c>
      <c r="O39" s="100">
        <v>275672.3</v>
      </c>
      <c r="P39" s="98">
        <v>349.84</v>
      </c>
      <c r="Q39" s="142">
        <v>348.95</v>
      </c>
    </row>
    <row r="40" spans="1:19" x14ac:dyDescent="0.25">
      <c r="A40" s="141" t="s">
        <v>454</v>
      </c>
      <c r="B40" s="99">
        <v>32855</v>
      </c>
      <c r="C40" s="100">
        <v>15017015.57</v>
      </c>
      <c r="D40" s="100">
        <v>457.07</v>
      </c>
      <c r="E40" s="100">
        <v>461.89</v>
      </c>
      <c r="F40" s="99">
        <v>10087</v>
      </c>
      <c r="G40" s="100">
        <v>4408093.0199999996</v>
      </c>
      <c r="H40" s="100">
        <v>437.01</v>
      </c>
      <c r="I40" s="100">
        <v>422.6</v>
      </c>
      <c r="J40" s="99">
        <v>15613</v>
      </c>
      <c r="K40" s="100">
        <v>7087524.6500000004</v>
      </c>
      <c r="L40" s="100">
        <v>453.95</v>
      </c>
      <c r="M40" s="100">
        <v>459.66</v>
      </c>
      <c r="N40" s="99">
        <v>6867</v>
      </c>
      <c r="O40" s="100">
        <v>2876787.83</v>
      </c>
      <c r="P40" s="98">
        <v>418.93</v>
      </c>
      <c r="Q40" s="142">
        <v>418.95</v>
      </c>
    </row>
    <row r="41" spans="1:19" x14ac:dyDescent="0.25">
      <c r="A41" s="141" t="s">
        <v>455</v>
      </c>
      <c r="B41" s="99">
        <v>57384</v>
      </c>
      <c r="C41" s="100">
        <v>31750509.780000001</v>
      </c>
      <c r="D41" s="100">
        <v>553.29999999999995</v>
      </c>
      <c r="E41" s="100">
        <v>555.74</v>
      </c>
      <c r="F41" s="99">
        <v>3014</v>
      </c>
      <c r="G41" s="100">
        <v>1619607.43</v>
      </c>
      <c r="H41" s="100">
        <v>537.36</v>
      </c>
      <c r="I41" s="100">
        <v>531.96</v>
      </c>
      <c r="J41" s="99">
        <v>15108</v>
      </c>
      <c r="K41" s="100">
        <v>8307687.5300000003</v>
      </c>
      <c r="L41" s="100">
        <v>549.89</v>
      </c>
      <c r="M41" s="100">
        <v>548.27</v>
      </c>
      <c r="N41" s="99">
        <v>2</v>
      </c>
      <c r="O41" s="100">
        <v>1120.04</v>
      </c>
      <c r="P41" s="98">
        <v>560.02</v>
      </c>
      <c r="Q41" s="142">
        <v>560.02</v>
      </c>
    </row>
    <row r="42" spans="1:19" x14ac:dyDescent="0.25">
      <c r="A42" s="141" t="s">
        <v>456</v>
      </c>
      <c r="B42" s="99">
        <v>65096</v>
      </c>
      <c r="C42" s="100">
        <v>42203275.100000001</v>
      </c>
      <c r="D42" s="100">
        <v>648.32000000000005</v>
      </c>
      <c r="E42" s="100">
        <v>647.16</v>
      </c>
      <c r="F42" s="99">
        <v>1427</v>
      </c>
      <c r="G42" s="100">
        <v>921715.23</v>
      </c>
      <c r="H42" s="100">
        <v>645.91</v>
      </c>
      <c r="I42" s="100">
        <v>643.49</v>
      </c>
      <c r="J42" s="99">
        <v>12506</v>
      </c>
      <c r="K42" s="100">
        <v>8052268.6399999997</v>
      </c>
      <c r="L42" s="100">
        <v>643.87</v>
      </c>
      <c r="M42" s="100">
        <v>640.92999999999995</v>
      </c>
      <c r="N42" s="99">
        <v>13</v>
      </c>
      <c r="O42" s="100">
        <v>8046.35</v>
      </c>
      <c r="P42" s="98">
        <v>618.95000000000005</v>
      </c>
      <c r="Q42" s="142">
        <v>618.95000000000005</v>
      </c>
    </row>
    <row r="43" spans="1:19" x14ac:dyDescent="0.25">
      <c r="A43" s="141" t="s">
        <v>457</v>
      </c>
      <c r="B43" s="99">
        <v>64241</v>
      </c>
      <c r="C43" s="100">
        <v>48133833.659999996</v>
      </c>
      <c r="D43" s="100">
        <v>749.27</v>
      </c>
      <c r="E43" s="100">
        <v>748.63</v>
      </c>
      <c r="F43" s="99">
        <v>1014</v>
      </c>
      <c r="G43" s="100">
        <v>756764.27</v>
      </c>
      <c r="H43" s="100">
        <v>746.32</v>
      </c>
      <c r="I43" s="100">
        <v>745.67</v>
      </c>
      <c r="J43" s="99">
        <v>10408</v>
      </c>
      <c r="K43" s="100">
        <v>7895493.7599999998</v>
      </c>
      <c r="L43" s="100">
        <v>758.6</v>
      </c>
      <c r="M43" s="100">
        <v>761.13</v>
      </c>
      <c r="N43" s="99">
        <v>2284</v>
      </c>
      <c r="O43" s="100">
        <v>1816328.16</v>
      </c>
      <c r="P43" s="98">
        <v>795.24</v>
      </c>
      <c r="Q43" s="142">
        <v>795.24</v>
      </c>
    </row>
    <row r="44" spans="1:19" x14ac:dyDescent="0.25">
      <c r="A44" s="141" t="s">
        <v>458</v>
      </c>
      <c r="B44" s="99">
        <v>58109</v>
      </c>
      <c r="C44" s="100">
        <v>49377268.810000002</v>
      </c>
      <c r="D44" s="100">
        <v>849.74</v>
      </c>
      <c r="E44" s="100">
        <v>849.75</v>
      </c>
      <c r="F44" s="99">
        <v>964</v>
      </c>
      <c r="G44" s="100">
        <v>819474.2</v>
      </c>
      <c r="H44" s="100">
        <v>850.08</v>
      </c>
      <c r="I44" s="100">
        <v>848.67</v>
      </c>
      <c r="J44" s="99">
        <v>7264</v>
      </c>
      <c r="K44" s="100">
        <v>6160619.3499999996</v>
      </c>
      <c r="L44" s="100">
        <v>848.1</v>
      </c>
      <c r="M44" s="100">
        <v>844.7</v>
      </c>
      <c r="N44" s="99">
        <v>214</v>
      </c>
      <c r="O44" s="100">
        <v>180496.96</v>
      </c>
      <c r="P44" s="98">
        <v>843.44</v>
      </c>
      <c r="Q44" s="142">
        <v>846</v>
      </c>
    </row>
    <row r="45" spans="1:19" x14ac:dyDescent="0.25">
      <c r="A45" s="141" t="s">
        <v>459</v>
      </c>
      <c r="B45" s="99">
        <v>63676</v>
      </c>
      <c r="C45" s="100">
        <v>60504333.210000001</v>
      </c>
      <c r="D45" s="100">
        <v>950.19</v>
      </c>
      <c r="E45" s="100">
        <v>949.61</v>
      </c>
      <c r="F45" s="99">
        <v>888</v>
      </c>
      <c r="G45" s="100">
        <v>842550.36</v>
      </c>
      <c r="H45" s="100">
        <v>948.82</v>
      </c>
      <c r="I45" s="100">
        <v>947.85</v>
      </c>
      <c r="J45" s="99">
        <v>6467</v>
      </c>
      <c r="K45" s="100">
        <v>6137999.9100000001</v>
      </c>
      <c r="L45" s="100">
        <v>949.13</v>
      </c>
      <c r="M45" s="100">
        <v>948.4</v>
      </c>
      <c r="N45" s="99">
        <v>1</v>
      </c>
      <c r="O45" s="100">
        <v>922.26</v>
      </c>
      <c r="P45" s="98">
        <v>922.26</v>
      </c>
      <c r="Q45" s="142">
        <v>922.26</v>
      </c>
      <c r="S45" s="8"/>
    </row>
    <row r="46" spans="1:19" x14ac:dyDescent="0.25">
      <c r="A46" s="141" t="s">
        <v>437</v>
      </c>
      <c r="B46" s="99">
        <v>343575</v>
      </c>
      <c r="C46" s="100">
        <v>431270771.68000001</v>
      </c>
      <c r="D46" s="100">
        <v>1255.24</v>
      </c>
      <c r="E46" s="100">
        <v>1261.8900000000001</v>
      </c>
      <c r="F46" s="99">
        <v>2739</v>
      </c>
      <c r="G46" s="100">
        <v>3327619.11</v>
      </c>
      <c r="H46" s="100">
        <v>1214.9000000000001</v>
      </c>
      <c r="I46" s="100">
        <v>1219.02</v>
      </c>
      <c r="J46" s="99">
        <v>16245</v>
      </c>
      <c r="K46" s="100">
        <v>19752996.870000001</v>
      </c>
      <c r="L46" s="100">
        <v>1215.94</v>
      </c>
      <c r="M46" s="100">
        <v>1216.8399999999999</v>
      </c>
      <c r="N46" s="99">
        <v>4</v>
      </c>
      <c r="O46" s="100">
        <v>4909.58</v>
      </c>
      <c r="P46" s="98">
        <v>1227.4000000000001</v>
      </c>
      <c r="Q46" s="142">
        <v>1215.22</v>
      </c>
    </row>
    <row r="47" spans="1:19" x14ac:dyDescent="0.25">
      <c r="A47" s="141" t="s">
        <v>438</v>
      </c>
      <c r="B47" s="99">
        <v>212458</v>
      </c>
      <c r="C47" s="100">
        <v>360799950.92000002</v>
      </c>
      <c r="D47" s="100">
        <v>1698.22</v>
      </c>
      <c r="E47" s="100">
        <v>1674.84</v>
      </c>
      <c r="F47" s="99">
        <v>714</v>
      </c>
      <c r="G47" s="100">
        <v>1212909.8600000001</v>
      </c>
      <c r="H47" s="100">
        <v>1698.75</v>
      </c>
      <c r="I47" s="100">
        <v>1674.52</v>
      </c>
      <c r="J47" s="99">
        <v>4175</v>
      </c>
      <c r="K47" s="100">
        <v>7079626.9000000004</v>
      </c>
      <c r="L47" s="100">
        <v>1695.72</v>
      </c>
      <c r="M47" s="100">
        <v>1678.22</v>
      </c>
      <c r="N47" s="99">
        <v>9</v>
      </c>
      <c r="O47" s="100">
        <v>15122.09</v>
      </c>
      <c r="P47" s="98">
        <v>1680.23</v>
      </c>
      <c r="Q47" s="142">
        <v>1680.23</v>
      </c>
    </row>
    <row r="48" spans="1:19" x14ac:dyDescent="0.25">
      <c r="A48" s="141" t="s">
        <v>439</v>
      </c>
      <c r="B48" s="99">
        <v>63678</v>
      </c>
      <c r="C48" s="100">
        <v>140897036.59</v>
      </c>
      <c r="D48" s="100">
        <v>2212.65</v>
      </c>
      <c r="E48" s="100">
        <v>2192.34</v>
      </c>
      <c r="F48" s="99">
        <v>154</v>
      </c>
      <c r="G48" s="100">
        <v>338405.59</v>
      </c>
      <c r="H48" s="100">
        <v>2197.44</v>
      </c>
      <c r="I48" s="100">
        <v>2173.9499999999998</v>
      </c>
      <c r="J48" s="99">
        <v>812</v>
      </c>
      <c r="K48" s="100">
        <v>1781652.2</v>
      </c>
      <c r="L48" s="100">
        <v>2194.15</v>
      </c>
      <c r="M48" s="100">
        <v>2165</v>
      </c>
      <c r="N48" s="99">
        <v>0</v>
      </c>
      <c r="O48" s="100">
        <v>0</v>
      </c>
      <c r="P48" s="98">
        <v>0</v>
      </c>
      <c r="Q48" s="142" t="s">
        <v>430</v>
      </c>
    </row>
    <row r="49" spans="1:20" x14ac:dyDescent="0.25">
      <c r="A49" s="141" t="s">
        <v>486</v>
      </c>
      <c r="B49" s="99">
        <v>24413</v>
      </c>
      <c r="C49" s="100">
        <v>66166852.549999997</v>
      </c>
      <c r="D49" s="100">
        <v>2710.31</v>
      </c>
      <c r="E49" s="100">
        <v>2693.41</v>
      </c>
      <c r="F49" s="99">
        <v>38</v>
      </c>
      <c r="G49" s="100">
        <v>102432.76</v>
      </c>
      <c r="H49" s="100">
        <v>2695.6</v>
      </c>
      <c r="I49" s="100">
        <v>2662.01</v>
      </c>
      <c r="J49" s="99">
        <v>199</v>
      </c>
      <c r="K49" s="100">
        <v>539019.43999999994</v>
      </c>
      <c r="L49" s="100">
        <v>2708.64</v>
      </c>
      <c r="M49" s="100">
        <v>2690.76</v>
      </c>
      <c r="N49" s="99">
        <v>0</v>
      </c>
      <c r="O49" s="100">
        <v>0</v>
      </c>
      <c r="P49" s="98">
        <v>0</v>
      </c>
      <c r="Q49" s="142" t="s">
        <v>430</v>
      </c>
    </row>
    <row r="50" spans="1:20" x14ac:dyDescent="0.25">
      <c r="A50" s="141" t="s">
        <v>487</v>
      </c>
      <c r="B50" s="99">
        <v>9033</v>
      </c>
      <c r="C50" s="100">
        <v>29010125.609999999</v>
      </c>
      <c r="D50" s="100">
        <v>3211.57</v>
      </c>
      <c r="E50" s="100">
        <v>3195.02</v>
      </c>
      <c r="F50" s="99">
        <v>14</v>
      </c>
      <c r="G50" s="100">
        <v>43969.79</v>
      </c>
      <c r="H50" s="100">
        <v>3140.7</v>
      </c>
      <c r="I50" s="100">
        <v>3149.59</v>
      </c>
      <c r="J50" s="99">
        <v>73</v>
      </c>
      <c r="K50" s="100">
        <v>231919.26</v>
      </c>
      <c r="L50" s="100">
        <v>3176.98</v>
      </c>
      <c r="M50" s="100">
        <v>3167.63</v>
      </c>
      <c r="N50" s="99">
        <v>0</v>
      </c>
      <c r="O50" s="100">
        <v>0</v>
      </c>
      <c r="P50" s="98">
        <v>0</v>
      </c>
      <c r="Q50" s="142" t="s">
        <v>430</v>
      </c>
    </row>
    <row r="51" spans="1:20" x14ac:dyDescent="0.25">
      <c r="A51" s="141" t="s">
        <v>488</v>
      </c>
      <c r="B51" s="99">
        <v>3261</v>
      </c>
      <c r="C51" s="100">
        <v>12114288.960000001</v>
      </c>
      <c r="D51" s="100">
        <v>3714.9</v>
      </c>
      <c r="E51" s="100">
        <v>3701.97</v>
      </c>
      <c r="F51" s="99">
        <v>4</v>
      </c>
      <c r="G51" s="100">
        <v>14611.87</v>
      </c>
      <c r="H51" s="100">
        <v>3652.97</v>
      </c>
      <c r="I51" s="100">
        <v>3627.64</v>
      </c>
      <c r="J51" s="99">
        <v>17</v>
      </c>
      <c r="K51" s="100">
        <v>61208.06</v>
      </c>
      <c r="L51" s="100">
        <v>3600.47</v>
      </c>
      <c r="M51" s="100">
        <v>3557.9</v>
      </c>
      <c r="N51" s="99">
        <v>0</v>
      </c>
      <c r="O51" s="100">
        <v>0</v>
      </c>
      <c r="P51" s="98">
        <v>0</v>
      </c>
      <c r="Q51" s="142" t="s">
        <v>430</v>
      </c>
      <c r="S51" s="8"/>
    </row>
    <row r="52" spans="1:20" ht="15.75" thickBot="1" x14ac:dyDescent="0.3">
      <c r="A52" s="143" t="s">
        <v>489</v>
      </c>
      <c r="B52" s="144">
        <v>2613</v>
      </c>
      <c r="C52" s="145">
        <v>11652363.789999999</v>
      </c>
      <c r="D52" s="145">
        <v>4459.38</v>
      </c>
      <c r="E52" s="145">
        <v>4335</v>
      </c>
      <c r="F52" s="144">
        <v>4</v>
      </c>
      <c r="G52" s="145">
        <v>19625.61</v>
      </c>
      <c r="H52" s="145">
        <v>4906.3999999999996</v>
      </c>
      <c r="I52" s="145">
        <v>4472.41</v>
      </c>
      <c r="J52" s="144">
        <v>7</v>
      </c>
      <c r="K52" s="145">
        <v>32631.07</v>
      </c>
      <c r="L52" s="145">
        <v>4661.58</v>
      </c>
      <c r="M52" s="145">
        <v>4611.7</v>
      </c>
      <c r="N52" s="144">
        <v>0</v>
      </c>
      <c r="O52" s="145">
        <v>0</v>
      </c>
      <c r="P52" s="146">
        <v>0</v>
      </c>
      <c r="Q52" s="147" t="s">
        <v>430</v>
      </c>
    </row>
    <row r="53" spans="1:20" ht="16.5" thickBot="1" x14ac:dyDescent="0.3">
      <c r="A53" s="137" t="s">
        <v>527</v>
      </c>
      <c r="B53" s="138">
        <v>1038185</v>
      </c>
      <c r="C53" s="139">
        <v>1306818152.8399999</v>
      </c>
      <c r="D53" s="139">
        <v>1258.75</v>
      </c>
      <c r="E53" s="139">
        <v>1217.72</v>
      </c>
      <c r="F53" s="138">
        <v>34279</v>
      </c>
      <c r="G53" s="139">
        <v>17573095.609999999</v>
      </c>
      <c r="H53" s="139">
        <v>512.65</v>
      </c>
      <c r="I53" s="139">
        <v>420.06</v>
      </c>
      <c r="J53" s="138">
        <v>104351</v>
      </c>
      <c r="K53" s="139">
        <v>78477732.719999999</v>
      </c>
      <c r="L53" s="139">
        <v>752.06</v>
      </c>
      <c r="M53" s="139">
        <v>639.41999999999996</v>
      </c>
      <c r="N53" s="138">
        <v>12104</v>
      </c>
      <c r="O53" s="139">
        <v>5523099.7699999996</v>
      </c>
      <c r="P53" s="140">
        <v>456.3</v>
      </c>
      <c r="Q53" s="250">
        <v>418.95</v>
      </c>
      <c r="S53" s="8"/>
      <c r="T53" s="9"/>
    </row>
    <row r="55" spans="1:20" ht="15.75" x14ac:dyDescent="0.25">
      <c r="A55" s="440" t="s">
        <v>708</v>
      </c>
      <c r="B55" s="440"/>
      <c r="C55" s="440"/>
      <c r="D55" s="440"/>
      <c r="E55" s="440"/>
      <c r="F55" s="440"/>
      <c r="G55" s="440"/>
      <c r="H55" s="440"/>
      <c r="I55" s="440"/>
      <c r="J55" s="440"/>
      <c r="K55" s="440"/>
      <c r="L55" s="440"/>
      <c r="M55" s="440"/>
      <c r="N55" s="440"/>
      <c r="O55" s="440"/>
      <c r="P55" s="440"/>
      <c r="Q55" s="440"/>
    </row>
    <row r="56" spans="1:20" ht="15.75" thickBot="1" x14ac:dyDescent="0.3"/>
    <row r="57" spans="1:20" x14ac:dyDescent="0.25">
      <c r="A57" s="441" t="s">
        <v>18</v>
      </c>
      <c r="B57" s="443" t="s">
        <v>5</v>
      </c>
      <c r="C57" s="444"/>
      <c r="D57" s="444"/>
      <c r="E57" s="445"/>
      <c r="F57" s="443" t="s">
        <v>6</v>
      </c>
      <c r="G57" s="444"/>
      <c r="H57" s="444"/>
      <c r="I57" s="445"/>
      <c r="J57" s="443" t="s">
        <v>19</v>
      </c>
      <c r="K57" s="444"/>
      <c r="L57" s="444"/>
      <c r="M57" s="445"/>
      <c r="N57" s="443" t="s">
        <v>20</v>
      </c>
      <c r="O57" s="444"/>
      <c r="P57" s="444"/>
      <c r="Q57" s="446"/>
    </row>
    <row r="58" spans="1:20" ht="15.75" thickBot="1" x14ac:dyDescent="0.3">
      <c r="A58" s="442"/>
      <c r="B58" s="156" t="s">
        <v>1</v>
      </c>
      <c r="C58" s="157" t="s">
        <v>50</v>
      </c>
      <c r="D58" s="157" t="s">
        <v>21</v>
      </c>
      <c r="E58" s="157" t="s">
        <v>432</v>
      </c>
      <c r="F58" s="156" t="s">
        <v>1</v>
      </c>
      <c r="G58" s="157" t="s">
        <v>50</v>
      </c>
      <c r="H58" s="157" t="s">
        <v>21</v>
      </c>
      <c r="I58" s="157" t="s">
        <v>432</v>
      </c>
      <c r="J58" s="156" t="s">
        <v>1</v>
      </c>
      <c r="K58" s="157" t="s">
        <v>50</v>
      </c>
      <c r="L58" s="157" t="s">
        <v>21</v>
      </c>
      <c r="M58" s="157" t="s">
        <v>432</v>
      </c>
      <c r="N58" s="156" t="s">
        <v>1</v>
      </c>
      <c r="O58" s="157" t="s">
        <v>50</v>
      </c>
      <c r="P58" s="157" t="s">
        <v>21</v>
      </c>
      <c r="Q58" s="158" t="s">
        <v>432</v>
      </c>
    </row>
    <row r="59" spans="1:20" x14ac:dyDescent="0.25">
      <c r="A59" s="298" t="s">
        <v>450</v>
      </c>
      <c r="B59" s="176">
        <v>9295</v>
      </c>
      <c r="C59" s="302">
        <v>541581.1</v>
      </c>
      <c r="D59" s="302">
        <v>58.27</v>
      </c>
      <c r="E59" s="302">
        <v>59.67</v>
      </c>
      <c r="F59" s="176">
        <v>4906</v>
      </c>
      <c r="G59" s="302">
        <v>313600.03000000003</v>
      </c>
      <c r="H59" s="302">
        <v>63.92</v>
      </c>
      <c r="I59" s="302">
        <v>68.7</v>
      </c>
      <c r="J59" s="176">
        <v>399</v>
      </c>
      <c r="K59" s="302">
        <v>23700.12</v>
      </c>
      <c r="L59" s="302">
        <v>59.4</v>
      </c>
      <c r="M59" s="302">
        <v>60.4</v>
      </c>
      <c r="N59" s="176">
        <v>497</v>
      </c>
      <c r="O59" s="302">
        <v>40284.47</v>
      </c>
      <c r="P59" s="302">
        <v>81.06</v>
      </c>
      <c r="Q59" s="304">
        <v>80.95</v>
      </c>
      <c r="S59" s="8"/>
      <c r="T59" s="8"/>
    </row>
    <row r="60" spans="1:20" x14ac:dyDescent="0.25">
      <c r="A60" s="299" t="s">
        <v>451</v>
      </c>
      <c r="B60" s="174">
        <v>9598</v>
      </c>
      <c r="C60" s="212">
        <v>1414250.43</v>
      </c>
      <c r="D60" s="212">
        <v>147.35</v>
      </c>
      <c r="E60" s="212">
        <v>145.71</v>
      </c>
      <c r="F60" s="174">
        <v>6765</v>
      </c>
      <c r="G60" s="212">
        <v>1032538.54</v>
      </c>
      <c r="H60" s="212">
        <v>152.63</v>
      </c>
      <c r="I60" s="212">
        <v>148.01</v>
      </c>
      <c r="J60" s="174">
        <v>345</v>
      </c>
      <c r="K60" s="212">
        <v>50171.85</v>
      </c>
      <c r="L60" s="212">
        <v>145.43</v>
      </c>
      <c r="M60" s="212">
        <v>142.38999999999999</v>
      </c>
      <c r="N60" s="174">
        <v>1531</v>
      </c>
      <c r="O60" s="212">
        <v>242115.45</v>
      </c>
      <c r="P60" s="212">
        <v>158.13999999999999</v>
      </c>
      <c r="Q60" s="305">
        <v>166.01</v>
      </c>
    </row>
    <row r="61" spans="1:20" x14ac:dyDescent="0.25">
      <c r="A61" s="299" t="s">
        <v>452</v>
      </c>
      <c r="B61" s="174">
        <v>6737</v>
      </c>
      <c r="C61" s="212">
        <v>1672080.03</v>
      </c>
      <c r="D61" s="212">
        <v>248.19</v>
      </c>
      <c r="E61" s="212">
        <v>247.54</v>
      </c>
      <c r="F61" s="174">
        <v>9098</v>
      </c>
      <c r="G61" s="212">
        <v>2182350.66</v>
      </c>
      <c r="H61" s="212">
        <v>239.87</v>
      </c>
      <c r="I61" s="212">
        <v>234.16</v>
      </c>
      <c r="J61" s="174">
        <v>1754</v>
      </c>
      <c r="K61" s="212">
        <v>465439.8</v>
      </c>
      <c r="L61" s="212">
        <v>265.36</v>
      </c>
      <c r="M61" s="212">
        <v>271.14</v>
      </c>
      <c r="N61" s="174">
        <v>1849</v>
      </c>
      <c r="O61" s="212">
        <v>457583.75</v>
      </c>
      <c r="P61" s="212">
        <v>247.48</v>
      </c>
      <c r="Q61" s="305">
        <v>240.09</v>
      </c>
    </row>
    <row r="62" spans="1:20" x14ac:dyDescent="0.25">
      <c r="A62" s="299" t="s">
        <v>453</v>
      </c>
      <c r="B62" s="174">
        <v>35894</v>
      </c>
      <c r="C62" s="212">
        <v>13560943.689999999</v>
      </c>
      <c r="D62" s="212">
        <v>377.81</v>
      </c>
      <c r="E62" s="212">
        <v>389.21</v>
      </c>
      <c r="F62" s="174">
        <v>18382</v>
      </c>
      <c r="G62" s="212">
        <v>7013680.0199999996</v>
      </c>
      <c r="H62" s="212">
        <v>381.55</v>
      </c>
      <c r="I62" s="212">
        <v>393.81</v>
      </c>
      <c r="J62" s="174">
        <v>14769</v>
      </c>
      <c r="K62" s="212">
        <v>5539822.0700000003</v>
      </c>
      <c r="L62" s="212">
        <v>375.1</v>
      </c>
      <c r="M62" s="212">
        <v>393.81</v>
      </c>
      <c r="N62" s="174">
        <v>1484</v>
      </c>
      <c r="O62" s="212">
        <v>513263.73</v>
      </c>
      <c r="P62" s="212">
        <v>345.87</v>
      </c>
      <c r="Q62" s="305">
        <v>348.95</v>
      </c>
    </row>
    <row r="63" spans="1:20" x14ac:dyDescent="0.25">
      <c r="A63" s="299" t="s">
        <v>454</v>
      </c>
      <c r="B63" s="174">
        <v>76993</v>
      </c>
      <c r="C63" s="212">
        <v>35185461.770000003</v>
      </c>
      <c r="D63" s="212">
        <v>457</v>
      </c>
      <c r="E63" s="212">
        <v>462.41</v>
      </c>
      <c r="F63" s="174">
        <v>56781</v>
      </c>
      <c r="G63" s="212">
        <v>25012225.579999998</v>
      </c>
      <c r="H63" s="212">
        <v>440.5</v>
      </c>
      <c r="I63" s="212">
        <v>426.3</v>
      </c>
      <c r="J63" s="174">
        <v>14272</v>
      </c>
      <c r="K63" s="212">
        <v>6445640.5199999996</v>
      </c>
      <c r="L63" s="212">
        <v>451.63</v>
      </c>
      <c r="M63" s="212">
        <v>454.11</v>
      </c>
      <c r="N63" s="174">
        <v>8402</v>
      </c>
      <c r="O63" s="212">
        <v>3519813.54</v>
      </c>
      <c r="P63" s="212">
        <v>418.93</v>
      </c>
      <c r="Q63" s="305">
        <v>418.95</v>
      </c>
    </row>
    <row r="64" spans="1:20" x14ac:dyDescent="0.25">
      <c r="A64" s="299" t="s">
        <v>455</v>
      </c>
      <c r="B64" s="174">
        <v>113483</v>
      </c>
      <c r="C64" s="212">
        <v>62573055.799999997</v>
      </c>
      <c r="D64" s="212">
        <v>551.39</v>
      </c>
      <c r="E64" s="212">
        <v>552.42999999999995</v>
      </c>
      <c r="F64" s="174">
        <v>55156</v>
      </c>
      <c r="G64" s="212">
        <v>29840829.280000001</v>
      </c>
      <c r="H64" s="212">
        <v>541.03</v>
      </c>
      <c r="I64" s="212">
        <v>537.65</v>
      </c>
      <c r="J64" s="174">
        <v>13055</v>
      </c>
      <c r="K64" s="212">
        <v>7136421.5899999999</v>
      </c>
      <c r="L64" s="212">
        <v>546.64</v>
      </c>
      <c r="M64" s="212">
        <v>541.47</v>
      </c>
      <c r="N64" s="174">
        <v>2</v>
      </c>
      <c r="O64" s="212">
        <v>1090.18</v>
      </c>
      <c r="P64" s="212">
        <v>545.09</v>
      </c>
      <c r="Q64" s="305">
        <v>545.09</v>
      </c>
    </row>
    <row r="65" spans="1:20" x14ac:dyDescent="0.25">
      <c r="A65" s="299" t="s">
        <v>456</v>
      </c>
      <c r="B65" s="174">
        <v>97290</v>
      </c>
      <c r="C65" s="212">
        <v>62762448.009999998</v>
      </c>
      <c r="D65" s="212">
        <v>645.11</v>
      </c>
      <c r="E65" s="212">
        <v>641.84</v>
      </c>
      <c r="F65" s="174">
        <v>32393</v>
      </c>
      <c r="G65" s="212">
        <v>21007106.100000001</v>
      </c>
      <c r="H65" s="212">
        <v>648.51</v>
      </c>
      <c r="I65" s="212">
        <v>647.30999999999995</v>
      </c>
      <c r="J65" s="174">
        <v>6241</v>
      </c>
      <c r="K65" s="212">
        <v>3993493.37</v>
      </c>
      <c r="L65" s="212">
        <v>639.88</v>
      </c>
      <c r="M65" s="212">
        <v>635.52</v>
      </c>
      <c r="N65" s="174">
        <v>0</v>
      </c>
      <c r="O65" s="212">
        <v>0</v>
      </c>
      <c r="P65" s="212">
        <v>0</v>
      </c>
      <c r="Q65" s="305" t="s">
        <v>430</v>
      </c>
    </row>
    <row r="66" spans="1:20" x14ac:dyDescent="0.25">
      <c r="A66" s="299" t="s">
        <v>457</v>
      </c>
      <c r="B66" s="174">
        <v>64377</v>
      </c>
      <c r="C66" s="212">
        <v>48081232.609999999</v>
      </c>
      <c r="D66" s="212">
        <v>746.87</v>
      </c>
      <c r="E66" s="212">
        <v>744.96</v>
      </c>
      <c r="F66" s="174">
        <v>28649</v>
      </c>
      <c r="G66" s="212">
        <v>21472381.640000001</v>
      </c>
      <c r="H66" s="212">
        <v>749.5</v>
      </c>
      <c r="I66" s="212">
        <v>748.53</v>
      </c>
      <c r="J66" s="174">
        <v>5294</v>
      </c>
      <c r="K66" s="212">
        <v>4062486.81</v>
      </c>
      <c r="L66" s="212">
        <v>767.38</v>
      </c>
      <c r="M66" s="212">
        <v>787.7</v>
      </c>
      <c r="N66" s="174">
        <v>3206</v>
      </c>
      <c r="O66" s="212">
        <v>2549539.44</v>
      </c>
      <c r="P66" s="212">
        <v>795.24</v>
      </c>
      <c r="Q66" s="305">
        <v>795.24</v>
      </c>
    </row>
    <row r="67" spans="1:20" x14ac:dyDescent="0.25">
      <c r="A67" s="299" t="s">
        <v>458</v>
      </c>
      <c r="B67" s="174">
        <v>51949</v>
      </c>
      <c r="C67" s="212">
        <v>44119435.530000001</v>
      </c>
      <c r="D67" s="212">
        <v>849.28</v>
      </c>
      <c r="E67" s="212">
        <v>848.81</v>
      </c>
      <c r="F67" s="174">
        <v>25719</v>
      </c>
      <c r="G67" s="212">
        <v>21836270.57</v>
      </c>
      <c r="H67" s="212">
        <v>849.03</v>
      </c>
      <c r="I67" s="212">
        <v>846.28</v>
      </c>
      <c r="J67" s="174">
        <v>2047</v>
      </c>
      <c r="K67" s="212">
        <v>1729060.79</v>
      </c>
      <c r="L67" s="212">
        <v>844.68</v>
      </c>
      <c r="M67" s="212">
        <v>840.82</v>
      </c>
      <c r="N67" s="174">
        <v>300</v>
      </c>
      <c r="O67" s="212">
        <v>253269</v>
      </c>
      <c r="P67" s="212">
        <v>844.23</v>
      </c>
      <c r="Q67" s="305">
        <v>846</v>
      </c>
    </row>
    <row r="68" spans="1:20" x14ac:dyDescent="0.25">
      <c r="A68" s="299" t="s">
        <v>459</v>
      </c>
      <c r="B68" s="174">
        <v>54169</v>
      </c>
      <c r="C68" s="212">
        <v>51434307.479999997</v>
      </c>
      <c r="D68" s="212">
        <v>949.52</v>
      </c>
      <c r="E68" s="212">
        <v>948.68</v>
      </c>
      <c r="F68" s="174">
        <v>26384</v>
      </c>
      <c r="G68" s="212">
        <v>25043190.93</v>
      </c>
      <c r="H68" s="212">
        <v>949.18</v>
      </c>
      <c r="I68" s="212">
        <v>948.11</v>
      </c>
      <c r="J68" s="174">
        <v>1340</v>
      </c>
      <c r="K68" s="212">
        <v>1267828.1499999999</v>
      </c>
      <c r="L68" s="212">
        <v>946.14</v>
      </c>
      <c r="M68" s="212">
        <v>945.92</v>
      </c>
      <c r="N68" s="174">
        <v>0</v>
      </c>
      <c r="O68" s="212">
        <v>0</v>
      </c>
      <c r="P68" s="212">
        <v>0</v>
      </c>
      <c r="Q68" s="305" t="s">
        <v>430</v>
      </c>
    </row>
    <row r="69" spans="1:20" x14ac:dyDescent="0.25">
      <c r="A69" s="299" t="s">
        <v>437</v>
      </c>
      <c r="B69" s="174">
        <v>238844</v>
      </c>
      <c r="C69" s="212">
        <v>297413115.30000001</v>
      </c>
      <c r="D69" s="212">
        <v>1245.22</v>
      </c>
      <c r="E69" s="212">
        <v>1246.57</v>
      </c>
      <c r="F69" s="174">
        <v>63083</v>
      </c>
      <c r="G69" s="212">
        <v>75708498.829999998</v>
      </c>
      <c r="H69" s="212">
        <v>1200.1400000000001</v>
      </c>
      <c r="I69" s="212">
        <v>1184.76</v>
      </c>
      <c r="J69" s="174">
        <v>7426</v>
      </c>
      <c r="K69" s="212">
        <v>9165236.9299999997</v>
      </c>
      <c r="L69" s="212">
        <v>1234.21</v>
      </c>
      <c r="M69" s="212">
        <v>1239.81</v>
      </c>
      <c r="N69" s="174">
        <v>2</v>
      </c>
      <c r="O69" s="212">
        <v>2296.71</v>
      </c>
      <c r="P69" s="212">
        <v>1148.3599999999999</v>
      </c>
      <c r="Q69" s="305">
        <v>1148.3599999999999</v>
      </c>
    </row>
    <row r="70" spans="1:20" x14ac:dyDescent="0.25">
      <c r="A70" s="299" t="s">
        <v>438</v>
      </c>
      <c r="B70" s="174">
        <v>108739</v>
      </c>
      <c r="C70" s="212">
        <v>184005597.84</v>
      </c>
      <c r="D70" s="212">
        <v>1692.18</v>
      </c>
      <c r="E70" s="212">
        <v>1665.57</v>
      </c>
      <c r="F70" s="174">
        <v>12189</v>
      </c>
      <c r="G70" s="212">
        <v>20483245.469999999</v>
      </c>
      <c r="H70" s="212">
        <v>1680.47</v>
      </c>
      <c r="I70" s="212">
        <v>1654.93</v>
      </c>
      <c r="J70" s="174">
        <v>1128</v>
      </c>
      <c r="K70" s="212">
        <v>1890033.13</v>
      </c>
      <c r="L70" s="212">
        <v>1675.56</v>
      </c>
      <c r="M70" s="212">
        <v>1648.09</v>
      </c>
      <c r="N70" s="174">
        <v>6</v>
      </c>
      <c r="O70" s="212">
        <v>10081.4</v>
      </c>
      <c r="P70" s="212">
        <v>1680.23</v>
      </c>
      <c r="Q70" s="305">
        <v>1680.23</v>
      </c>
    </row>
    <row r="71" spans="1:20" x14ac:dyDescent="0.25">
      <c r="A71" s="299" t="s">
        <v>439</v>
      </c>
      <c r="B71" s="174">
        <v>31474</v>
      </c>
      <c r="C71" s="212">
        <v>69572706.060000002</v>
      </c>
      <c r="D71" s="212">
        <v>2210.48</v>
      </c>
      <c r="E71" s="212">
        <v>2191.5100000000002</v>
      </c>
      <c r="F71" s="174">
        <v>2108</v>
      </c>
      <c r="G71" s="212">
        <v>4610135.7300000004</v>
      </c>
      <c r="H71" s="212">
        <v>2186.9699999999998</v>
      </c>
      <c r="I71" s="212">
        <v>2163.9299999999998</v>
      </c>
      <c r="J71" s="174">
        <v>176</v>
      </c>
      <c r="K71" s="212">
        <v>381650.05</v>
      </c>
      <c r="L71" s="212">
        <v>2168.4699999999998</v>
      </c>
      <c r="M71" s="212">
        <v>2143.34</v>
      </c>
      <c r="N71" s="174">
        <v>0</v>
      </c>
      <c r="O71" s="212">
        <v>0</v>
      </c>
      <c r="P71" s="212">
        <v>0</v>
      </c>
      <c r="Q71" s="305" t="s">
        <v>430</v>
      </c>
    </row>
    <row r="72" spans="1:20" x14ac:dyDescent="0.25">
      <c r="A72" s="299" t="s">
        <v>486</v>
      </c>
      <c r="B72" s="174">
        <v>10810</v>
      </c>
      <c r="C72" s="212">
        <v>29207324.399999999</v>
      </c>
      <c r="D72" s="212">
        <v>2701.88</v>
      </c>
      <c r="E72" s="212">
        <v>2680.56</v>
      </c>
      <c r="F72" s="174">
        <v>463</v>
      </c>
      <c r="G72" s="212">
        <v>1251718.95</v>
      </c>
      <c r="H72" s="212">
        <v>2703.5</v>
      </c>
      <c r="I72" s="212">
        <v>2691</v>
      </c>
      <c r="J72" s="174">
        <v>33</v>
      </c>
      <c r="K72" s="212">
        <v>89996.59</v>
      </c>
      <c r="L72" s="212">
        <v>2727.17</v>
      </c>
      <c r="M72" s="212">
        <v>2753.13</v>
      </c>
      <c r="N72" s="174">
        <v>0</v>
      </c>
      <c r="O72" s="212">
        <v>0</v>
      </c>
      <c r="P72" s="212">
        <v>0</v>
      </c>
      <c r="Q72" s="305" t="s">
        <v>430</v>
      </c>
    </row>
    <row r="73" spans="1:20" x14ac:dyDescent="0.25">
      <c r="A73" s="299" t="s">
        <v>487</v>
      </c>
      <c r="B73" s="174">
        <v>3584</v>
      </c>
      <c r="C73" s="212">
        <v>11492533.210000001</v>
      </c>
      <c r="D73" s="212">
        <v>3206.62</v>
      </c>
      <c r="E73" s="212">
        <v>3190.16</v>
      </c>
      <c r="F73" s="174">
        <v>155</v>
      </c>
      <c r="G73" s="212">
        <v>492541.46</v>
      </c>
      <c r="H73" s="212">
        <v>3177.69</v>
      </c>
      <c r="I73" s="212">
        <v>3145.97</v>
      </c>
      <c r="J73" s="174">
        <v>9</v>
      </c>
      <c r="K73" s="212">
        <v>28666.799999999999</v>
      </c>
      <c r="L73" s="212">
        <v>3185.2</v>
      </c>
      <c r="M73" s="212">
        <v>3215.93</v>
      </c>
      <c r="N73" s="174">
        <v>0</v>
      </c>
      <c r="O73" s="212">
        <v>0</v>
      </c>
      <c r="P73" s="212">
        <v>0</v>
      </c>
      <c r="Q73" s="305" t="s">
        <v>430</v>
      </c>
    </row>
    <row r="74" spans="1:20" x14ac:dyDescent="0.25">
      <c r="A74" s="299" t="s">
        <v>488</v>
      </c>
      <c r="B74" s="174">
        <v>1392</v>
      </c>
      <c r="C74" s="212">
        <v>5161316.58</v>
      </c>
      <c r="D74" s="212">
        <v>3707.84</v>
      </c>
      <c r="E74" s="212">
        <v>3690.44</v>
      </c>
      <c r="F74" s="174">
        <v>28</v>
      </c>
      <c r="G74" s="212">
        <v>103710.86</v>
      </c>
      <c r="H74" s="212">
        <v>3703.96</v>
      </c>
      <c r="I74" s="212">
        <v>3727.07</v>
      </c>
      <c r="J74" s="174">
        <v>2</v>
      </c>
      <c r="K74" s="212">
        <v>7409.25</v>
      </c>
      <c r="L74" s="212">
        <v>3704.63</v>
      </c>
      <c r="M74" s="212">
        <v>3704.63</v>
      </c>
      <c r="N74" s="174">
        <v>0</v>
      </c>
      <c r="O74" s="212">
        <v>0</v>
      </c>
      <c r="P74" s="212">
        <v>0</v>
      </c>
      <c r="Q74" s="305" t="s">
        <v>430</v>
      </c>
    </row>
    <row r="75" spans="1:20" ht="15.75" thickBot="1" x14ac:dyDescent="0.3">
      <c r="A75" s="300" t="s">
        <v>489</v>
      </c>
      <c r="B75" s="209">
        <v>962</v>
      </c>
      <c r="C75" s="303">
        <v>4337398.5999999996</v>
      </c>
      <c r="D75" s="303">
        <v>4508.7299999999996</v>
      </c>
      <c r="E75" s="303">
        <v>4401.29</v>
      </c>
      <c r="F75" s="209">
        <v>15</v>
      </c>
      <c r="G75" s="303">
        <v>67401.289999999994</v>
      </c>
      <c r="H75" s="303">
        <v>4493.42</v>
      </c>
      <c r="I75" s="303">
        <v>4335</v>
      </c>
      <c r="J75" s="209">
        <v>2</v>
      </c>
      <c r="K75" s="303">
        <v>8107.04</v>
      </c>
      <c r="L75" s="303">
        <v>4053.52</v>
      </c>
      <c r="M75" s="303">
        <v>4053.52</v>
      </c>
      <c r="N75" s="209">
        <v>0</v>
      </c>
      <c r="O75" s="303">
        <v>0</v>
      </c>
      <c r="P75" s="303">
        <v>0</v>
      </c>
      <c r="Q75" s="306" t="s">
        <v>430</v>
      </c>
    </row>
    <row r="76" spans="1:20" ht="16.5" thickBot="1" x14ac:dyDescent="0.3">
      <c r="A76" s="137" t="s">
        <v>527</v>
      </c>
      <c r="B76" s="293">
        <v>915590</v>
      </c>
      <c r="C76" s="294">
        <v>922534788.44000006</v>
      </c>
      <c r="D76" s="292">
        <v>1007.59</v>
      </c>
      <c r="E76" s="292">
        <v>884.61</v>
      </c>
      <c r="F76" s="293">
        <v>342274</v>
      </c>
      <c r="G76" s="294">
        <v>257471425.94</v>
      </c>
      <c r="H76" s="292">
        <v>752.24</v>
      </c>
      <c r="I76" s="292">
        <v>659.36</v>
      </c>
      <c r="J76" s="293">
        <v>68292</v>
      </c>
      <c r="K76" s="294">
        <v>42285164.859999999</v>
      </c>
      <c r="L76" s="292">
        <v>619.17999999999995</v>
      </c>
      <c r="M76" s="292">
        <v>520.98</v>
      </c>
      <c r="N76" s="293">
        <v>17279</v>
      </c>
      <c r="O76" s="294">
        <v>7589337.6699999999</v>
      </c>
      <c r="P76" s="294">
        <v>439.22</v>
      </c>
      <c r="Q76" s="320">
        <v>418.95</v>
      </c>
      <c r="S76" s="8"/>
      <c r="T76" s="9"/>
    </row>
    <row r="78" spans="1:20" x14ac:dyDescent="0.25">
      <c r="D78" s="8"/>
      <c r="F78" s="8"/>
    </row>
    <row r="79" spans="1:20" x14ac:dyDescent="0.25">
      <c r="B79" s="8"/>
      <c r="C79" s="8"/>
    </row>
    <row r="80" spans="1:20" x14ac:dyDescent="0.25">
      <c r="B80" s="8"/>
      <c r="C80" s="8"/>
      <c r="D80" s="8"/>
      <c r="F80" s="8"/>
      <c r="G80" s="8"/>
    </row>
    <row r="81" spans="2:6" x14ac:dyDescent="0.25">
      <c r="B81" s="8"/>
      <c r="C81" s="8"/>
      <c r="D81" s="8"/>
    </row>
    <row r="82" spans="2:6" x14ac:dyDescent="0.25">
      <c r="B82" s="8"/>
      <c r="C82" s="8"/>
      <c r="F82" s="8"/>
    </row>
    <row r="83" spans="2:6" x14ac:dyDescent="0.25">
      <c r="B83" s="8"/>
    </row>
    <row r="84" spans="2:6" x14ac:dyDescent="0.25">
      <c r="B84" s="8"/>
      <c r="C84" s="8"/>
    </row>
    <row r="86" spans="2:6" x14ac:dyDescent="0.25">
      <c r="B86" s="8"/>
    </row>
    <row r="87" spans="2:6" x14ac:dyDescent="0.25">
      <c r="B87" s="8"/>
    </row>
  </sheetData>
  <mergeCells count="24">
    <mergeCell ref="A55:Q55"/>
    <mergeCell ref="A57:A58"/>
    <mergeCell ref="B57:E57"/>
    <mergeCell ref="F57:I57"/>
    <mergeCell ref="J57:M57"/>
    <mergeCell ref="N57:Q57"/>
    <mergeCell ref="A9:Q9"/>
    <mergeCell ref="A34:A35"/>
    <mergeCell ref="B34:E34"/>
    <mergeCell ref="F34:I34"/>
    <mergeCell ref="J34:M34"/>
    <mergeCell ref="N34:Q34"/>
    <mergeCell ref="A32:Q32"/>
    <mergeCell ref="A11:A12"/>
    <mergeCell ref="B11:E11"/>
    <mergeCell ref="F11:I11"/>
    <mergeCell ref="J11:M11"/>
    <mergeCell ref="N11:Q11"/>
    <mergeCell ref="A1:Q1"/>
    <mergeCell ref="A3:A4"/>
    <mergeCell ref="B3:E3"/>
    <mergeCell ref="F3:I3"/>
    <mergeCell ref="J3:M3"/>
    <mergeCell ref="N3:Q3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G74"/>
  <sheetViews>
    <sheetView zoomScaleNormal="100" workbookViewId="0">
      <selection sqref="A1:G1"/>
    </sheetView>
  </sheetViews>
  <sheetFormatPr defaultRowHeight="15" x14ac:dyDescent="0.25"/>
  <cols>
    <col min="1" max="1" width="4.85546875" bestFit="1" customWidth="1"/>
    <col min="2" max="2" width="15.7109375" customWidth="1"/>
    <col min="3" max="3" width="19.42578125" customWidth="1"/>
    <col min="4" max="7" width="14.85546875" customWidth="1"/>
  </cols>
  <sheetData>
    <row r="1" spans="1:7" s="2" customFormat="1" ht="15.75" x14ac:dyDescent="0.25">
      <c r="A1" s="447" t="s">
        <v>701</v>
      </c>
      <c r="B1" s="447"/>
      <c r="C1" s="447"/>
      <c r="D1" s="447"/>
      <c r="E1" s="447"/>
      <c r="F1" s="447"/>
      <c r="G1" s="447"/>
    </row>
    <row r="2" spans="1:7" ht="15.75" thickBot="1" x14ac:dyDescent="0.3">
      <c r="A2" s="39"/>
    </row>
    <row r="3" spans="1:7" s="42" customFormat="1" ht="16.5" thickBot="1" x14ac:dyDescent="0.3">
      <c r="A3" s="130" t="s">
        <v>17</v>
      </c>
      <c r="B3" s="117" t="s">
        <v>43</v>
      </c>
      <c r="C3" s="117" t="s">
        <v>44</v>
      </c>
      <c r="D3" s="117" t="s">
        <v>74</v>
      </c>
      <c r="E3" s="117" t="s">
        <v>70</v>
      </c>
      <c r="F3" s="117" t="s">
        <v>71</v>
      </c>
      <c r="G3" s="236" t="s">
        <v>72</v>
      </c>
    </row>
    <row r="4" spans="1:7" x14ac:dyDescent="0.25">
      <c r="A4" s="83">
        <v>1</v>
      </c>
      <c r="B4" s="322" t="s">
        <v>258</v>
      </c>
      <c r="C4" s="326" t="s">
        <v>416</v>
      </c>
      <c r="D4" s="192" t="s">
        <v>430</v>
      </c>
      <c r="E4" s="192" t="s">
        <v>430</v>
      </c>
      <c r="F4" s="192">
        <v>2</v>
      </c>
      <c r="G4" s="389">
        <v>17</v>
      </c>
    </row>
    <row r="5" spans="1:7" x14ac:dyDescent="0.25">
      <c r="A5" s="52">
        <v>2</v>
      </c>
      <c r="B5" s="78" t="s">
        <v>632</v>
      </c>
      <c r="C5" s="220" t="s">
        <v>631</v>
      </c>
      <c r="D5" s="17" t="s">
        <v>430</v>
      </c>
      <c r="E5" s="17" t="s">
        <v>430</v>
      </c>
      <c r="F5" s="17">
        <v>4</v>
      </c>
      <c r="G5" s="131">
        <v>8</v>
      </c>
    </row>
    <row r="6" spans="1:7" x14ac:dyDescent="0.25">
      <c r="A6" s="52">
        <v>3</v>
      </c>
      <c r="B6" s="78" t="s">
        <v>500</v>
      </c>
      <c r="C6" s="78" t="s">
        <v>558</v>
      </c>
      <c r="D6" s="17">
        <v>5</v>
      </c>
      <c r="E6" s="17">
        <v>12</v>
      </c>
      <c r="F6" s="17">
        <v>240</v>
      </c>
      <c r="G6" s="131">
        <v>1307</v>
      </c>
    </row>
    <row r="7" spans="1:7" x14ac:dyDescent="0.25">
      <c r="A7" s="52">
        <v>4</v>
      </c>
      <c r="B7" s="78" t="s">
        <v>259</v>
      </c>
      <c r="C7" s="78" t="s">
        <v>55</v>
      </c>
      <c r="D7" s="17" t="s">
        <v>430</v>
      </c>
      <c r="E7" s="17">
        <v>2</v>
      </c>
      <c r="F7" s="17">
        <v>15</v>
      </c>
      <c r="G7" s="131">
        <v>134</v>
      </c>
    </row>
    <row r="8" spans="1:7" x14ac:dyDescent="0.25">
      <c r="A8" s="52">
        <v>5</v>
      </c>
      <c r="B8" s="78" t="s">
        <v>261</v>
      </c>
      <c r="C8" s="78" t="s">
        <v>56</v>
      </c>
      <c r="D8" s="17">
        <v>1</v>
      </c>
      <c r="E8" s="17" t="s">
        <v>430</v>
      </c>
      <c r="F8" s="17" t="s">
        <v>430</v>
      </c>
      <c r="G8" s="131">
        <v>1</v>
      </c>
    </row>
    <row r="9" spans="1:7" x14ac:dyDescent="0.25">
      <c r="A9" s="52">
        <v>6</v>
      </c>
      <c r="B9" s="78" t="s">
        <v>349</v>
      </c>
      <c r="C9" s="78" t="s">
        <v>502</v>
      </c>
      <c r="D9" s="17" t="s">
        <v>430</v>
      </c>
      <c r="E9" s="17" t="s">
        <v>430</v>
      </c>
      <c r="F9" s="17">
        <v>1</v>
      </c>
      <c r="G9" s="131">
        <v>1</v>
      </c>
    </row>
    <row r="10" spans="1:7" x14ac:dyDescent="0.25">
      <c r="A10" s="52">
        <v>7</v>
      </c>
      <c r="B10" s="78" t="s">
        <v>262</v>
      </c>
      <c r="C10" s="78" t="s">
        <v>57</v>
      </c>
      <c r="D10" s="17" t="s">
        <v>430</v>
      </c>
      <c r="E10" s="17" t="s">
        <v>430</v>
      </c>
      <c r="F10" s="17">
        <v>2</v>
      </c>
      <c r="G10" s="131">
        <v>16</v>
      </c>
    </row>
    <row r="11" spans="1:7" x14ac:dyDescent="0.25">
      <c r="A11" s="52">
        <v>8</v>
      </c>
      <c r="B11" s="78" t="s">
        <v>412</v>
      </c>
      <c r="C11" s="78" t="s">
        <v>388</v>
      </c>
      <c r="D11" s="17" t="s">
        <v>430</v>
      </c>
      <c r="E11" s="17" t="s">
        <v>430</v>
      </c>
      <c r="F11" s="17" t="s">
        <v>430</v>
      </c>
      <c r="G11" s="131">
        <v>1</v>
      </c>
    </row>
    <row r="12" spans="1:7" x14ac:dyDescent="0.25">
      <c r="A12" s="52">
        <v>9</v>
      </c>
      <c r="B12" s="78" t="s">
        <v>263</v>
      </c>
      <c r="C12" s="78" t="s">
        <v>58</v>
      </c>
      <c r="D12" s="17" t="s">
        <v>430</v>
      </c>
      <c r="E12" s="17" t="s">
        <v>430</v>
      </c>
      <c r="F12" s="17" t="s">
        <v>430</v>
      </c>
      <c r="G12" s="131">
        <v>1</v>
      </c>
    </row>
    <row r="13" spans="1:7" x14ac:dyDescent="0.25">
      <c r="A13" s="52">
        <v>10</v>
      </c>
      <c r="B13" s="78" t="s">
        <v>404</v>
      </c>
      <c r="C13" s="78" t="s">
        <v>382</v>
      </c>
      <c r="D13" s="17" t="s">
        <v>430</v>
      </c>
      <c r="E13" s="17" t="s">
        <v>430</v>
      </c>
      <c r="F13" s="17" t="s">
        <v>430</v>
      </c>
      <c r="G13" s="131">
        <v>1</v>
      </c>
    </row>
    <row r="14" spans="1:7" x14ac:dyDescent="0.25">
      <c r="A14" s="52">
        <v>11</v>
      </c>
      <c r="B14" s="78" t="s">
        <v>264</v>
      </c>
      <c r="C14" s="78" t="s">
        <v>59</v>
      </c>
      <c r="D14" s="17" t="s">
        <v>430</v>
      </c>
      <c r="E14" s="17" t="s">
        <v>430</v>
      </c>
      <c r="F14" s="17">
        <v>1</v>
      </c>
      <c r="G14" s="131" t="s">
        <v>430</v>
      </c>
    </row>
    <row r="15" spans="1:7" x14ac:dyDescent="0.25">
      <c r="A15" s="52">
        <v>12</v>
      </c>
      <c r="B15" s="78" t="s">
        <v>265</v>
      </c>
      <c r="C15" s="78" t="s">
        <v>60</v>
      </c>
      <c r="D15" s="17">
        <v>1</v>
      </c>
      <c r="E15" s="17" t="s">
        <v>430</v>
      </c>
      <c r="F15" s="17">
        <v>1</v>
      </c>
      <c r="G15" s="131">
        <v>10</v>
      </c>
    </row>
    <row r="16" spans="1:7" x14ac:dyDescent="0.25">
      <c r="A16" s="52">
        <v>13</v>
      </c>
      <c r="B16" s="78" t="s">
        <v>266</v>
      </c>
      <c r="C16" s="78" t="s">
        <v>61</v>
      </c>
      <c r="D16" s="17" t="s">
        <v>430</v>
      </c>
      <c r="E16" s="17" t="s">
        <v>430</v>
      </c>
      <c r="F16" s="17">
        <v>3</v>
      </c>
      <c r="G16" s="131">
        <v>45</v>
      </c>
    </row>
    <row r="17" spans="1:7" x14ac:dyDescent="0.25">
      <c r="A17" s="52">
        <v>14</v>
      </c>
      <c r="B17" s="78" t="s">
        <v>408</v>
      </c>
      <c r="C17" s="78" t="s">
        <v>386</v>
      </c>
      <c r="D17" s="17" t="s">
        <v>430</v>
      </c>
      <c r="E17" s="17" t="s">
        <v>430</v>
      </c>
      <c r="F17" s="17" t="s">
        <v>430</v>
      </c>
      <c r="G17" s="131">
        <v>1</v>
      </c>
    </row>
    <row r="18" spans="1:7" x14ac:dyDescent="0.25">
      <c r="A18" s="52">
        <v>15</v>
      </c>
      <c r="B18" s="78" t="s">
        <v>267</v>
      </c>
      <c r="C18" s="78" t="s">
        <v>352</v>
      </c>
      <c r="D18" s="17">
        <v>5</v>
      </c>
      <c r="E18" s="17">
        <v>4</v>
      </c>
      <c r="F18" s="17">
        <v>29</v>
      </c>
      <c r="G18" s="131">
        <v>83</v>
      </c>
    </row>
    <row r="19" spans="1:7" x14ac:dyDescent="0.25">
      <c r="A19" s="52">
        <v>16</v>
      </c>
      <c r="B19" s="78" t="s">
        <v>268</v>
      </c>
      <c r="C19" s="78" t="s">
        <v>62</v>
      </c>
      <c r="D19" s="17" t="s">
        <v>430</v>
      </c>
      <c r="E19" s="17">
        <v>1</v>
      </c>
      <c r="F19" s="17">
        <v>81</v>
      </c>
      <c r="G19" s="131">
        <v>313</v>
      </c>
    </row>
    <row r="20" spans="1:7" x14ac:dyDescent="0.25">
      <c r="A20" s="52">
        <v>17</v>
      </c>
      <c r="B20" s="78" t="s">
        <v>269</v>
      </c>
      <c r="C20" s="78" t="s">
        <v>63</v>
      </c>
      <c r="D20" s="17" t="s">
        <v>430</v>
      </c>
      <c r="E20" s="17">
        <v>2</v>
      </c>
      <c r="F20" s="17">
        <v>41</v>
      </c>
      <c r="G20" s="131">
        <v>169</v>
      </c>
    </row>
    <row r="21" spans="1:7" x14ac:dyDescent="0.25">
      <c r="A21" s="52">
        <v>18</v>
      </c>
      <c r="B21" s="78" t="s">
        <v>270</v>
      </c>
      <c r="C21" s="78" t="s">
        <v>353</v>
      </c>
      <c r="D21" s="17" t="s">
        <v>430</v>
      </c>
      <c r="E21" s="17" t="s">
        <v>430</v>
      </c>
      <c r="F21" s="17">
        <v>1</v>
      </c>
      <c r="G21" s="131">
        <v>1</v>
      </c>
    </row>
    <row r="22" spans="1:7" x14ac:dyDescent="0.25">
      <c r="A22" s="52">
        <v>19</v>
      </c>
      <c r="B22" s="78" t="s">
        <v>272</v>
      </c>
      <c r="C22" s="78" t="s">
        <v>355</v>
      </c>
      <c r="D22" s="17" t="s">
        <v>430</v>
      </c>
      <c r="E22" s="17">
        <v>1</v>
      </c>
      <c r="F22" s="17">
        <v>2</v>
      </c>
      <c r="G22" s="131">
        <v>18</v>
      </c>
    </row>
    <row r="23" spans="1:7" x14ac:dyDescent="0.25">
      <c r="A23" s="52">
        <v>20</v>
      </c>
      <c r="B23" s="78" t="s">
        <v>390</v>
      </c>
      <c r="C23" s="78" t="s">
        <v>383</v>
      </c>
      <c r="D23" s="17" t="s">
        <v>430</v>
      </c>
      <c r="E23" s="17" t="s">
        <v>430</v>
      </c>
      <c r="F23" s="17">
        <v>4</v>
      </c>
      <c r="G23" s="131">
        <v>21</v>
      </c>
    </row>
    <row r="24" spans="1:7" x14ac:dyDescent="0.25">
      <c r="A24" s="52">
        <v>21</v>
      </c>
      <c r="B24" s="78" t="s">
        <v>567</v>
      </c>
      <c r="C24" s="78" t="s">
        <v>568</v>
      </c>
      <c r="D24" s="17">
        <v>1</v>
      </c>
      <c r="E24" s="17">
        <v>1</v>
      </c>
      <c r="F24" s="17">
        <v>83</v>
      </c>
      <c r="G24" s="131">
        <v>496</v>
      </c>
    </row>
    <row r="25" spans="1:7" x14ac:dyDescent="0.25">
      <c r="A25" s="52">
        <v>22</v>
      </c>
      <c r="B25" s="78" t="s">
        <v>273</v>
      </c>
      <c r="C25" s="78" t="s">
        <v>503</v>
      </c>
      <c r="D25" s="17" t="s">
        <v>430</v>
      </c>
      <c r="E25" s="17" t="s">
        <v>430</v>
      </c>
      <c r="F25" s="17" t="s">
        <v>430</v>
      </c>
      <c r="G25" s="131">
        <v>8</v>
      </c>
    </row>
    <row r="26" spans="1:7" x14ac:dyDescent="0.25">
      <c r="A26" s="52">
        <v>23</v>
      </c>
      <c r="B26" s="78" t="s">
        <v>274</v>
      </c>
      <c r="C26" s="78" t="s">
        <v>504</v>
      </c>
      <c r="D26" s="17" t="s">
        <v>430</v>
      </c>
      <c r="E26" s="17" t="s">
        <v>430</v>
      </c>
      <c r="F26" s="17">
        <v>1</v>
      </c>
      <c r="G26" s="131">
        <v>5</v>
      </c>
    </row>
    <row r="27" spans="1:7" x14ac:dyDescent="0.25">
      <c r="A27" s="52">
        <v>24</v>
      </c>
      <c r="B27" s="78" t="s">
        <v>636</v>
      </c>
      <c r="C27" s="78" t="s">
        <v>637</v>
      </c>
      <c r="D27" s="17" t="s">
        <v>430</v>
      </c>
      <c r="E27" s="17" t="s">
        <v>430</v>
      </c>
      <c r="F27" s="17">
        <v>3</v>
      </c>
      <c r="G27" s="131">
        <v>18</v>
      </c>
    </row>
    <row r="28" spans="1:7" x14ac:dyDescent="0.25">
      <c r="A28" s="52">
        <v>25</v>
      </c>
      <c r="B28" s="78" t="s">
        <v>275</v>
      </c>
      <c r="C28" s="78" t="s">
        <v>506</v>
      </c>
      <c r="D28" s="17" t="s">
        <v>430</v>
      </c>
      <c r="E28" s="17" t="s">
        <v>430</v>
      </c>
      <c r="F28" s="17">
        <v>15</v>
      </c>
      <c r="G28" s="131">
        <v>45</v>
      </c>
    </row>
    <row r="29" spans="1:7" x14ac:dyDescent="0.25">
      <c r="A29" s="52">
        <v>26</v>
      </c>
      <c r="B29" s="78" t="s">
        <v>276</v>
      </c>
      <c r="C29" s="78" t="s">
        <v>507</v>
      </c>
      <c r="D29" s="17" t="s">
        <v>430</v>
      </c>
      <c r="E29" s="17" t="s">
        <v>430</v>
      </c>
      <c r="F29" s="17">
        <v>11</v>
      </c>
      <c r="G29" s="131">
        <v>77</v>
      </c>
    </row>
    <row r="30" spans="1:7" x14ac:dyDescent="0.25">
      <c r="A30" s="52">
        <v>27</v>
      </c>
      <c r="B30" s="78" t="s">
        <v>277</v>
      </c>
      <c r="C30" s="78" t="s">
        <v>508</v>
      </c>
      <c r="D30" s="17" t="s">
        <v>430</v>
      </c>
      <c r="E30" s="17" t="s">
        <v>430</v>
      </c>
      <c r="F30" s="17">
        <v>4</v>
      </c>
      <c r="G30" s="131">
        <v>43</v>
      </c>
    </row>
    <row r="31" spans="1:7" x14ac:dyDescent="0.25">
      <c r="A31" s="52">
        <v>28</v>
      </c>
      <c r="B31" s="78" t="s">
        <v>278</v>
      </c>
      <c r="C31" s="78" t="s">
        <v>509</v>
      </c>
      <c r="D31" s="17" t="s">
        <v>430</v>
      </c>
      <c r="E31" s="17" t="s">
        <v>430</v>
      </c>
      <c r="F31" s="17" t="s">
        <v>430</v>
      </c>
      <c r="G31" s="131">
        <v>4</v>
      </c>
    </row>
    <row r="32" spans="1:7" x14ac:dyDescent="0.25">
      <c r="A32" s="52">
        <v>29</v>
      </c>
      <c r="B32" s="78" t="s">
        <v>279</v>
      </c>
      <c r="C32" s="78" t="s">
        <v>510</v>
      </c>
      <c r="D32" s="17">
        <v>1</v>
      </c>
      <c r="E32" s="17" t="s">
        <v>430</v>
      </c>
      <c r="F32" s="17">
        <v>2</v>
      </c>
      <c r="G32" s="131">
        <v>7</v>
      </c>
    </row>
    <row r="33" spans="1:7" x14ac:dyDescent="0.25">
      <c r="A33" s="52">
        <v>30</v>
      </c>
      <c r="B33" s="78" t="s">
        <v>280</v>
      </c>
      <c r="C33" s="78" t="s">
        <v>628</v>
      </c>
      <c r="D33" s="17">
        <v>4</v>
      </c>
      <c r="E33" s="17">
        <v>10</v>
      </c>
      <c r="F33" s="17">
        <v>217</v>
      </c>
      <c r="G33" s="131">
        <v>1118</v>
      </c>
    </row>
    <row r="34" spans="1:7" x14ac:dyDescent="0.25">
      <c r="A34" s="52">
        <v>31</v>
      </c>
      <c r="B34" s="78" t="s">
        <v>281</v>
      </c>
      <c r="C34" s="78" t="s">
        <v>511</v>
      </c>
      <c r="D34" s="17" t="s">
        <v>430</v>
      </c>
      <c r="E34" s="17" t="s">
        <v>430</v>
      </c>
      <c r="F34" s="17">
        <v>1</v>
      </c>
      <c r="G34" s="131">
        <v>12</v>
      </c>
    </row>
    <row r="35" spans="1:7" x14ac:dyDescent="0.25">
      <c r="A35" s="52">
        <v>32</v>
      </c>
      <c r="B35" s="78" t="s">
        <v>282</v>
      </c>
      <c r="C35" s="78" t="s">
        <v>512</v>
      </c>
      <c r="D35" s="17" t="s">
        <v>430</v>
      </c>
      <c r="E35" s="17" t="s">
        <v>430</v>
      </c>
      <c r="F35" s="17" t="s">
        <v>430</v>
      </c>
      <c r="G35" s="131">
        <v>1</v>
      </c>
    </row>
    <row r="36" spans="1:7" x14ac:dyDescent="0.25">
      <c r="A36" s="52">
        <v>33</v>
      </c>
      <c r="B36" s="78" t="s">
        <v>283</v>
      </c>
      <c r="C36" s="78" t="s">
        <v>513</v>
      </c>
      <c r="D36" s="17" t="s">
        <v>430</v>
      </c>
      <c r="E36" s="17" t="s">
        <v>430</v>
      </c>
      <c r="F36" s="17">
        <v>3</v>
      </c>
      <c r="G36" s="131">
        <v>15</v>
      </c>
    </row>
    <row r="37" spans="1:7" x14ac:dyDescent="0.25">
      <c r="A37" s="52">
        <v>34</v>
      </c>
      <c r="B37" s="78" t="s">
        <v>284</v>
      </c>
      <c r="C37" s="78" t="s">
        <v>514</v>
      </c>
      <c r="D37" s="17" t="s">
        <v>430</v>
      </c>
      <c r="E37" s="17" t="s">
        <v>430</v>
      </c>
      <c r="F37" s="17">
        <v>1</v>
      </c>
      <c r="G37" s="131">
        <v>2</v>
      </c>
    </row>
    <row r="38" spans="1:7" x14ac:dyDescent="0.25">
      <c r="A38" s="52">
        <v>35</v>
      </c>
      <c r="B38" s="78" t="s">
        <v>400</v>
      </c>
      <c r="C38" s="78" t="s">
        <v>323</v>
      </c>
      <c r="D38" s="17" t="s">
        <v>430</v>
      </c>
      <c r="E38" s="17" t="s">
        <v>430</v>
      </c>
      <c r="F38" s="17">
        <v>2</v>
      </c>
      <c r="G38" s="131" t="s">
        <v>430</v>
      </c>
    </row>
    <row r="39" spans="1:7" x14ac:dyDescent="0.25">
      <c r="A39" s="52">
        <v>36</v>
      </c>
      <c r="B39" s="78" t="s">
        <v>285</v>
      </c>
      <c r="C39" s="78" t="s">
        <v>515</v>
      </c>
      <c r="D39" s="17" t="s">
        <v>430</v>
      </c>
      <c r="E39" s="17" t="s">
        <v>430</v>
      </c>
      <c r="F39" s="17" t="s">
        <v>430</v>
      </c>
      <c r="G39" s="131">
        <v>2</v>
      </c>
    </row>
    <row r="40" spans="1:7" x14ac:dyDescent="0.25">
      <c r="A40" s="52">
        <v>37</v>
      </c>
      <c r="B40" s="78" t="s">
        <v>286</v>
      </c>
      <c r="C40" s="78" t="s">
        <v>516</v>
      </c>
      <c r="D40" s="17">
        <v>4</v>
      </c>
      <c r="E40" s="17">
        <v>4</v>
      </c>
      <c r="F40" s="17">
        <v>31</v>
      </c>
      <c r="G40" s="131">
        <v>70</v>
      </c>
    </row>
    <row r="41" spans="1:7" x14ac:dyDescent="0.25">
      <c r="A41" s="52">
        <v>38</v>
      </c>
      <c r="B41" s="78" t="s">
        <v>287</v>
      </c>
      <c r="C41" s="78" t="s">
        <v>517</v>
      </c>
      <c r="D41" s="17" t="s">
        <v>430</v>
      </c>
      <c r="E41" s="17" t="s">
        <v>430</v>
      </c>
      <c r="F41" s="17">
        <v>5</v>
      </c>
      <c r="G41" s="131">
        <v>57</v>
      </c>
    </row>
    <row r="42" spans="1:7" x14ac:dyDescent="0.25">
      <c r="A42" s="52">
        <v>39</v>
      </c>
      <c r="B42" s="78" t="s">
        <v>288</v>
      </c>
      <c r="C42" s="78" t="s">
        <v>518</v>
      </c>
      <c r="D42" s="17" t="s">
        <v>430</v>
      </c>
      <c r="E42" s="17" t="s">
        <v>430</v>
      </c>
      <c r="F42" s="17" t="s">
        <v>430</v>
      </c>
      <c r="G42" s="131">
        <v>4</v>
      </c>
    </row>
    <row r="43" spans="1:7" x14ac:dyDescent="0.25">
      <c r="A43" s="52">
        <v>40</v>
      </c>
      <c r="B43" s="78" t="s">
        <v>406</v>
      </c>
      <c r="C43" s="78" t="s">
        <v>519</v>
      </c>
      <c r="D43" s="17" t="s">
        <v>430</v>
      </c>
      <c r="E43" s="17" t="s">
        <v>430</v>
      </c>
      <c r="F43" s="17" t="s">
        <v>430</v>
      </c>
      <c r="G43" s="131">
        <v>2</v>
      </c>
    </row>
    <row r="44" spans="1:7" x14ac:dyDescent="0.25">
      <c r="A44" s="52">
        <v>41</v>
      </c>
      <c r="B44" s="78" t="s">
        <v>396</v>
      </c>
      <c r="C44" s="78" t="s">
        <v>557</v>
      </c>
      <c r="D44" s="17" t="s">
        <v>430</v>
      </c>
      <c r="E44" s="17" t="s">
        <v>430</v>
      </c>
      <c r="F44" s="17" t="s">
        <v>430</v>
      </c>
      <c r="G44" s="131">
        <v>1</v>
      </c>
    </row>
    <row r="45" spans="1:7" x14ac:dyDescent="0.25">
      <c r="A45" s="52">
        <v>42</v>
      </c>
      <c r="B45" s="78" t="s">
        <v>289</v>
      </c>
      <c r="C45" s="78" t="s">
        <v>625</v>
      </c>
      <c r="D45" s="17" t="s">
        <v>430</v>
      </c>
      <c r="E45" s="17" t="s">
        <v>430</v>
      </c>
      <c r="F45" s="17">
        <v>1</v>
      </c>
      <c r="G45" s="131" t="s">
        <v>430</v>
      </c>
    </row>
    <row r="46" spans="1:7" x14ac:dyDescent="0.25">
      <c r="A46" s="52">
        <v>43</v>
      </c>
      <c r="B46" s="78" t="s">
        <v>290</v>
      </c>
      <c r="C46" s="78" t="s">
        <v>520</v>
      </c>
      <c r="D46" s="17">
        <v>1</v>
      </c>
      <c r="E46" s="17" t="s">
        <v>430</v>
      </c>
      <c r="F46" s="17" t="s">
        <v>430</v>
      </c>
      <c r="G46" s="131">
        <v>4</v>
      </c>
    </row>
    <row r="47" spans="1:7" x14ac:dyDescent="0.25">
      <c r="A47" s="52">
        <v>44</v>
      </c>
      <c r="B47" s="78" t="s">
        <v>291</v>
      </c>
      <c r="C47" s="78" t="s">
        <v>521</v>
      </c>
      <c r="D47" s="17" t="s">
        <v>430</v>
      </c>
      <c r="E47" s="17">
        <v>1</v>
      </c>
      <c r="F47" s="17" t="s">
        <v>430</v>
      </c>
      <c r="G47" s="131">
        <v>1</v>
      </c>
    </row>
    <row r="48" spans="1:7" x14ac:dyDescent="0.25">
      <c r="A48" s="52">
        <v>45</v>
      </c>
      <c r="B48" s="78" t="s">
        <v>292</v>
      </c>
      <c r="C48" s="78" t="s">
        <v>522</v>
      </c>
      <c r="D48" s="17" t="s">
        <v>430</v>
      </c>
      <c r="E48" s="17">
        <v>1</v>
      </c>
      <c r="F48" s="17">
        <v>3</v>
      </c>
      <c r="G48" s="131">
        <v>23</v>
      </c>
    </row>
    <row r="49" spans="1:7" x14ac:dyDescent="0.25">
      <c r="A49" s="52">
        <v>46</v>
      </c>
      <c r="B49" s="78" t="s">
        <v>293</v>
      </c>
      <c r="C49" s="78" t="s">
        <v>523</v>
      </c>
      <c r="D49" s="17" t="s">
        <v>430</v>
      </c>
      <c r="E49" s="17" t="s">
        <v>430</v>
      </c>
      <c r="F49" s="17">
        <v>1</v>
      </c>
      <c r="G49" s="131">
        <v>5</v>
      </c>
    </row>
    <row r="50" spans="1:7" x14ac:dyDescent="0.25">
      <c r="A50" s="52">
        <v>47</v>
      </c>
      <c r="B50" s="78" t="s">
        <v>294</v>
      </c>
      <c r="C50" s="78" t="s">
        <v>626</v>
      </c>
      <c r="D50" s="17">
        <v>1</v>
      </c>
      <c r="E50" s="17" t="s">
        <v>430</v>
      </c>
      <c r="F50" s="17" t="s">
        <v>430</v>
      </c>
      <c r="G50" s="131">
        <v>8</v>
      </c>
    </row>
    <row r="51" spans="1:7" x14ac:dyDescent="0.25">
      <c r="A51" s="52">
        <v>48</v>
      </c>
      <c r="B51" s="78" t="s">
        <v>351</v>
      </c>
      <c r="C51" s="78" t="s">
        <v>524</v>
      </c>
      <c r="D51" s="17" t="s">
        <v>430</v>
      </c>
      <c r="E51" s="17" t="s">
        <v>430</v>
      </c>
      <c r="F51" s="17" t="s">
        <v>430</v>
      </c>
      <c r="G51" s="131">
        <v>2</v>
      </c>
    </row>
    <row r="52" spans="1:7" x14ac:dyDescent="0.25">
      <c r="A52" s="52">
        <v>49</v>
      </c>
      <c r="B52" s="78" t="s">
        <v>295</v>
      </c>
      <c r="C52" s="78" t="s">
        <v>525</v>
      </c>
      <c r="D52" s="17" t="s">
        <v>430</v>
      </c>
      <c r="E52" s="17">
        <v>1</v>
      </c>
      <c r="F52" s="17" t="s">
        <v>430</v>
      </c>
      <c r="G52" s="131" t="s">
        <v>430</v>
      </c>
    </row>
    <row r="53" spans="1:7" x14ac:dyDescent="0.25">
      <c r="A53" s="52">
        <v>50</v>
      </c>
      <c r="B53" s="78" t="s">
        <v>402</v>
      </c>
      <c r="C53" s="78" t="s">
        <v>380</v>
      </c>
      <c r="D53" s="17" t="s">
        <v>430</v>
      </c>
      <c r="E53" s="17" t="s">
        <v>430</v>
      </c>
      <c r="F53" s="17">
        <v>4</v>
      </c>
      <c r="G53" s="131">
        <v>22</v>
      </c>
    </row>
    <row r="54" spans="1:7" x14ac:dyDescent="0.25">
      <c r="A54" s="52">
        <v>51</v>
      </c>
      <c r="B54" s="78" t="s">
        <v>391</v>
      </c>
      <c r="C54" s="78" t="s">
        <v>629</v>
      </c>
      <c r="D54" s="17" t="s">
        <v>430</v>
      </c>
      <c r="E54" s="17" t="s">
        <v>430</v>
      </c>
      <c r="F54" s="17" t="s">
        <v>430</v>
      </c>
      <c r="G54" s="131">
        <v>1</v>
      </c>
    </row>
    <row r="55" spans="1:7" x14ac:dyDescent="0.25">
      <c r="A55" s="52">
        <v>52</v>
      </c>
      <c r="B55" s="78" t="s">
        <v>296</v>
      </c>
      <c r="C55" s="78" t="s">
        <v>526</v>
      </c>
      <c r="D55" s="17" t="s">
        <v>430</v>
      </c>
      <c r="E55" s="17" t="s">
        <v>430</v>
      </c>
      <c r="F55" s="17" t="s">
        <v>430</v>
      </c>
      <c r="G55" s="131">
        <v>2</v>
      </c>
    </row>
    <row r="56" spans="1:7" x14ac:dyDescent="0.25">
      <c r="A56" s="52">
        <v>53</v>
      </c>
      <c r="B56" s="78" t="s">
        <v>297</v>
      </c>
      <c r="C56" s="78" t="s">
        <v>64</v>
      </c>
      <c r="D56" s="17" t="s">
        <v>430</v>
      </c>
      <c r="E56" s="17" t="s">
        <v>430</v>
      </c>
      <c r="F56" s="17" t="s">
        <v>430</v>
      </c>
      <c r="G56" s="131">
        <v>4</v>
      </c>
    </row>
    <row r="57" spans="1:7" x14ac:dyDescent="0.25">
      <c r="A57" s="52">
        <v>54</v>
      </c>
      <c r="B57" s="78" t="s">
        <v>298</v>
      </c>
      <c r="C57" s="78" t="s">
        <v>65</v>
      </c>
      <c r="D57" s="17" t="s">
        <v>430</v>
      </c>
      <c r="E57" s="17">
        <v>1</v>
      </c>
      <c r="F57" s="17">
        <v>20</v>
      </c>
      <c r="G57" s="131">
        <v>109</v>
      </c>
    </row>
    <row r="58" spans="1:7" x14ac:dyDescent="0.25">
      <c r="A58" s="52">
        <v>55</v>
      </c>
      <c r="B58" s="7" t="s">
        <v>299</v>
      </c>
      <c r="C58" s="7" t="s">
        <v>66</v>
      </c>
      <c r="D58" s="7" t="s">
        <v>430</v>
      </c>
      <c r="E58" s="7" t="s">
        <v>430</v>
      </c>
      <c r="F58" s="7" t="s">
        <v>430</v>
      </c>
      <c r="G58" s="362">
        <v>29</v>
      </c>
    </row>
    <row r="59" spans="1:7" x14ac:dyDescent="0.25">
      <c r="A59" s="52">
        <v>56</v>
      </c>
      <c r="B59" s="7" t="s">
        <v>300</v>
      </c>
      <c r="C59" s="7" t="s">
        <v>67</v>
      </c>
      <c r="D59" s="7" t="s">
        <v>430</v>
      </c>
      <c r="E59" s="7" t="s">
        <v>430</v>
      </c>
      <c r="F59" s="7" t="s">
        <v>430</v>
      </c>
      <c r="G59" s="362">
        <v>9</v>
      </c>
    </row>
    <row r="60" spans="1:7" x14ac:dyDescent="0.25">
      <c r="A60" s="52">
        <v>57</v>
      </c>
      <c r="B60" s="7" t="s">
        <v>301</v>
      </c>
      <c r="C60" s="7" t="s">
        <v>68</v>
      </c>
      <c r="D60" s="7">
        <v>6</v>
      </c>
      <c r="E60" s="7">
        <v>12</v>
      </c>
      <c r="F60" s="7">
        <v>228</v>
      </c>
      <c r="G60" s="362">
        <v>1269</v>
      </c>
    </row>
    <row r="61" spans="1:7" x14ac:dyDescent="0.25">
      <c r="A61" s="52">
        <v>58</v>
      </c>
      <c r="B61" s="267" t="s">
        <v>302</v>
      </c>
      <c r="C61" s="267" t="s">
        <v>69</v>
      </c>
      <c r="D61" s="267" t="s">
        <v>430</v>
      </c>
      <c r="E61" s="267" t="s">
        <v>430</v>
      </c>
      <c r="F61" s="267" t="s">
        <v>430</v>
      </c>
      <c r="G61" s="390">
        <v>29</v>
      </c>
    </row>
    <row r="62" spans="1:7" ht="15.75" thickBot="1" x14ac:dyDescent="0.3">
      <c r="A62" s="52">
        <v>59</v>
      </c>
      <c r="B62" s="267" t="s">
        <v>303</v>
      </c>
      <c r="C62" s="267" t="s">
        <v>73</v>
      </c>
      <c r="D62" s="267" t="s">
        <v>430</v>
      </c>
      <c r="E62" s="267">
        <v>1</v>
      </c>
      <c r="F62" s="267">
        <v>17</v>
      </c>
      <c r="G62" s="390">
        <v>95</v>
      </c>
    </row>
    <row r="63" spans="1:7" ht="16.5" thickBot="1" x14ac:dyDescent="0.3">
      <c r="A63" s="111"/>
      <c r="B63" s="391"/>
      <c r="C63" s="237" t="s">
        <v>651</v>
      </c>
      <c r="D63" s="237">
        <f>SUM(D4:D62)</f>
        <v>30</v>
      </c>
      <c r="E63" s="237">
        <f>SUM(E4:E62)</f>
        <v>54</v>
      </c>
      <c r="F63" s="237">
        <f>SUM(F4:F62)</f>
        <v>1080</v>
      </c>
      <c r="G63" s="202">
        <f>SUM(G4:G62)</f>
        <v>5747</v>
      </c>
    </row>
    <row r="71" spans="5:6" x14ac:dyDescent="0.25">
      <c r="E71" s="8"/>
    </row>
    <row r="74" spans="5:6" x14ac:dyDescent="0.25">
      <c r="F74" s="8"/>
    </row>
  </sheetData>
  <mergeCells count="1">
    <mergeCell ref="A1:G1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K35"/>
  <sheetViews>
    <sheetView zoomScaleNormal="100" workbookViewId="0">
      <selection sqref="A1:E1"/>
    </sheetView>
  </sheetViews>
  <sheetFormatPr defaultRowHeight="15" x14ac:dyDescent="0.25"/>
  <cols>
    <col min="1" max="1" width="35.28515625" bestFit="1" customWidth="1"/>
    <col min="2" max="2" width="18.28515625" customWidth="1"/>
    <col min="3" max="3" width="22.140625" customWidth="1"/>
    <col min="4" max="4" width="23.7109375" customWidth="1"/>
    <col min="5" max="5" width="16.85546875" customWidth="1"/>
    <col min="8" max="8" width="9.140625" bestFit="1" customWidth="1"/>
    <col min="9" max="9" width="15.42578125" bestFit="1" customWidth="1"/>
  </cols>
  <sheetData>
    <row r="1" spans="1:9" s="2" customFormat="1" ht="15.75" x14ac:dyDescent="0.25">
      <c r="A1" s="447" t="s">
        <v>702</v>
      </c>
      <c r="B1" s="447"/>
      <c r="C1" s="447"/>
      <c r="D1" s="447"/>
      <c r="E1" s="447"/>
    </row>
    <row r="3" spans="1:9" x14ac:dyDescent="0.25">
      <c r="A3" s="2" t="s">
        <v>304</v>
      </c>
    </row>
    <row r="4" spans="1:9" ht="30" x14ac:dyDescent="0.25">
      <c r="A4" s="184" t="s">
        <v>11</v>
      </c>
      <c r="B4" s="184" t="s">
        <v>1</v>
      </c>
      <c r="C4" s="184" t="s">
        <v>2</v>
      </c>
      <c r="D4" s="185" t="s">
        <v>12</v>
      </c>
      <c r="E4" s="185" t="s">
        <v>432</v>
      </c>
    </row>
    <row r="5" spans="1:9" s="2" customFormat="1" x14ac:dyDescent="0.25">
      <c r="A5" s="1" t="s">
        <v>13</v>
      </c>
      <c r="B5" s="3"/>
      <c r="C5" s="4"/>
      <c r="D5" s="4"/>
      <c r="E5" s="1"/>
    </row>
    <row r="6" spans="1:9" x14ac:dyDescent="0.25">
      <c r="A6" s="5" t="s">
        <v>5</v>
      </c>
      <c r="B6" s="6">
        <v>1035058</v>
      </c>
      <c r="C6" s="13">
        <v>1420113784.4400001</v>
      </c>
      <c r="D6" s="13">
        <v>1372.01</v>
      </c>
      <c r="E6" s="22">
        <v>1290.1500000000001</v>
      </c>
    </row>
    <row r="7" spans="1:9" x14ac:dyDescent="0.25">
      <c r="A7" s="223" t="s">
        <v>599</v>
      </c>
      <c r="B7" s="6">
        <v>3127</v>
      </c>
      <c r="C7" s="13">
        <v>1330923.27</v>
      </c>
      <c r="D7" s="13">
        <v>425.62</v>
      </c>
      <c r="E7" s="22">
        <v>418.95</v>
      </c>
    </row>
    <row r="8" spans="1:9" x14ac:dyDescent="0.25">
      <c r="A8" s="1" t="s">
        <v>6</v>
      </c>
      <c r="B8" s="6">
        <v>34279</v>
      </c>
      <c r="C8" s="13">
        <v>18634680.579999998</v>
      </c>
      <c r="D8" s="13">
        <v>543.62</v>
      </c>
      <c r="E8" s="22">
        <v>446.87</v>
      </c>
    </row>
    <row r="9" spans="1:9" x14ac:dyDescent="0.25">
      <c r="A9" s="1" t="s">
        <v>45</v>
      </c>
      <c r="B9" s="6">
        <v>104351</v>
      </c>
      <c r="C9" s="13">
        <v>82991914.590000004</v>
      </c>
      <c r="D9" s="13">
        <v>795.31</v>
      </c>
      <c r="E9" s="22">
        <v>678.9</v>
      </c>
    </row>
    <row r="10" spans="1:9" x14ac:dyDescent="0.25">
      <c r="A10" s="1" t="s">
        <v>8</v>
      </c>
      <c r="B10" s="6">
        <v>12104</v>
      </c>
      <c r="C10" s="13">
        <v>5646542.71</v>
      </c>
      <c r="D10" s="13">
        <v>466.5</v>
      </c>
      <c r="E10" s="22">
        <v>418.95</v>
      </c>
    </row>
    <row r="11" spans="1:9" ht="15.75" x14ac:dyDescent="0.25">
      <c r="A11" s="45" t="s">
        <v>10</v>
      </c>
      <c r="B11" s="47">
        <f>SUM(B6:B10)</f>
        <v>1188919</v>
      </c>
      <c r="C11" s="49">
        <f>SUM(C6:C10)</f>
        <v>1528717845.5899999</v>
      </c>
      <c r="D11" s="49"/>
      <c r="E11" s="49"/>
      <c r="H11" s="8"/>
      <c r="I11" s="9"/>
    </row>
    <row r="12" spans="1:9" x14ac:dyDescent="0.25">
      <c r="I12" s="8"/>
    </row>
    <row r="13" spans="1:9" x14ac:dyDescent="0.25">
      <c r="A13" s="2" t="s">
        <v>305</v>
      </c>
    </row>
    <row r="14" spans="1:9" ht="30" x14ac:dyDescent="0.25">
      <c r="A14" s="184" t="s">
        <v>11</v>
      </c>
      <c r="B14" s="184" t="s">
        <v>1</v>
      </c>
      <c r="C14" s="184" t="s">
        <v>2</v>
      </c>
      <c r="D14" s="185" t="s">
        <v>12</v>
      </c>
      <c r="E14" s="185" t="s">
        <v>432</v>
      </c>
    </row>
    <row r="15" spans="1:9" s="2" customFormat="1" x14ac:dyDescent="0.25">
      <c r="A15" s="1" t="s">
        <v>13</v>
      </c>
      <c r="B15" s="3"/>
      <c r="C15" s="4"/>
      <c r="D15" s="4"/>
      <c r="E15" s="1"/>
      <c r="H15" s="36"/>
    </row>
    <row r="16" spans="1:9" x14ac:dyDescent="0.25">
      <c r="A16" s="5" t="s">
        <v>5</v>
      </c>
      <c r="B16" s="6">
        <v>906551</v>
      </c>
      <c r="C16" s="13">
        <v>989294786.99000001</v>
      </c>
      <c r="D16" s="13">
        <v>1091.27</v>
      </c>
      <c r="E16" s="7">
        <v>949.5</v>
      </c>
      <c r="G16" s="8"/>
    </row>
    <row r="17" spans="1:11" x14ac:dyDescent="0.25">
      <c r="A17" s="223" t="s">
        <v>599</v>
      </c>
      <c r="B17" s="6">
        <v>9039</v>
      </c>
      <c r="C17" s="13">
        <v>3830092.79</v>
      </c>
      <c r="D17" s="13">
        <v>423.73</v>
      </c>
      <c r="E17" s="7">
        <v>418.95</v>
      </c>
      <c r="H17" s="8"/>
    </row>
    <row r="18" spans="1:11" x14ac:dyDescent="0.25">
      <c r="A18" s="1" t="s">
        <v>6</v>
      </c>
      <c r="B18" s="6">
        <v>342274</v>
      </c>
      <c r="C18" s="13">
        <v>273595179.87</v>
      </c>
      <c r="D18" s="13">
        <v>799.35</v>
      </c>
      <c r="E18" s="7">
        <v>699.53</v>
      </c>
    </row>
    <row r="19" spans="1:11" x14ac:dyDescent="0.25">
      <c r="A19" s="1" t="s">
        <v>45</v>
      </c>
      <c r="B19" s="6">
        <v>68292</v>
      </c>
      <c r="C19" s="13">
        <v>44612051.670000002</v>
      </c>
      <c r="D19" s="13">
        <v>653.25</v>
      </c>
      <c r="E19" s="7">
        <v>553.84</v>
      </c>
    </row>
    <row r="20" spans="1:11" x14ac:dyDescent="0.25">
      <c r="A20" s="1" t="s">
        <v>8</v>
      </c>
      <c r="B20" s="6">
        <v>17279</v>
      </c>
      <c r="C20" s="13">
        <v>7757236.9000000004</v>
      </c>
      <c r="D20" s="13">
        <v>448.94</v>
      </c>
      <c r="E20" s="218">
        <v>418.95</v>
      </c>
      <c r="H20" s="8"/>
      <c r="I20" s="8"/>
      <c r="K20" s="8"/>
    </row>
    <row r="21" spans="1:11" ht="15.75" x14ac:dyDescent="0.25">
      <c r="A21" s="45" t="s">
        <v>10</v>
      </c>
      <c r="B21" s="47">
        <f>SUM(B16:B20)</f>
        <v>1343435</v>
      </c>
      <c r="C21" s="49">
        <f>SUM(C16:C20)</f>
        <v>1319089348.2200003</v>
      </c>
      <c r="D21" s="49"/>
      <c r="E21" s="49"/>
    </row>
    <row r="22" spans="1:11" x14ac:dyDescent="0.25">
      <c r="B22" s="8"/>
    </row>
    <row r="23" spans="1:11" x14ac:dyDescent="0.25">
      <c r="A23" s="2" t="s">
        <v>306</v>
      </c>
      <c r="I23" s="8"/>
    </row>
    <row r="24" spans="1:11" ht="30" x14ac:dyDescent="0.25">
      <c r="A24" s="184" t="s">
        <v>11</v>
      </c>
      <c r="B24" s="184" t="s">
        <v>1</v>
      </c>
      <c r="C24" s="184" t="s">
        <v>2</v>
      </c>
      <c r="D24" s="185" t="s">
        <v>12</v>
      </c>
      <c r="E24" s="185" t="s">
        <v>432</v>
      </c>
      <c r="H24" s="8"/>
      <c r="I24" s="8"/>
    </row>
    <row r="25" spans="1:11" s="2" customFormat="1" x14ac:dyDescent="0.25">
      <c r="A25" s="1" t="s">
        <v>13</v>
      </c>
      <c r="B25" s="3"/>
      <c r="C25" s="4"/>
      <c r="D25" s="4"/>
      <c r="E25" s="1"/>
      <c r="G25" s="36"/>
      <c r="H25" s="36"/>
    </row>
    <row r="26" spans="1:11" x14ac:dyDescent="0.25">
      <c r="A26" s="5" t="s">
        <v>5</v>
      </c>
      <c r="B26" s="6">
        <v>0</v>
      </c>
      <c r="C26" s="13">
        <v>0</v>
      </c>
      <c r="D26" s="13">
        <v>0</v>
      </c>
      <c r="E26" s="7" t="s">
        <v>430</v>
      </c>
      <c r="G26" s="8"/>
      <c r="H26" s="8"/>
      <c r="I26" s="8"/>
    </row>
    <row r="27" spans="1:11" x14ac:dyDescent="0.25">
      <c r="A27" s="223" t="s">
        <v>599</v>
      </c>
      <c r="B27" s="6">
        <v>0</v>
      </c>
      <c r="C27" s="13">
        <v>0</v>
      </c>
      <c r="D27" s="13">
        <v>0</v>
      </c>
      <c r="E27" s="7" t="s">
        <v>430</v>
      </c>
      <c r="H27" s="8"/>
    </row>
    <row r="28" spans="1:11" x14ac:dyDescent="0.25">
      <c r="A28" s="1" t="s">
        <v>6</v>
      </c>
      <c r="B28" s="6">
        <v>0</v>
      </c>
      <c r="C28" s="13">
        <v>0</v>
      </c>
      <c r="D28" s="13">
        <v>0</v>
      </c>
      <c r="E28" s="7" t="s">
        <v>430</v>
      </c>
      <c r="G28" s="8"/>
    </row>
    <row r="29" spans="1:11" x14ac:dyDescent="0.25">
      <c r="A29" s="1" t="s">
        <v>45</v>
      </c>
      <c r="B29" s="6">
        <v>0</v>
      </c>
      <c r="C29" s="13">
        <v>0</v>
      </c>
      <c r="D29" s="13">
        <v>0</v>
      </c>
      <c r="E29" s="7" t="s">
        <v>430</v>
      </c>
    </row>
    <row r="30" spans="1:11" x14ac:dyDescent="0.25">
      <c r="A30" s="1" t="s">
        <v>8</v>
      </c>
      <c r="B30" s="6">
        <v>0</v>
      </c>
      <c r="C30" s="13">
        <v>0</v>
      </c>
      <c r="D30" s="13">
        <v>0</v>
      </c>
      <c r="E30" s="7" t="s">
        <v>430</v>
      </c>
    </row>
    <row r="31" spans="1:11" ht="15.75" x14ac:dyDescent="0.25">
      <c r="A31" s="45" t="s">
        <v>10</v>
      </c>
      <c r="B31" s="47">
        <f>SUM(B26:B30)</f>
        <v>0</v>
      </c>
      <c r="C31" s="49">
        <f>SUM(C26:C30)</f>
        <v>0</v>
      </c>
      <c r="D31" s="49"/>
      <c r="E31" s="49"/>
      <c r="H31" s="8"/>
    </row>
    <row r="33" spans="2:4" x14ac:dyDescent="0.25">
      <c r="B33" s="8"/>
      <c r="C33" s="9"/>
    </row>
    <row r="34" spans="2:4" x14ac:dyDescent="0.25">
      <c r="B34" s="8"/>
      <c r="C34" s="9"/>
    </row>
    <row r="35" spans="2:4" x14ac:dyDescent="0.25">
      <c r="B35" s="8"/>
      <c r="C35" s="9"/>
      <c r="D35" s="8"/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Q69"/>
  <sheetViews>
    <sheetView workbookViewId="0">
      <selection sqref="A1:M1"/>
    </sheetView>
  </sheetViews>
  <sheetFormatPr defaultRowHeight="15" x14ac:dyDescent="0.25"/>
  <cols>
    <col min="1" max="1" width="17" customWidth="1"/>
    <col min="2" max="2" width="11.5703125" customWidth="1"/>
    <col min="3" max="3" width="17" customWidth="1"/>
    <col min="4" max="4" width="12.28515625" customWidth="1"/>
    <col min="5" max="5" width="11" customWidth="1"/>
    <col min="6" max="6" width="16" customWidth="1"/>
    <col min="7" max="7" width="12.140625" customWidth="1"/>
    <col min="8" max="8" width="14.7109375" customWidth="1"/>
    <col min="9" max="9" width="16.28515625" customWidth="1"/>
    <col min="10" max="10" width="11" customWidth="1"/>
    <col min="11" max="11" width="10.7109375" customWidth="1"/>
    <col min="12" max="12" width="13.85546875" customWidth="1"/>
    <col min="13" max="13" width="11.5703125" customWidth="1"/>
    <col min="14" max="14" width="9.140625" bestFit="1" customWidth="1"/>
    <col min="16" max="16" width="12.7109375" bestFit="1" customWidth="1"/>
    <col min="17" max="17" width="15.42578125" bestFit="1" customWidth="1"/>
  </cols>
  <sheetData>
    <row r="1" spans="1:13" s="42" customFormat="1" ht="15.75" x14ac:dyDescent="0.25">
      <c r="A1" s="447" t="s">
        <v>703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</row>
    <row r="2" spans="1:13" s="42" customFormat="1" ht="15.75" x14ac:dyDescent="0.2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</row>
    <row r="3" spans="1:13" x14ac:dyDescent="0.25">
      <c r="A3" s="484" t="s">
        <v>18</v>
      </c>
      <c r="B3" s="486" t="s">
        <v>5</v>
      </c>
      <c r="C3" s="487"/>
      <c r="D3" s="487"/>
      <c r="E3" s="486" t="s">
        <v>6</v>
      </c>
      <c r="F3" s="487"/>
      <c r="G3" s="487"/>
      <c r="H3" s="486" t="s">
        <v>19</v>
      </c>
      <c r="I3" s="487"/>
      <c r="J3" s="487"/>
      <c r="K3" s="486" t="s">
        <v>20</v>
      </c>
      <c r="L3" s="487"/>
      <c r="M3" s="487"/>
    </row>
    <row r="4" spans="1:13" x14ac:dyDescent="0.25">
      <c r="A4" s="485"/>
      <c r="B4" s="33" t="s">
        <v>1</v>
      </c>
      <c r="C4" s="33"/>
      <c r="D4" s="32" t="s">
        <v>21</v>
      </c>
      <c r="E4" s="33" t="s">
        <v>1</v>
      </c>
      <c r="F4" s="33"/>
      <c r="G4" s="32" t="s">
        <v>21</v>
      </c>
      <c r="H4" s="33" t="s">
        <v>1</v>
      </c>
      <c r="I4" s="33"/>
      <c r="J4" s="32" t="s">
        <v>21</v>
      </c>
      <c r="K4" s="33" t="s">
        <v>1</v>
      </c>
      <c r="L4" s="33"/>
      <c r="M4" s="32" t="s">
        <v>21</v>
      </c>
    </row>
    <row r="5" spans="1:13" x14ac:dyDescent="0.25">
      <c r="A5" s="7" t="s">
        <v>79</v>
      </c>
      <c r="B5" s="30">
        <v>166237</v>
      </c>
      <c r="C5" s="30"/>
      <c r="D5" s="31">
        <v>347.83</v>
      </c>
      <c r="E5" s="30">
        <v>105797</v>
      </c>
      <c r="F5" s="30"/>
      <c r="G5" s="212">
        <v>367.28</v>
      </c>
      <c r="H5" s="174">
        <v>53914</v>
      </c>
      <c r="I5" s="30"/>
      <c r="J5" s="31">
        <v>409.02</v>
      </c>
      <c r="K5" s="30">
        <v>23340</v>
      </c>
      <c r="L5" s="30"/>
      <c r="M5" s="31">
        <v>354.44</v>
      </c>
    </row>
    <row r="6" spans="1:13" x14ac:dyDescent="0.25">
      <c r="A6" s="7" t="s">
        <v>80</v>
      </c>
      <c r="B6" s="30">
        <v>663374</v>
      </c>
      <c r="C6" s="6"/>
      <c r="D6" s="31">
        <v>728.52</v>
      </c>
      <c r="E6" s="30">
        <v>174226</v>
      </c>
      <c r="F6" s="6"/>
      <c r="G6" s="212">
        <v>707.97</v>
      </c>
      <c r="H6" s="174">
        <v>84339</v>
      </c>
      <c r="I6" s="6"/>
      <c r="J6" s="31">
        <v>692.04</v>
      </c>
      <c r="K6" s="30">
        <v>6022</v>
      </c>
      <c r="L6" s="6"/>
      <c r="M6" s="31">
        <v>846.39</v>
      </c>
    </row>
    <row r="7" spans="1:13" x14ac:dyDescent="0.25">
      <c r="A7" s="7" t="s">
        <v>23</v>
      </c>
      <c r="B7" s="30">
        <v>555411</v>
      </c>
      <c r="C7" s="6"/>
      <c r="D7" s="31">
        <v>1252.9100000000001</v>
      </c>
      <c r="E7" s="30">
        <v>75052</v>
      </c>
      <c r="F7" s="6"/>
      <c r="G7" s="212">
        <v>1202.25</v>
      </c>
      <c r="H7" s="174">
        <v>26096</v>
      </c>
      <c r="I7" s="6"/>
      <c r="J7" s="31">
        <v>1218.57</v>
      </c>
      <c r="K7" s="30">
        <v>6</v>
      </c>
      <c r="L7" s="6"/>
      <c r="M7" s="31">
        <v>1247.83</v>
      </c>
    </row>
    <row r="8" spans="1:13" x14ac:dyDescent="0.25">
      <c r="A8" s="7" t="s">
        <v>24</v>
      </c>
      <c r="B8" s="30">
        <v>349353</v>
      </c>
      <c r="C8" s="6"/>
      <c r="D8" s="31">
        <v>1707.82</v>
      </c>
      <c r="E8" s="30">
        <v>16590</v>
      </c>
      <c r="F8" s="6"/>
      <c r="G8" s="212">
        <v>1682.72</v>
      </c>
      <c r="H8" s="174">
        <v>6398</v>
      </c>
      <c r="I8" s="6"/>
      <c r="J8" s="31">
        <v>1689.71</v>
      </c>
      <c r="K8" s="30">
        <v>15</v>
      </c>
      <c r="L8" s="6"/>
      <c r="M8" s="31">
        <v>1787.48</v>
      </c>
    </row>
    <row r="9" spans="1:13" x14ac:dyDescent="0.25">
      <c r="A9" s="7" t="s">
        <v>25</v>
      </c>
      <c r="B9" s="30">
        <v>120041</v>
      </c>
      <c r="C9" s="6"/>
      <c r="D9" s="31">
        <v>2212.54</v>
      </c>
      <c r="E9" s="30">
        <v>3457</v>
      </c>
      <c r="F9" s="6"/>
      <c r="G9" s="212">
        <v>2193.59</v>
      </c>
      <c r="H9" s="174">
        <v>1335</v>
      </c>
      <c r="I9" s="6"/>
      <c r="J9" s="31">
        <v>2189.0300000000002</v>
      </c>
      <c r="K9" s="30">
        <v>0</v>
      </c>
      <c r="L9" s="6"/>
      <c r="M9" s="31">
        <v>0</v>
      </c>
    </row>
    <row r="10" spans="1:13" x14ac:dyDescent="0.25">
      <c r="A10" s="7" t="s">
        <v>82</v>
      </c>
      <c r="B10" s="30">
        <v>31588</v>
      </c>
      <c r="C10" s="6"/>
      <c r="D10" s="31">
        <v>2618.5100000000002</v>
      </c>
      <c r="E10" s="30">
        <v>610</v>
      </c>
      <c r="F10" s="6"/>
      <c r="G10" s="212">
        <v>2609.9499999999998</v>
      </c>
      <c r="H10" s="174">
        <v>233</v>
      </c>
      <c r="I10" s="6"/>
      <c r="J10" s="31">
        <v>2597.15</v>
      </c>
      <c r="K10" s="30">
        <v>0</v>
      </c>
      <c r="L10" s="6"/>
      <c r="M10" s="31">
        <v>0</v>
      </c>
    </row>
    <row r="11" spans="1:13" x14ac:dyDescent="0.25">
      <c r="A11" s="7" t="s">
        <v>83</v>
      </c>
      <c r="B11" s="30">
        <v>21981</v>
      </c>
      <c r="C11" s="6"/>
      <c r="D11" s="31">
        <v>2864.99</v>
      </c>
      <c r="E11" s="30">
        <v>312</v>
      </c>
      <c r="F11" s="6"/>
      <c r="G11" s="212">
        <v>2862.2</v>
      </c>
      <c r="H11" s="174">
        <v>151</v>
      </c>
      <c r="I11" s="6"/>
      <c r="J11" s="31">
        <v>2865.91</v>
      </c>
      <c r="K11" s="30">
        <v>0</v>
      </c>
      <c r="L11" s="6"/>
      <c r="M11" s="31">
        <v>0</v>
      </c>
    </row>
    <row r="12" spans="1:13" x14ac:dyDescent="0.25">
      <c r="A12" s="7" t="s">
        <v>84</v>
      </c>
      <c r="B12" s="30">
        <v>13761</v>
      </c>
      <c r="C12" s="6"/>
      <c r="D12" s="31">
        <v>3118.73</v>
      </c>
      <c r="E12" s="30">
        <v>185</v>
      </c>
      <c r="F12" s="6"/>
      <c r="G12" s="212">
        <v>3123.06</v>
      </c>
      <c r="H12" s="174">
        <v>85</v>
      </c>
      <c r="I12" s="6"/>
      <c r="J12" s="31">
        <v>3117.03</v>
      </c>
      <c r="K12" s="30">
        <v>0</v>
      </c>
      <c r="L12" s="6"/>
      <c r="M12" s="31">
        <v>0</v>
      </c>
    </row>
    <row r="13" spans="1:13" x14ac:dyDescent="0.25">
      <c r="A13" s="7" t="s">
        <v>85</v>
      </c>
      <c r="B13" s="30">
        <v>9688</v>
      </c>
      <c r="C13" s="6"/>
      <c r="D13" s="31">
        <v>3365.91</v>
      </c>
      <c r="E13" s="30">
        <v>108</v>
      </c>
      <c r="F13" s="6"/>
      <c r="G13" s="212">
        <v>3374.46</v>
      </c>
      <c r="H13" s="174">
        <v>36</v>
      </c>
      <c r="I13" s="6"/>
      <c r="J13" s="31">
        <v>3387.36</v>
      </c>
      <c r="K13" s="30">
        <v>0</v>
      </c>
      <c r="L13" s="6"/>
      <c r="M13" s="31">
        <v>0</v>
      </c>
    </row>
    <row r="14" spans="1:13" x14ac:dyDescent="0.25">
      <c r="A14" s="7" t="s">
        <v>86</v>
      </c>
      <c r="B14" s="30">
        <v>6452</v>
      </c>
      <c r="C14" s="6"/>
      <c r="D14" s="31">
        <v>3616.26</v>
      </c>
      <c r="E14" s="30">
        <v>75</v>
      </c>
      <c r="F14" s="6"/>
      <c r="G14" s="212">
        <v>3641.03</v>
      </c>
      <c r="H14" s="174">
        <v>19</v>
      </c>
      <c r="I14" s="6"/>
      <c r="J14" s="31">
        <v>3622</v>
      </c>
      <c r="K14" s="30">
        <v>0</v>
      </c>
      <c r="L14" s="6"/>
      <c r="M14" s="31">
        <v>0</v>
      </c>
    </row>
    <row r="15" spans="1:13" x14ac:dyDescent="0.25">
      <c r="A15" s="7" t="s">
        <v>87</v>
      </c>
      <c r="B15" s="30">
        <v>4741</v>
      </c>
      <c r="C15" s="6"/>
      <c r="D15" s="31">
        <v>3868.46</v>
      </c>
      <c r="E15" s="30">
        <v>68</v>
      </c>
      <c r="F15" s="6"/>
      <c r="G15" s="212">
        <v>3860.67</v>
      </c>
      <c r="H15" s="174">
        <v>16</v>
      </c>
      <c r="I15" s="6"/>
      <c r="J15" s="31">
        <v>3851.74</v>
      </c>
      <c r="K15" s="30">
        <v>0</v>
      </c>
      <c r="L15" s="6"/>
      <c r="M15" s="31">
        <v>0</v>
      </c>
    </row>
    <row r="16" spans="1:13" x14ac:dyDescent="0.25">
      <c r="A16" s="7" t="s">
        <v>88</v>
      </c>
      <c r="B16" s="30">
        <v>3193</v>
      </c>
      <c r="C16" s="6"/>
      <c r="D16" s="31">
        <v>4116.3599999999997</v>
      </c>
      <c r="E16" s="30">
        <v>30</v>
      </c>
      <c r="F16" s="6"/>
      <c r="G16" s="212">
        <v>4112.54</v>
      </c>
      <c r="H16" s="174">
        <v>5</v>
      </c>
      <c r="I16" s="6"/>
      <c r="J16" s="31">
        <v>4157.5600000000004</v>
      </c>
      <c r="K16" s="30">
        <v>0</v>
      </c>
      <c r="L16" s="6"/>
      <c r="M16" s="31">
        <v>0</v>
      </c>
    </row>
    <row r="17" spans="1:16" x14ac:dyDescent="0.25">
      <c r="A17" s="7" t="s">
        <v>89</v>
      </c>
      <c r="B17" s="30">
        <v>2109</v>
      </c>
      <c r="C17" s="6"/>
      <c r="D17" s="31">
        <v>4367.76</v>
      </c>
      <c r="E17" s="30">
        <v>15</v>
      </c>
      <c r="F17" s="6"/>
      <c r="G17" s="212">
        <v>4341.16</v>
      </c>
      <c r="H17" s="174">
        <v>8</v>
      </c>
      <c r="I17" s="6"/>
      <c r="J17" s="31">
        <v>4395.8599999999997</v>
      </c>
      <c r="K17" s="30">
        <v>0</v>
      </c>
      <c r="L17" s="6"/>
      <c r="M17" s="31">
        <v>0</v>
      </c>
    </row>
    <row r="18" spans="1:16" x14ac:dyDescent="0.25">
      <c r="A18" s="7" t="s">
        <v>90</v>
      </c>
      <c r="B18" s="30">
        <v>1708</v>
      </c>
      <c r="C18" s="6"/>
      <c r="D18" s="31">
        <v>4614.28</v>
      </c>
      <c r="E18" s="30">
        <v>11</v>
      </c>
      <c r="F18" s="6"/>
      <c r="G18" s="212">
        <v>4569.51</v>
      </c>
      <c r="H18" s="174">
        <v>2</v>
      </c>
      <c r="I18" s="6"/>
      <c r="J18" s="31">
        <v>4613.6400000000003</v>
      </c>
      <c r="K18" s="30">
        <v>0</v>
      </c>
      <c r="L18" s="6"/>
      <c r="M18" s="31">
        <v>0</v>
      </c>
    </row>
    <row r="19" spans="1:16" x14ac:dyDescent="0.25">
      <c r="A19" s="7" t="s">
        <v>91</v>
      </c>
      <c r="B19" s="30">
        <v>1157</v>
      </c>
      <c r="C19" s="6"/>
      <c r="D19" s="31">
        <v>4868.57</v>
      </c>
      <c r="E19" s="30">
        <v>4</v>
      </c>
      <c r="F19" s="6"/>
      <c r="G19" s="212">
        <v>4889.29</v>
      </c>
      <c r="H19" s="174">
        <v>1</v>
      </c>
      <c r="I19" s="6"/>
      <c r="J19" s="31">
        <v>4769.1499999999996</v>
      </c>
      <c r="K19" s="30">
        <v>0</v>
      </c>
      <c r="L19" s="6"/>
      <c r="M19" s="31">
        <v>0</v>
      </c>
    </row>
    <row r="20" spans="1:16" x14ac:dyDescent="0.25">
      <c r="A20" s="7" t="s">
        <v>92</v>
      </c>
      <c r="B20" s="30">
        <v>792</v>
      </c>
      <c r="C20" s="6"/>
      <c r="D20" s="31">
        <v>5115.17</v>
      </c>
      <c r="E20" s="30">
        <v>5</v>
      </c>
      <c r="F20" s="6"/>
      <c r="G20" s="212">
        <v>5123.76</v>
      </c>
      <c r="H20" s="174">
        <v>1</v>
      </c>
      <c r="I20" s="6"/>
      <c r="J20" s="31">
        <v>5041.33</v>
      </c>
      <c r="K20" s="30">
        <v>0</v>
      </c>
      <c r="L20" s="6"/>
      <c r="M20" s="31">
        <v>0</v>
      </c>
      <c r="N20" s="8"/>
    </row>
    <row r="21" spans="1:16" x14ac:dyDescent="0.25">
      <c r="A21" s="7" t="s">
        <v>93</v>
      </c>
      <c r="B21" s="30">
        <v>913</v>
      </c>
      <c r="C21" s="6"/>
      <c r="D21" s="31">
        <v>5370.72</v>
      </c>
      <c r="E21" s="30">
        <v>2</v>
      </c>
      <c r="F21" s="6"/>
      <c r="G21" s="212">
        <v>5336.89</v>
      </c>
      <c r="H21" s="174">
        <v>2</v>
      </c>
      <c r="I21" s="6"/>
      <c r="J21" s="31">
        <v>5424.41</v>
      </c>
      <c r="K21" s="30">
        <v>0</v>
      </c>
      <c r="L21" s="6"/>
      <c r="M21" s="31">
        <v>0</v>
      </c>
    </row>
    <row r="22" spans="1:16" x14ac:dyDescent="0.25">
      <c r="A22" s="7" t="s">
        <v>94</v>
      </c>
      <c r="B22" s="30">
        <v>1276</v>
      </c>
      <c r="C22" s="6"/>
      <c r="D22" s="31">
        <v>5993.41</v>
      </c>
      <c r="E22" s="30">
        <v>6</v>
      </c>
      <c r="F22" s="6"/>
      <c r="G22" s="212">
        <v>6256.07</v>
      </c>
      <c r="H22" s="174">
        <v>2</v>
      </c>
      <c r="I22" s="6"/>
      <c r="J22" s="31">
        <v>6133.4</v>
      </c>
      <c r="K22" s="30">
        <v>0</v>
      </c>
      <c r="L22" s="6"/>
      <c r="M22" s="31">
        <v>0</v>
      </c>
    </row>
    <row r="23" spans="1:16" ht="15.75" x14ac:dyDescent="0.25">
      <c r="A23" s="45" t="s">
        <v>10</v>
      </c>
      <c r="B23" s="47">
        <f>SUM(B5:B22)</f>
        <v>1953775</v>
      </c>
      <c r="C23" s="47"/>
      <c r="D23" s="48"/>
      <c r="E23" s="47">
        <f>SUM(E5:E22)</f>
        <v>376553</v>
      </c>
      <c r="F23" s="47"/>
      <c r="G23" s="48"/>
      <c r="H23" s="47">
        <f>SUM(H5:H22)</f>
        <v>172643</v>
      </c>
      <c r="I23" s="47"/>
      <c r="J23" s="50"/>
      <c r="K23" s="51">
        <f>SUM(K5:K22)</f>
        <v>29383</v>
      </c>
      <c r="L23" s="47"/>
      <c r="M23" s="48"/>
      <c r="O23" s="8"/>
      <c r="P23" s="8"/>
    </row>
    <row r="26" spans="1:16" x14ac:dyDescent="0.25">
      <c r="A26" s="484" t="s">
        <v>18</v>
      </c>
      <c r="B26" s="486" t="s">
        <v>5</v>
      </c>
      <c r="C26" s="487"/>
      <c r="D26" s="487"/>
      <c r="E26" s="486" t="s">
        <v>6</v>
      </c>
      <c r="F26" s="487"/>
      <c r="G26" s="487"/>
      <c r="H26" s="486" t="s">
        <v>19</v>
      </c>
      <c r="I26" s="487"/>
      <c r="J26" s="487"/>
      <c r="K26" s="486" t="s">
        <v>20</v>
      </c>
      <c r="L26" s="487"/>
      <c r="M26" s="487"/>
    </row>
    <row r="27" spans="1:16" x14ac:dyDescent="0.25">
      <c r="A27" s="485"/>
      <c r="B27" s="33" t="s">
        <v>1</v>
      </c>
      <c r="C27" s="32" t="s">
        <v>50</v>
      </c>
      <c r="D27" s="32" t="s">
        <v>21</v>
      </c>
      <c r="E27" s="33" t="s">
        <v>1</v>
      </c>
      <c r="F27" s="32" t="s">
        <v>50</v>
      </c>
      <c r="G27" s="32" t="s">
        <v>21</v>
      </c>
      <c r="H27" s="33" t="s">
        <v>1</v>
      </c>
      <c r="I27" s="32" t="s">
        <v>50</v>
      </c>
      <c r="J27" s="32" t="s">
        <v>21</v>
      </c>
      <c r="K27" s="33" t="s">
        <v>1</v>
      </c>
      <c r="L27" s="32" t="s">
        <v>50</v>
      </c>
      <c r="M27" s="32" t="s">
        <v>21</v>
      </c>
    </row>
    <row r="28" spans="1:16" x14ac:dyDescent="0.25">
      <c r="A28" s="14" t="s">
        <v>450</v>
      </c>
      <c r="B28" s="30">
        <v>19985</v>
      </c>
      <c r="C28" s="31">
        <v>1143356.8</v>
      </c>
      <c r="D28" s="31">
        <v>57.21</v>
      </c>
      <c r="E28" s="30">
        <v>5341</v>
      </c>
      <c r="F28" s="31">
        <v>345282.72</v>
      </c>
      <c r="G28" s="31">
        <v>64.650000000000006</v>
      </c>
      <c r="H28" s="30">
        <v>970</v>
      </c>
      <c r="I28" s="31">
        <v>58960.32</v>
      </c>
      <c r="J28" s="31">
        <v>60.78</v>
      </c>
      <c r="K28" s="30">
        <v>914</v>
      </c>
      <c r="L28" s="31">
        <v>73402.63</v>
      </c>
      <c r="M28" s="31">
        <v>80.31</v>
      </c>
    </row>
    <row r="29" spans="1:16" x14ac:dyDescent="0.25">
      <c r="A29" s="14" t="s">
        <v>451</v>
      </c>
      <c r="B29" s="30">
        <v>17143</v>
      </c>
      <c r="C29" s="31">
        <v>2501089.2599999998</v>
      </c>
      <c r="D29" s="31">
        <v>145.9</v>
      </c>
      <c r="E29" s="30">
        <v>8053</v>
      </c>
      <c r="F29" s="31">
        <v>1187848.8600000001</v>
      </c>
      <c r="G29" s="31">
        <v>147.5</v>
      </c>
      <c r="H29" s="30">
        <v>879</v>
      </c>
      <c r="I29" s="31">
        <v>127769.68</v>
      </c>
      <c r="J29" s="31">
        <v>145.36000000000001</v>
      </c>
      <c r="K29" s="30">
        <v>2275</v>
      </c>
      <c r="L29" s="31">
        <v>362657.53</v>
      </c>
      <c r="M29" s="31">
        <v>159.41</v>
      </c>
    </row>
    <row r="30" spans="1:16" x14ac:dyDescent="0.25">
      <c r="A30" s="14" t="s">
        <v>452</v>
      </c>
      <c r="B30" s="30">
        <v>11411</v>
      </c>
      <c r="C30" s="31">
        <v>2824635.8</v>
      </c>
      <c r="D30" s="31">
        <v>247.54</v>
      </c>
      <c r="E30" s="30">
        <v>15974</v>
      </c>
      <c r="F30" s="31">
        <v>3815216.86</v>
      </c>
      <c r="G30" s="31">
        <v>238.84</v>
      </c>
      <c r="H30" s="30">
        <v>2077</v>
      </c>
      <c r="I30" s="31">
        <v>549060.9</v>
      </c>
      <c r="J30" s="31">
        <v>264.35000000000002</v>
      </c>
      <c r="K30" s="30">
        <v>2610</v>
      </c>
      <c r="L30" s="31">
        <v>647617.71</v>
      </c>
      <c r="M30" s="31">
        <v>248.13</v>
      </c>
    </row>
    <row r="31" spans="1:16" x14ac:dyDescent="0.25">
      <c r="A31" s="14" t="s">
        <v>453</v>
      </c>
      <c r="B31" s="30">
        <v>16987</v>
      </c>
      <c r="C31" s="31">
        <v>6121472.8700000001</v>
      </c>
      <c r="D31" s="31">
        <v>360.36</v>
      </c>
      <c r="E31" s="30">
        <v>8159</v>
      </c>
      <c r="F31" s="31">
        <v>2960235.47</v>
      </c>
      <c r="G31" s="31">
        <v>362.82</v>
      </c>
      <c r="H31" s="30">
        <v>10184</v>
      </c>
      <c r="I31" s="31">
        <v>3645501.95</v>
      </c>
      <c r="J31" s="31">
        <v>357.96</v>
      </c>
      <c r="K31" s="30">
        <v>2141</v>
      </c>
      <c r="L31" s="31">
        <v>736847.81</v>
      </c>
      <c r="M31" s="31">
        <v>344.16</v>
      </c>
    </row>
    <row r="32" spans="1:16" x14ac:dyDescent="0.25">
      <c r="A32" s="14" t="s">
        <v>454</v>
      </c>
      <c r="B32" s="30">
        <v>100711</v>
      </c>
      <c r="C32" s="31">
        <v>45232362.979999997</v>
      </c>
      <c r="D32" s="31">
        <v>449.13</v>
      </c>
      <c r="E32" s="30">
        <v>68270</v>
      </c>
      <c r="F32" s="31">
        <v>30548850.420000002</v>
      </c>
      <c r="G32" s="31">
        <v>447.47</v>
      </c>
      <c r="H32" s="30">
        <v>39804</v>
      </c>
      <c r="I32" s="31">
        <v>17670427.420000002</v>
      </c>
      <c r="J32" s="31">
        <v>443.94</v>
      </c>
      <c r="K32" s="30">
        <v>15400</v>
      </c>
      <c r="L32" s="31">
        <v>6452014.3700000001</v>
      </c>
      <c r="M32" s="31">
        <v>418.96</v>
      </c>
    </row>
    <row r="33" spans="1:13" x14ac:dyDescent="0.25">
      <c r="A33" s="14" t="s">
        <v>455</v>
      </c>
      <c r="B33" s="30">
        <v>144849</v>
      </c>
      <c r="C33" s="31">
        <v>79784752.180000007</v>
      </c>
      <c r="D33" s="31">
        <v>550.80999999999995</v>
      </c>
      <c r="E33" s="30">
        <v>57488</v>
      </c>
      <c r="F33" s="31">
        <v>31599653.440000001</v>
      </c>
      <c r="G33" s="31">
        <v>549.66999999999996</v>
      </c>
      <c r="H33" s="30">
        <v>27080</v>
      </c>
      <c r="I33" s="31">
        <v>14853099.359999999</v>
      </c>
      <c r="J33" s="31">
        <v>548.49</v>
      </c>
      <c r="K33" s="30">
        <v>4</v>
      </c>
      <c r="L33" s="31">
        <v>2351.31</v>
      </c>
      <c r="M33" s="31">
        <v>587.83000000000004</v>
      </c>
    </row>
    <row r="34" spans="1:13" x14ac:dyDescent="0.25">
      <c r="A34" s="14" t="s">
        <v>456</v>
      </c>
      <c r="B34" s="30">
        <v>170683</v>
      </c>
      <c r="C34" s="31">
        <v>110538195.88</v>
      </c>
      <c r="D34" s="31">
        <v>647.62</v>
      </c>
      <c r="E34" s="30">
        <v>35267</v>
      </c>
      <c r="F34" s="31">
        <v>22855738.140000001</v>
      </c>
      <c r="G34" s="31">
        <v>648.08000000000004</v>
      </c>
      <c r="H34" s="30">
        <v>22696</v>
      </c>
      <c r="I34" s="31">
        <v>14632267.75</v>
      </c>
      <c r="J34" s="31">
        <v>644.71</v>
      </c>
      <c r="K34" s="30">
        <v>13</v>
      </c>
      <c r="L34" s="31">
        <v>8046.35</v>
      </c>
      <c r="M34" s="31">
        <v>618.95000000000005</v>
      </c>
    </row>
    <row r="35" spans="1:13" x14ac:dyDescent="0.25">
      <c r="A35" s="14" t="s">
        <v>457</v>
      </c>
      <c r="B35" s="30">
        <v>132403</v>
      </c>
      <c r="C35" s="31">
        <v>99160042.629999995</v>
      </c>
      <c r="D35" s="31">
        <v>748.93</v>
      </c>
      <c r="E35" s="30">
        <v>29208</v>
      </c>
      <c r="F35" s="31">
        <v>21875303.559999999</v>
      </c>
      <c r="G35" s="31">
        <v>748.95</v>
      </c>
      <c r="H35" s="30">
        <v>12291</v>
      </c>
      <c r="I35" s="31">
        <v>9169990.7400000002</v>
      </c>
      <c r="J35" s="31">
        <v>746.07</v>
      </c>
      <c r="K35" s="30">
        <v>0</v>
      </c>
      <c r="L35" s="31">
        <v>0</v>
      </c>
      <c r="M35" s="31">
        <v>0</v>
      </c>
    </row>
    <row r="36" spans="1:13" x14ac:dyDescent="0.25">
      <c r="A36" s="14" t="s">
        <v>458</v>
      </c>
      <c r="B36" s="30">
        <v>108828</v>
      </c>
      <c r="C36" s="31">
        <v>92385435.359999999</v>
      </c>
      <c r="D36" s="31">
        <v>848.91</v>
      </c>
      <c r="E36" s="30">
        <v>27192</v>
      </c>
      <c r="F36" s="31">
        <v>23141251.100000001</v>
      </c>
      <c r="G36" s="31">
        <v>851.03</v>
      </c>
      <c r="H36" s="30">
        <v>14549</v>
      </c>
      <c r="I36" s="31">
        <v>12363918.49</v>
      </c>
      <c r="J36" s="31">
        <v>849.81</v>
      </c>
      <c r="K36" s="30">
        <v>5999</v>
      </c>
      <c r="L36" s="31">
        <v>5080940.46</v>
      </c>
      <c r="M36" s="31">
        <v>846.96</v>
      </c>
    </row>
    <row r="37" spans="1:13" x14ac:dyDescent="0.25">
      <c r="A37" s="14" t="s">
        <v>459</v>
      </c>
      <c r="B37" s="30">
        <v>106611</v>
      </c>
      <c r="C37" s="31">
        <v>101413845.06999999</v>
      </c>
      <c r="D37" s="31">
        <v>951.25</v>
      </c>
      <c r="E37" s="30">
        <v>25071</v>
      </c>
      <c r="F37" s="31">
        <v>23874886.530000001</v>
      </c>
      <c r="G37" s="31">
        <v>952.29</v>
      </c>
      <c r="H37" s="30">
        <v>7723</v>
      </c>
      <c r="I37" s="31">
        <v>7346608.5999999996</v>
      </c>
      <c r="J37" s="31">
        <v>951.26</v>
      </c>
      <c r="K37" s="30">
        <v>6</v>
      </c>
      <c r="L37" s="31">
        <v>5602.28</v>
      </c>
      <c r="M37" s="31">
        <v>933.71</v>
      </c>
    </row>
    <row r="38" spans="1:13" x14ac:dyDescent="0.25">
      <c r="A38" s="14" t="s">
        <v>460</v>
      </c>
      <c r="B38" s="30">
        <v>109087</v>
      </c>
      <c r="C38" s="31">
        <v>114449720.40000001</v>
      </c>
      <c r="D38" s="31">
        <v>1049.1600000000001</v>
      </c>
      <c r="E38" s="30">
        <v>23479</v>
      </c>
      <c r="F38" s="31">
        <v>24599997.219999999</v>
      </c>
      <c r="G38" s="31">
        <v>1047.74</v>
      </c>
      <c r="H38" s="30">
        <v>8469</v>
      </c>
      <c r="I38" s="31">
        <v>8951420.1500000004</v>
      </c>
      <c r="J38" s="31">
        <v>1056.96</v>
      </c>
      <c r="K38" s="30">
        <v>0</v>
      </c>
      <c r="L38" s="31">
        <v>0</v>
      </c>
      <c r="M38" s="31">
        <v>0</v>
      </c>
    </row>
    <row r="39" spans="1:13" x14ac:dyDescent="0.25">
      <c r="A39" s="14" t="s">
        <v>461</v>
      </c>
      <c r="B39" s="30">
        <v>110184</v>
      </c>
      <c r="C39" s="31">
        <v>126706020.88</v>
      </c>
      <c r="D39" s="31">
        <v>1149.95</v>
      </c>
      <c r="E39" s="30">
        <v>16150</v>
      </c>
      <c r="F39" s="31">
        <v>18528260.260000002</v>
      </c>
      <c r="G39" s="31">
        <v>1147.26</v>
      </c>
      <c r="H39" s="30">
        <v>4016</v>
      </c>
      <c r="I39" s="31">
        <v>4607763.51</v>
      </c>
      <c r="J39" s="31">
        <v>1147.3499999999999</v>
      </c>
      <c r="K39" s="30">
        <v>1</v>
      </c>
      <c r="L39" s="31">
        <v>1133.28</v>
      </c>
      <c r="M39" s="31">
        <v>1133.28</v>
      </c>
    </row>
    <row r="40" spans="1:13" x14ac:dyDescent="0.25">
      <c r="A40" s="14" t="s">
        <v>462</v>
      </c>
      <c r="B40" s="30">
        <v>108214</v>
      </c>
      <c r="C40" s="31">
        <v>135383425.74000001</v>
      </c>
      <c r="D40" s="31">
        <v>1251.07</v>
      </c>
      <c r="E40" s="30">
        <v>15320</v>
      </c>
      <c r="F40" s="31">
        <v>19171957.489999998</v>
      </c>
      <c r="G40" s="31">
        <v>1251.43</v>
      </c>
      <c r="H40" s="30">
        <v>5472</v>
      </c>
      <c r="I40" s="31">
        <v>6871970.1900000004</v>
      </c>
      <c r="J40" s="31">
        <v>1255.8399999999999</v>
      </c>
      <c r="K40" s="30">
        <v>5</v>
      </c>
      <c r="L40" s="31">
        <v>6353.68</v>
      </c>
      <c r="M40" s="31">
        <v>1270.74</v>
      </c>
    </row>
    <row r="41" spans="1:13" x14ac:dyDescent="0.25">
      <c r="A41" s="14" t="s">
        <v>463</v>
      </c>
      <c r="B41" s="30">
        <v>108466</v>
      </c>
      <c r="C41" s="31">
        <v>146512269.43000001</v>
      </c>
      <c r="D41" s="31">
        <v>1350.77</v>
      </c>
      <c r="E41" s="30">
        <v>11504</v>
      </c>
      <c r="F41" s="31">
        <v>15510881.24</v>
      </c>
      <c r="G41" s="31">
        <v>1348.3</v>
      </c>
      <c r="H41" s="30">
        <v>4159</v>
      </c>
      <c r="I41" s="31">
        <v>5606531.5499999998</v>
      </c>
      <c r="J41" s="31">
        <v>1348.05</v>
      </c>
      <c r="K41" s="30">
        <v>0</v>
      </c>
      <c r="L41" s="31">
        <v>0</v>
      </c>
      <c r="M41" s="31">
        <v>0</v>
      </c>
    </row>
    <row r="42" spans="1:13" x14ac:dyDescent="0.25">
      <c r="A42" s="14" t="s">
        <v>464</v>
      </c>
      <c r="B42" s="30">
        <v>119460</v>
      </c>
      <c r="C42" s="31">
        <v>172826908.38999999</v>
      </c>
      <c r="D42" s="31">
        <v>1446.73</v>
      </c>
      <c r="E42" s="30">
        <v>8599</v>
      </c>
      <c r="F42" s="31">
        <v>12419871.18</v>
      </c>
      <c r="G42" s="31">
        <v>1444.34</v>
      </c>
      <c r="H42" s="30">
        <v>3980</v>
      </c>
      <c r="I42" s="31">
        <v>5762227.2300000004</v>
      </c>
      <c r="J42" s="31">
        <v>1447.8</v>
      </c>
      <c r="K42" s="30">
        <v>0</v>
      </c>
      <c r="L42" s="31">
        <v>0</v>
      </c>
      <c r="M42" s="31">
        <v>0</v>
      </c>
    </row>
    <row r="43" spans="1:13" x14ac:dyDescent="0.25">
      <c r="A43" s="14" t="s">
        <v>465</v>
      </c>
      <c r="B43" s="30">
        <v>99750</v>
      </c>
      <c r="C43" s="31">
        <v>154538713.43000001</v>
      </c>
      <c r="D43" s="31">
        <v>1549.26</v>
      </c>
      <c r="E43" s="30">
        <v>5889</v>
      </c>
      <c r="F43" s="31">
        <v>9115825.7400000002</v>
      </c>
      <c r="G43" s="31">
        <v>1547.94</v>
      </c>
      <c r="H43" s="30">
        <v>2309</v>
      </c>
      <c r="I43" s="31">
        <v>3565341.49</v>
      </c>
      <c r="J43" s="31">
        <v>1544.11</v>
      </c>
      <c r="K43" s="30">
        <v>0</v>
      </c>
      <c r="L43" s="31">
        <v>0</v>
      </c>
      <c r="M43" s="31">
        <v>0</v>
      </c>
    </row>
    <row r="44" spans="1:13" x14ac:dyDescent="0.25">
      <c r="A44" s="14" t="s">
        <v>466</v>
      </c>
      <c r="B44" s="30">
        <v>84042</v>
      </c>
      <c r="C44" s="31">
        <v>138493132.5</v>
      </c>
      <c r="D44" s="31">
        <v>1647.9</v>
      </c>
      <c r="E44" s="30">
        <v>4058</v>
      </c>
      <c r="F44" s="31">
        <v>6676247.0099999998</v>
      </c>
      <c r="G44" s="31">
        <v>1645.21</v>
      </c>
      <c r="H44" s="30">
        <v>1336</v>
      </c>
      <c r="I44" s="31">
        <v>2200206.61</v>
      </c>
      <c r="J44" s="31">
        <v>1646.86</v>
      </c>
      <c r="K44" s="30">
        <v>0</v>
      </c>
      <c r="L44" s="31">
        <v>0</v>
      </c>
      <c r="M44" s="31">
        <v>0</v>
      </c>
    </row>
    <row r="45" spans="1:13" x14ac:dyDescent="0.25">
      <c r="A45" s="14" t="s">
        <v>467</v>
      </c>
      <c r="B45" s="30">
        <v>65994</v>
      </c>
      <c r="C45" s="31">
        <v>115355411.56999999</v>
      </c>
      <c r="D45" s="31">
        <v>1747.97</v>
      </c>
      <c r="E45" s="30">
        <v>2973</v>
      </c>
      <c r="F45" s="31">
        <v>5194729.75</v>
      </c>
      <c r="G45" s="31">
        <v>1747.3</v>
      </c>
      <c r="H45" s="30">
        <v>1123</v>
      </c>
      <c r="I45" s="31">
        <v>1962368.4</v>
      </c>
      <c r="J45" s="31">
        <v>1747.43</v>
      </c>
      <c r="K45" s="30">
        <v>15</v>
      </c>
      <c r="L45" s="31">
        <v>26812.2</v>
      </c>
      <c r="M45" s="31">
        <v>1787.48</v>
      </c>
    </row>
    <row r="46" spans="1:13" x14ac:dyDescent="0.25">
      <c r="A46" s="14" t="s">
        <v>468</v>
      </c>
      <c r="B46" s="30">
        <v>57088</v>
      </c>
      <c r="C46" s="31">
        <v>105490755.56</v>
      </c>
      <c r="D46" s="31">
        <v>1847.86</v>
      </c>
      <c r="E46" s="30">
        <v>2175</v>
      </c>
      <c r="F46" s="31">
        <v>4017318</v>
      </c>
      <c r="G46" s="31">
        <v>1847.04</v>
      </c>
      <c r="H46" s="30">
        <v>905</v>
      </c>
      <c r="I46" s="31">
        <v>1672153.93</v>
      </c>
      <c r="J46" s="31">
        <v>1847.68</v>
      </c>
      <c r="K46" s="30">
        <v>0</v>
      </c>
      <c r="L46" s="31">
        <v>0</v>
      </c>
      <c r="M46" s="31">
        <v>0</v>
      </c>
    </row>
    <row r="47" spans="1:13" x14ac:dyDescent="0.25">
      <c r="A47" s="14" t="s">
        <v>469</v>
      </c>
      <c r="B47" s="30">
        <v>42479</v>
      </c>
      <c r="C47" s="31">
        <v>82754293.079999998</v>
      </c>
      <c r="D47" s="31">
        <v>1948.12</v>
      </c>
      <c r="E47" s="30">
        <v>1495</v>
      </c>
      <c r="F47" s="31">
        <v>2912237.61</v>
      </c>
      <c r="G47" s="31">
        <v>1947.99</v>
      </c>
      <c r="H47" s="30">
        <v>725</v>
      </c>
      <c r="I47" s="31">
        <v>1410687.55</v>
      </c>
      <c r="J47" s="31">
        <v>1945.78</v>
      </c>
      <c r="K47" s="30">
        <v>0</v>
      </c>
      <c r="L47" s="31">
        <v>0</v>
      </c>
      <c r="M47" s="31">
        <v>0</v>
      </c>
    </row>
    <row r="48" spans="1:13" x14ac:dyDescent="0.25">
      <c r="A48" s="14" t="s">
        <v>470</v>
      </c>
      <c r="B48" s="30">
        <v>73586</v>
      </c>
      <c r="C48" s="31">
        <v>155698415.66999999</v>
      </c>
      <c r="D48" s="31">
        <v>2115.87</v>
      </c>
      <c r="E48" s="30">
        <v>2302</v>
      </c>
      <c r="F48" s="31">
        <v>4856277.62</v>
      </c>
      <c r="G48" s="31">
        <v>2109.59</v>
      </c>
      <c r="H48" s="30">
        <v>892</v>
      </c>
      <c r="I48" s="31">
        <v>1879739.04</v>
      </c>
      <c r="J48" s="31">
        <v>2107.33</v>
      </c>
      <c r="K48" s="30">
        <v>0</v>
      </c>
      <c r="L48" s="31">
        <v>0</v>
      </c>
      <c r="M48" s="31">
        <v>0</v>
      </c>
    </row>
    <row r="49" spans="1:17" x14ac:dyDescent="0.25">
      <c r="A49" s="14" t="s">
        <v>471</v>
      </c>
      <c r="B49" s="30">
        <v>46455</v>
      </c>
      <c r="C49" s="31">
        <v>109896905.53</v>
      </c>
      <c r="D49" s="31">
        <v>2365.66</v>
      </c>
      <c r="E49" s="30">
        <v>1155</v>
      </c>
      <c r="F49" s="31">
        <v>2726957.25</v>
      </c>
      <c r="G49" s="31">
        <v>2361</v>
      </c>
      <c r="H49" s="30">
        <v>443</v>
      </c>
      <c r="I49" s="31">
        <v>1042616.65</v>
      </c>
      <c r="J49" s="31">
        <v>2353.54</v>
      </c>
      <c r="K49" s="30">
        <v>0</v>
      </c>
      <c r="L49" s="31">
        <v>0</v>
      </c>
      <c r="M49" s="31">
        <v>0</v>
      </c>
    </row>
    <row r="50" spans="1:17" x14ac:dyDescent="0.25">
      <c r="A50" s="14" t="s">
        <v>472</v>
      </c>
      <c r="B50" s="30">
        <v>31588</v>
      </c>
      <c r="C50" s="31">
        <v>82713360.650000006</v>
      </c>
      <c r="D50" s="31">
        <v>2618.5100000000002</v>
      </c>
      <c r="E50" s="30">
        <v>610</v>
      </c>
      <c r="F50" s="31">
        <v>1592070.83</v>
      </c>
      <c r="G50" s="31">
        <v>2609.9499999999998</v>
      </c>
      <c r="H50" s="30">
        <v>233</v>
      </c>
      <c r="I50" s="31">
        <v>605136.16</v>
      </c>
      <c r="J50" s="31">
        <v>2597.15</v>
      </c>
      <c r="K50" s="30">
        <v>0</v>
      </c>
      <c r="L50" s="31">
        <v>0</v>
      </c>
      <c r="M50" s="31">
        <v>0</v>
      </c>
    </row>
    <row r="51" spans="1:17" x14ac:dyDescent="0.25">
      <c r="A51" s="14" t="s">
        <v>473</v>
      </c>
      <c r="B51" s="30">
        <v>21981</v>
      </c>
      <c r="C51" s="31">
        <v>62975356.060000002</v>
      </c>
      <c r="D51" s="31">
        <v>2864.99</v>
      </c>
      <c r="E51" s="30">
        <v>312</v>
      </c>
      <c r="F51" s="31">
        <v>893007.66</v>
      </c>
      <c r="G51" s="31">
        <v>2862.2</v>
      </c>
      <c r="H51" s="30">
        <v>151</v>
      </c>
      <c r="I51" s="31">
        <v>432752.17</v>
      </c>
      <c r="J51" s="31">
        <v>2865.91</v>
      </c>
      <c r="K51" s="30">
        <v>0</v>
      </c>
      <c r="L51" s="31">
        <v>0</v>
      </c>
      <c r="M51" s="31">
        <v>0</v>
      </c>
    </row>
    <row r="52" spans="1:17" x14ac:dyDescent="0.25">
      <c r="A52" s="14" t="s">
        <v>474</v>
      </c>
      <c r="B52" s="30">
        <v>13761</v>
      </c>
      <c r="C52" s="31">
        <v>42916852.689999998</v>
      </c>
      <c r="D52" s="31">
        <v>3118.73</v>
      </c>
      <c r="E52" s="30">
        <v>185</v>
      </c>
      <c r="F52" s="31">
        <v>577765.98</v>
      </c>
      <c r="G52" s="31">
        <v>3123.06</v>
      </c>
      <c r="H52" s="30">
        <v>85</v>
      </c>
      <c r="I52" s="31">
        <v>264947.62</v>
      </c>
      <c r="J52" s="31">
        <v>3117.03</v>
      </c>
      <c r="K52" s="30">
        <v>0</v>
      </c>
      <c r="L52" s="31">
        <v>0</v>
      </c>
      <c r="M52" s="31">
        <v>0</v>
      </c>
    </row>
    <row r="53" spans="1:17" x14ac:dyDescent="0.25">
      <c r="A53" s="14" t="s">
        <v>475</v>
      </c>
      <c r="B53" s="30">
        <v>9688</v>
      </c>
      <c r="C53" s="31">
        <v>32608907.02</v>
      </c>
      <c r="D53" s="31">
        <v>3365.91</v>
      </c>
      <c r="E53" s="30">
        <v>108</v>
      </c>
      <c r="F53" s="31">
        <v>364441.14</v>
      </c>
      <c r="G53" s="31">
        <v>3374.46</v>
      </c>
      <c r="H53" s="30">
        <v>36</v>
      </c>
      <c r="I53" s="31">
        <v>121944.85</v>
      </c>
      <c r="J53" s="31">
        <v>3387.36</v>
      </c>
      <c r="K53" s="30">
        <v>0</v>
      </c>
      <c r="L53" s="31">
        <v>0</v>
      </c>
      <c r="M53" s="31">
        <v>0</v>
      </c>
    </row>
    <row r="54" spans="1:17" x14ac:dyDescent="0.25">
      <c r="A54" s="14" t="s">
        <v>476</v>
      </c>
      <c r="B54" s="30">
        <v>6452</v>
      </c>
      <c r="C54" s="31">
        <v>23332085.359999999</v>
      </c>
      <c r="D54" s="31">
        <v>3616.26</v>
      </c>
      <c r="E54" s="30">
        <v>75</v>
      </c>
      <c r="F54" s="31">
        <v>273077.62</v>
      </c>
      <c r="G54" s="31">
        <v>3641.03</v>
      </c>
      <c r="H54" s="30">
        <v>19</v>
      </c>
      <c r="I54" s="31">
        <v>68818.05</v>
      </c>
      <c r="J54" s="31">
        <v>3622</v>
      </c>
      <c r="K54" s="30">
        <v>0</v>
      </c>
      <c r="L54" s="31">
        <v>0</v>
      </c>
      <c r="M54" s="31">
        <v>0</v>
      </c>
    </row>
    <row r="55" spans="1:17" x14ac:dyDescent="0.25">
      <c r="A55" s="14" t="s">
        <v>477</v>
      </c>
      <c r="B55" s="30">
        <v>4741</v>
      </c>
      <c r="C55" s="31">
        <v>18340345.670000002</v>
      </c>
      <c r="D55" s="31">
        <v>3868.46</v>
      </c>
      <c r="E55" s="30">
        <v>68</v>
      </c>
      <c r="F55" s="31">
        <v>262525.45</v>
      </c>
      <c r="G55" s="31">
        <v>3860.67</v>
      </c>
      <c r="H55" s="30">
        <v>16</v>
      </c>
      <c r="I55" s="31">
        <v>61627.86</v>
      </c>
      <c r="J55" s="31">
        <v>3851.74</v>
      </c>
      <c r="K55" s="30">
        <v>0</v>
      </c>
      <c r="L55" s="31">
        <v>0</v>
      </c>
      <c r="M55" s="31">
        <v>0</v>
      </c>
    </row>
    <row r="56" spans="1:17" x14ac:dyDescent="0.25">
      <c r="A56" s="14" t="s">
        <v>478</v>
      </c>
      <c r="B56" s="30">
        <v>3193</v>
      </c>
      <c r="C56" s="31">
        <v>13143527.84</v>
      </c>
      <c r="D56" s="31">
        <v>4116.3599999999997</v>
      </c>
      <c r="E56" s="30">
        <v>30</v>
      </c>
      <c r="F56" s="31">
        <v>123376.21</v>
      </c>
      <c r="G56" s="31">
        <v>4112.54</v>
      </c>
      <c r="H56" s="30">
        <v>5</v>
      </c>
      <c r="I56" s="31">
        <v>20787.78</v>
      </c>
      <c r="J56" s="31">
        <v>4157.5600000000004</v>
      </c>
      <c r="K56" s="30">
        <v>0</v>
      </c>
      <c r="L56" s="31">
        <v>0</v>
      </c>
      <c r="M56" s="31">
        <v>0</v>
      </c>
    </row>
    <row r="57" spans="1:17" x14ac:dyDescent="0.25">
      <c r="A57" s="14" t="s">
        <v>479</v>
      </c>
      <c r="B57" s="30">
        <v>2109</v>
      </c>
      <c r="C57" s="31">
        <v>9211598.2300000004</v>
      </c>
      <c r="D57" s="31">
        <v>4367.76</v>
      </c>
      <c r="E57" s="30">
        <v>15</v>
      </c>
      <c r="F57" s="31">
        <v>65117.38</v>
      </c>
      <c r="G57" s="31">
        <v>4341.16</v>
      </c>
      <c r="H57" s="30">
        <v>8</v>
      </c>
      <c r="I57" s="31">
        <v>35166.879999999997</v>
      </c>
      <c r="J57" s="31">
        <v>4395.8599999999997</v>
      </c>
      <c r="K57" s="30">
        <v>0</v>
      </c>
      <c r="L57" s="31">
        <v>0</v>
      </c>
      <c r="M57" s="31">
        <v>0</v>
      </c>
    </row>
    <row r="58" spans="1:17" x14ac:dyDescent="0.25">
      <c r="A58" s="14" t="s">
        <v>480</v>
      </c>
      <c r="B58" s="30">
        <v>1708</v>
      </c>
      <c r="C58" s="31">
        <v>7881188.4000000004</v>
      </c>
      <c r="D58" s="31">
        <v>4614.28</v>
      </c>
      <c r="E58" s="30">
        <v>11</v>
      </c>
      <c r="F58" s="31">
        <v>50264.61</v>
      </c>
      <c r="G58" s="31">
        <v>4569.51</v>
      </c>
      <c r="H58" s="30">
        <v>2</v>
      </c>
      <c r="I58" s="31">
        <v>9227.2800000000007</v>
      </c>
      <c r="J58" s="31">
        <v>4613.6400000000003</v>
      </c>
      <c r="K58" s="30">
        <v>0</v>
      </c>
      <c r="L58" s="31">
        <v>0</v>
      </c>
      <c r="M58" s="31">
        <v>0</v>
      </c>
    </row>
    <row r="59" spans="1:17" x14ac:dyDescent="0.25">
      <c r="A59" s="14" t="s">
        <v>481</v>
      </c>
      <c r="B59" s="30">
        <v>1157</v>
      </c>
      <c r="C59" s="31">
        <v>5632938.5300000003</v>
      </c>
      <c r="D59" s="31">
        <v>4868.57</v>
      </c>
      <c r="E59" s="30">
        <v>4</v>
      </c>
      <c r="F59" s="31">
        <v>19557.14</v>
      </c>
      <c r="G59" s="31">
        <v>4889.29</v>
      </c>
      <c r="H59" s="30">
        <v>1</v>
      </c>
      <c r="I59" s="31">
        <v>4769.1499999999996</v>
      </c>
      <c r="J59" s="31">
        <v>4769.1499999999996</v>
      </c>
      <c r="K59" s="30">
        <v>0</v>
      </c>
      <c r="L59" s="31">
        <v>0</v>
      </c>
      <c r="M59" s="31">
        <v>0</v>
      </c>
    </row>
    <row r="60" spans="1:17" x14ac:dyDescent="0.25">
      <c r="A60" s="14" t="s">
        <v>482</v>
      </c>
      <c r="B60" s="30">
        <v>792</v>
      </c>
      <c r="C60" s="31">
        <v>4051210.83</v>
      </c>
      <c r="D60" s="31">
        <v>5115.17</v>
      </c>
      <c r="E60" s="30">
        <v>5</v>
      </c>
      <c r="F60" s="31">
        <v>25618.79</v>
      </c>
      <c r="G60" s="31">
        <v>5123.76</v>
      </c>
      <c r="H60" s="30">
        <v>1</v>
      </c>
      <c r="I60" s="31">
        <v>5041.33</v>
      </c>
      <c r="J60" s="31">
        <v>5041.33</v>
      </c>
      <c r="K60" s="30">
        <v>0</v>
      </c>
      <c r="L60" s="31">
        <v>0</v>
      </c>
      <c r="M60" s="31">
        <v>0</v>
      </c>
    </row>
    <row r="61" spans="1:17" x14ac:dyDescent="0.25">
      <c r="A61" s="14" t="s">
        <v>483</v>
      </c>
      <c r="B61" s="30">
        <v>913</v>
      </c>
      <c r="C61" s="31">
        <v>4903464.8499999996</v>
      </c>
      <c r="D61" s="31">
        <v>5370.72</v>
      </c>
      <c r="E61" s="30">
        <v>2</v>
      </c>
      <c r="F61" s="31">
        <v>10673.78</v>
      </c>
      <c r="G61" s="31">
        <v>5336.89</v>
      </c>
      <c r="H61" s="30">
        <v>2</v>
      </c>
      <c r="I61" s="31">
        <v>10848.82</v>
      </c>
      <c r="J61" s="31">
        <v>5424.41</v>
      </c>
      <c r="K61" s="30">
        <v>0</v>
      </c>
      <c r="L61" s="31">
        <v>0</v>
      </c>
      <c r="M61" s="31">
        <v>0</v>
      </c>
    </row>
    <row r="62" spans="1:17" x14ac:dyDescent="0.25">
      <c r="A62" s="34" t="s">
        <v>484</v>
      </c>
      <c r="B62" s="30">
        <v>1276</v>
      </c>
      <c r="C62" s="31">
        <v>7647590.3499999996</v>
      </c>
      <c r="D62" s="31">
        <v>5993.41</v>
      </c>
      <c r="E62" s="30">
        <v>6</v>
      </c>
      <c r="F62" s="31">
        <v>37536.39</v>
      </c>
      <c r="G62" s="31">
        <v>6256.07</v>
      </c>
      <c r="H62" s="30">
        <v>2</v>
      </c>
      <c r="I62" s="31">
        <v>12266.8</v>
      </c>
      <c r="J62" s="31">
        <v>6133.4</v>
      </c>
      <c r="K62" s="30">
        <v>0</v>
      </c>
      <c r="L62" s="31">
        <v>0</v>
      </c>
      <c r="M62" s="31">
        <v>0</v>
      </c>
    </row>
    <row r="63" spans="1:17" ht="15.75" x14ac:dyDescent="0.25">
      <c r="A63" s="45" t="s">
        <v>10</v>
      </c>
      <c r="B63" s="47">
        <f>SUM(B28:B62)</f>
        <v>1953775</v>
      </c>
      <c r="C63" s="48">
        <f>SUM(C28:C62)</f>
        <v>2414569587.4900002</v>
      </c>
      <c r="D63" s="47"/>
      <c r="E63" s="47">
        <f>SUM(E28:E62)</f>
        <v>376553</v>
      </c>
      <c r="F63" s="48">
        <f>SUM(F28:F62)</f>
        <v>292229860.44999999</v>
      </c>
      <c r="G63" s="47"/>
      <c r="H63" s="47">
        <f>SUM(H28:H62)</f>
        <v>172643</v>
      </c>
      <c r="I63" s="48">
        <f>SUM(I28:I62)</f>
        <v>127603966.26000001</v>
      </c>
      <c r="J63" s="47"/>
      <c r="K63" s="47">
        <f>SUM(K28:K62)</f>
        <v>29383</v>
      </c>
      <c r="L63" s="48">
        <f>SUM(L28:L62)</f>
        <v>13403779.609999998</v>
      </c>
      <c r="M63" s="47"/>
      <c r="O63" s="8"/>
      <c r="P63" s="8"/>
      <c r="Q63" s="9"/>
    </row>
    <row r="66" spans="2:6" x14ac:dyDescent="0.25">
      <c r="B66" s="8"/>
      <c r="C66" s="9"/>
    </row>
    <row r="67" spans="2:6" x14ac:dyDescent="0.25">
      <c r="B67" s="8"/>
      <c r="C67" s="9"/>
      <c r="E67" s="8"/>
      <c r="F67" s="9"/>
    </row>
    <row r="68" spans="2:6" x14ac:dyDescent="0.25">
      <c r="B68" s="8"/>
      <c r="C68" s="9"/>
      <c r="E68" s="8"/>
      <c r="F68" s="9"/>
    </row>
    <row r="69" spans="2:6" x14ac:dyDescent="0.25">
      <c r="B69" s="8"/>
      <c r="C69" s="9"/>
    </row>
  </sheetData>
  <mergeCells count="11">
    <mergeCell ref="A1:M1"/>
    <mergeCell ref="A26:A27"/>
    <mergeCell ref="A3:A4"/>
    <mergeCell ref="B26:D26"/>
    <mergeCell ref="E26:G26"/>
    <mergeCell ref="H26:J26"/>
    <mergeCell ref="K26:M26"/>
    <mergeCell ref="B3:D3"/>
    <mergeCell ref="E3:G3"/>
    <mergeCell ref="H3:J3"/>
    <mergeCell ref="K3:M3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77"/>
  <sheetViews>
    <sheetView workbookViewId="0">
      <selection sqref="A1:Q1"/>
    </sheetView>
  </sheetViews>
  <sheetFormatPr defaultColWidth="9.140625" defaultRowHeight="15" x14ac:dyDescent="0.25"/>
  <cols>
    <col min="1" max="1" width="14" customWidth="1"/>
    <col min="2" max="2" width="11.7109375" bestFit="1" customWidth="1"/>
    <col min="3" max="3" width="17.5703125" bestFit="1" customWidth="1"/>
    <col min="4" max="4" width="9.28515625" bestFit="1" customWidth="1"/>
    <col min="5" max="5" width="9.7109375" bestFit="1" customWidth="1"/>
    <col min="6" max="6" width="10.140625" customWidth="1"/>
    <col min="7" max="7" width="15.7109375" bestFit="1" customWidth="1"/>
    <col min="8" max="8" width="8.42578125" bestFit="1" customWidth="1"/>
    <col min="9" max="9" width="9.7109375" bestFit="1" customWidth="1"/>
    <col min="10" max="10" width="10.5703125" customWidth="1"/>
    <col min="11" max="11" width="15.7109375" bestFit="1" customWidth="1"/>
    <col min="12" max="12" width="8.42578125" bestFit="1" customWidth="1"/>
    <col min="13" max="13" width="9.7109375" bestFit="1" customWidth="1"/>
    <col min="14" max="14" width="10.140625" customWidth="1"/>
    <col min="15" max="15" width="13.85546875" customWidth="1"/>
    <col min="16" max="16" width="8.28515625" bestFit="1" customWidth="1"/>
    <col min="17" max="17" width="10.7109375" customWidth="1"/>
    <col min="19" max="20" width="15.42578125" bestFit="1" customWidth="1"/>
  </cols>
  <sheetData>
    <row r="1" spans="1:20" ht="15.75" x14ac:dyDescent="0.25">
      <c r="A1" s="432" t="s">
        <v>706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</row>
    <row r="2" spans="1:20" ht="16.5" thickBot="1" x14ac:dyDescent="0.3">
      <c r="A2" s="97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6"/>
    </row>
    <row r="3" spans="1:20" x14ac:dyDescent="0.25">
      <c r="A3" s="433" t="s">
        <v>18</v>
      </c>
      <c r="B3" s="435" t="s">
        <v>5</v>
      </c>
      <c r="C3" s="436"/>
      <c r="D3" s="436"/>
      <c r="E3" s="437"/>
      <c r="F3" s="435" t="s">
        <v>6</v>
      </c>
      <c r="G3" s="436"/>
      <c r="H3" s="436"/>
      <c r="I3" s="437"/>
      <c r="J3" s="435" t="s">
        <v>19</v>
      </c>
      <c r="K3" s="436"/>
      <c r="L3" s="436"/>
      <c r="M3" s="437"/>
      <c r="N3" s="435" t="s">
        <v>20</v>
      </c>
      <c r="O3" s="436"/>
      <c r="P3" s="436"/>
      <c r="Q3" s="438"/>
    </row>
    <row r="4" spans="1:20" ht="15.75" thickBot="1" x14ac:dyDescent="0.3">
      <c r="A4" s="439"/>
      <c r="B4" s="153" t="s">
        <v>1</v>
      </c>
      <c r="C4" s="154" t="s">
        <v>50</v>
      </c>
      <c r="D4" s="154" t="s">
        <v>21</v>
      </c>
      <c r="E4" s="154" t="s">
        <v>432</v>
      </c>
      <c r="F4" s="153" t="s">
        <v>1</v>
      </c>
      <c r="G4" s="154" t="s">
        <v>50</v>
      </c>
      <c r="H4" s="154" t="s">
        <v>21</v>
      </c>
      <c r="I4" s="154" t="s">
        <v>432</v>
      </c>
      <c r="J4" s="153" t="s">
        <v>1</v>
      </c>
      <c r="K4" s="154" t="s">
        <v>50</v>
      </c>
      <c r="L4" s="154" t="s">
        <v>21</v>
      </c>
      <c r="M4" s="154" t="s">
        <v>432</v>
      </c>
      <c r="N4" s="153" t="s">
        <v>1</v>
      </c>
      <c r="O4" s="154" t="s">
        <v>50</v>
      </c>
      <c r="P4" s="154" t="s">
        <v>21</v>
      </c>
      <c r="Q4" s="155" t="s">
        <v>432</v>
      </c>
    </row>
    <row r="5" spans="1:20" x14ac:dyDescent="0.25">
      <c r="A5" s="148" t="s">
        <v>450</v>
      </c>
      <c r="B5" s="149">
        <v>19985</v>
      </c>
      <c r="C5" s="150">
        <v>1143356.8</v>
      </c>
      <c r="D5" s="150">
        <v>57.21</v>
      </c>
      <c r="E5" s="150">
        <v>56.9</v>
      </c>
      <c r="F5" s="149">
        <v>5341</v>
      </c>
      <c r="G5" s="150">
        <v>345282.72</v>
      </c>
      <c r="H5" s="150">
        <v>64.650000000000006</v>
      </c>
      <c r="I5" s="150">
        <v>72.62</v>
      </c>
      <c r="J5" s="149">
        <v>970</v>
      </c>
      <c r="K5" s="150">
        <v>58960.32</v>
      </c>
      <c r="L5" s="150">
        <v>60.78</v>
      </c>
      <c r="M5" s="150">
        <v>62.15</v>
      </c>
      <c r="N5" s="149">
        <v>914</v>
      </c>
      <c r="O5" s="150">
        <v>73402.63</v>
      </c>
      <c r="P5" s="151">
        <v>80.31</v>
      </c>
      <c r="Q5" s="152">
        <v>80.95</v>
      </c>
    </row>
    <row r="6" spans="1:20" x14ac:dyDescent="0.25">
      <c r="A6" s="141" t="s">
        <v>451</v>
      </c>
      <c r="B6" s="99">
        <v>17143</v>
      </c>
      <c r="C6" s="100">
        <v>2501089.2599999998</v>
      </c>
      <c r="D6" s="100">
        <v>145.9</v>
      </c>
      <c r="E6" s="100">
        <v>143.91999999999999</v>
      </c>
      <c r="F6" s="99">
        <v>8053</v>
      </c>
      <c r="G6" s="100">
        <v>1187848.8600000001</v>
      </c>
      <c r="H6" s="100">
        <v>147.5</v>
      </c>
      <c r="I6" s="100">
        <v>148.94</v>
      </c>
      <c r="J6" s="99">
        <v>879</v>
      </c>
      <c r="K6" s="100">
        <v>127769.68</v>
      </c>
      <c r="L6" s="100">
        <v>145.36000000000001</v>
      </c>
      <c r="M6" s="100">
        <v>142.44</v>
      </c>
      <c r="N6" s="99">
        <v>2275</v>
      </c>
      <c r="O6" s="100">
        <v>362657.53</v>
      </c>
      <c r="P6" s="98">
        <v>159.41</v>
      </c>
      <c r="Q6" s="142">
        <v>168.27</v>
      </c>
    </row>
    <row r="7" spans="1:20" x14ac:dyDescent="0.25">
      <c r="A7" s="141" t="s">
        <v>452</v>
      </c>
      <c r="B7" s="99">
        <v>11411</v>
      </c>
      <c r="C7" s="100">
        <v>2824635.8</v>
      </c>
      <c r="D7" s="100">
        <v>247.54</v>
      </c>
      <c r="E7" s="100">
        <v>246.86</v>
      </c>
      <c r="F7" s="99">
        <v>15974</v>
      </c>
      <c r="G7" s="100">
        <v>3815216.86</v>
      </c>
      <c r="H7" s="100">
        <v>238.84</v>
      </c>
      <c r="I7" s="100">
        <v>228.68</v>
      </c>
      <c r="J7" s="99">
        <v>2077</v>
      </c>
      <c r="K7" s="100">
        <v>549060.9</v>
      </c>
      <c r="L7" s="100">
        <v>264.35000000000002</v>
      </c>
      <c r="M7" s="100">
        <v>268.04000000000002</v>
      </c>
      <c r="N7" s="99">
        <v>2610</v>
      </c>
      <c r="O7" s="100">
        <v>647617.71</v>
      </c>
      <c r="P7" s="98">
        <v>248.13</v>
      </c>
      <c r="Q7" s="142">
        <v>247.71</v>
      </c>
    </row>
    <row r="8" spans="1:20" x14ac:dyDescent="0.25">
      <c r="A8" s="141" t="s">
        <v>453</v>
      </c>
      <c r="B8" s="99">
        <v>16987</v>
      </c>
      <c r="C8" s="100">
        <v>6121472.8700000001</v>
      </c>
      <c r="D8" s="100">
        <v>360.36</v>
      </c>
      <c r="E8" s="100">
        <v>366.07</v>
      </c>
      <c r="F8" s="99">
        <v>8159</v>
      </c>
      <c r="G8" s="100">
        <v>2960235.47</v>
      </c>
      <c r="H8" s="100">
        <v>362.82</v>
      </c>
      <c r="I8" s="100">
        <v>377.35</v>
      </c>
      <c r="J8" s="99">
        <v>10184</v>
      </c>
      <c r="K8" s="100">
        <v>3645501.95</v>
      </c>
      <c r="L8" s="100">
        <v>357.96</v>
      </c>
      <c r="M8" s="100">
        <v>362.99</v>
      </c>
      <c r="N8" s="99">
        <v>2141</v>
      </c>
      <c r="O8" s="100">
        <v>736847.81</v>
      </c>
      <c r="P8" s="98">
        <v>344.16</v>
      </c>
      <c r="Q8" s="142">
        <v>348.95</v>
      </c>
    </row>
    <row r="9" spans="1:20" x14ac:dyDescent="0.25">
      <c r="A9" s="141" t="s">
        <v>454</v>
      </c>
      <c r="B9" s="99">
        <v>100711</v>
      </c>
      <c r="C9" s="100">
        <v>45232362.979999997</v>
      </c>
      <c r="D9" s="100">
        <v>449.13</v>
      </c>
      <c r="E9" s="100">
        <v>448.19</v>
      </c>
      <c r="F9" s="99">
        <v>68270</v>
      </c>
      <c r="G9" s="100">
        <v>30548850.420000002</v>
      </c>
      <c r="H9" s="100">
        <v>447.47</v>
      </c>
      <c r="I9" s="100">
        <v>446.87</v>
      </c>
      <c r="J9" s="99">
        <v>39804</v>
      </c>
      <c r="K9" s="100">
        <v>17670427.420000002</v>
      </c>
      <c r="L9" s="100">
        <v>443.94</v>
      </c>
      <c r="M9" s="100">
        <v>432.87</v>
      </c>
      <c r="N9" s="99">
        <v>15400</v>
      </c>
      <c r="O9" s="100">
        <v>6452014.3700000001</v>
      </c>
      <c r="P9" s="98">
        <v>418.96</v>
      </c>
      <c r="Q9" s="142">
        <v>418.95</v>
      </c>
    </row>
    <row r="10" spans="1:20" x14ac:dyDescent="0.25">
      <c r="A10" s="141" t="s">
        <v>455</v>
      </c>
      <c r="B10" s="99">
        <v>144849</v>
      </c>
      <c r="C10" s="100">
        <v>79784752.180000007</v>
      </c>
      <c r="D10" s="100">
        <v>550.80999999999995</v>
      </c>
      <c r="E10" s="100">
        <v>550.24</v>
      </c>
      <c r="F10" s="99">
        <v>57488</v>
      </c>
      <c r="G10" s="100">
        <v>31599653.440000001</v>
      </c>
      <c r="H10" s="100">
        <v>549.66999999999996</v>
      </c>
      <c r="I10" s="100">
        <v>546.5</v>
      </c>
      <c r="J10" s="99">
        <v>27080</v>
      </c>
      <c r="K10" s="100">
        <v>14853099.359999999</v>
      </c>
      <c r="L10" s="100">
        <v>548.49</v>
      </c>
      <c r="M10" s="100">
        <v>549.64</v>
      </c>
      <c r="N10" s="99">
        <v>4</v>
      </c>
      <c r="O10" s="100">
        <v>2351.31</v>
      </c>
      <c r="P10" s="98">
        <v>587.83000000000004</v>
      </c>
      <c r="Q10" s="142">
        <v>595.77</v>
      </c>
    </row>
    <row r="11" spans="1:20" x14ac:dyDescent="0.25">
      <c r="A11" s="141" t="s">
        <v>456</v>
      </c>
      <c r="B11" s="99">
        <v>170683</v>
      </c>
      <c r="C11" s="100">
        <v>110538195.88</v>
      </c>
      <c r="D11" s="100">
        <v>647.62</v>
      </c>
      <c r="E11" s="100">
        <v>645.29999999999995</v>
      </c>
      <c r="F11" s="99">
        <v>35267</v>
      </c>
      <c r="G11" s="100">
        <v>22855738.140000001</v>
      </c>
      <c r="H11" s="100">
        <v>648.08000000000004</v>
      </c>
      <c r="I11" s="100">
        <v>647.36</v>
      </c>
      <c r="J11" s="99">
        <v>22696</v>
      </c>
      <c r="K11" s="100">
        <v>14632267.75</v>
      </c>
      <c r="L11" s="100">
        <v>644.71</v>
      </c>
      <c r="M11" s="100">
        <v>641.69000000000005</v>
      </c>
      <c r="N11" s="99">
        <v>13</v>
      </c>
      <c r="O11" s="100">
        <v>8046.35</v>
      </c>
      <c r="P11" s="98">
        <v>618.95000000000005</v>
      </c>
      <c r="Q11" s="142">
        <v>618.95000000000005</v>
      </c>
    </row>
    <row r="12" spans="1:20" x14ac:dyDescent="0.25">
      <c r="A12" s="141" t="s">
        <v>457</v>
      </c>
      <c r="B12" s="99">
        <v>132403</v>
      </c>
      <c r="C12" s="100">
        <v>99160042.629999995</v>
      </c>
      <c r="D12" s="100">
        <v>748.93</v>
      </c>
      <c r="E12" s="100">
        <v>748.64</v>
      </c>
      <c r="F12" s="99">
        <v>29208</v>
      </c>
      <c r="G12" s="100">
        <v>21875303.559999999</v>
      </c>
      <c r="H12" s="100">
        <v>748.95</v>
      </c>
      <c r="I12" s="100">
        <v>748.77</v>
      </c>
      <c r="J12" s="99">
        <v>12291</v>
      </c>
      <c r="K12" s="100">
        <v>9169990.7400000002</v>
      </c>
      <c r="L12" s="100">
        <v>746.07</v>
      </c>
      <c r="M12" s="100">
        <v>743.84</v>
      </c>
      <c r="N12" s="99">
        <v>0</v>
      </c>
      <c r="O12" s="100">
        <v>0</v>
      </c>
      <c r="P12" s="98">
        <v>0</v>
      </c>
      <c r="Q12" s="142" t="s">
        <v>430</v>
      </c>
    </row>
    <row r="13" spans="1:20" x14ac:dyDescent="0.25">
      <c r="A13" s="141" t="s">
        <v>458</v>
      </c>
      <c r="B13" s="99">
        <v>108828</v>
      </c>
      <c r="C13" s="100">
        <v>92385435.359999999</v>
      </c>
      <c r="D13" s="100">
        <v>848.91</v>
      </c>
      <c r="E13" s="100">
        <v>848.19</v>
      </c>
      <c r="F13" s="99">
        <v>27192</v>
      </c>
      <c r="G13" s="100">
        <v>23141251.100000001</v>
      </c>
      <c r="H13" s="100">
        <v>851.03</v>
      </c>
      <c r="I13" s="100">
        <v>849.75</v>
      </c>
      <c r="J13" s="99">
        <v>14549</v>
      </c>
      <c r="K13" s="100">
        <v>12363918.49</v>
      </c>
      <c r="L13" s="100">
        <v>849.81</v>
      </c>
      <c r="M13" s="100">
        <v>846</v>
      </c>
      <c r="N13" s="99">
        <v>5999</v>
      </c>
      <c r="O13" s="100">
        <v>5080940.46</v>
      </c>
      <c r="P13" s="98">
        <v>846.96</v>
      </c>
      <c r="Q13" s="142">
        <v>846</v>
      </c>
    </row>
    <row r="14" spans="1:20" x14ac:dyDescent="0.25">
      <c r="A14" s="141" t="s">
        <v>459</v>
      </c>
      <c r="B14" s="99">
        <v>106611</v>
      </c>
      <c r="C14" s="100">
        <v>101413845.06999999</v>
      </c>
      <c r="D14" s="100">
        <v>951.25</v>
      </c>
      <c r="E14" s="100">
        <v>951.93</v>
      </c>
      <c r="F14" s="99">
        <v>25071</v>
      </c>
      <c r="G14" s="100">
        <v>23874886.530000001</v>
      </c>
      <c r="H14" s="100">
        <v>952.29</v>
      </c>
      <c r="I14" s="100">
        <v>953.5</v>
      </c>
      <c r="J14" s="99">
        <v>7723</v>
      </c>
      <c r="K14" s="100">
        <v>7346608.5999999996</v>
      </c>
      <c r="L14" s="100">
        <v>951.26</v>
      </c>
      <c r="M14" s="100">
        <v>951.17</v>
      </c>
      <c r="N14" s="99">
        <v>6</v>
      </c>
      <c r="O14" s="100">
        <v>5602.28</v>
      </c>
      <c r="P14" s="98">
        <v>933.71</v>
      </c>
      <c r="Q14" s="142">
        <v>925.55</v>
      </c>
    </row>
    <row r="15" spans="1:20" x14ac:dyDescent="0.25">
      <c r="A15" s="141" t="s">
        <v>437</v>
      </c>
      <c r="B15" s="99">
        <v>555411</v>
      </c>
      <c r="C15" s="100">
        <v>695878344.84000003</v>
      </c>
      <c r="D15" s="100">
        <v>1252.9100000000001</v>
      </c>
      <c r="E15" s="100">
        <v>1256.45</v>
      </c>
      <c r="F15" s="99">
        <v>75052</v>
      </c>
      <c r="G15" s="100">
        <v>90230967.390000001</v>
      </c>
      <c r="H15" s="100">
        <v>1202.25</v>
      </c>
      <c r="I15" s="100">
        <v>1184.6300000000001</v>
      </c>
      <c r="J15" s="99">
        <v>26096</v>
      </c>
      <c r="K15" s="100">
        <v>31799912.629999999</v>
      </c>
      <c r="L15" s="100">
        <v>1218.57</v>
      </c>
      <c r="M15" s="100">
        <v>1215.8900000000001</v>
      </c>
      <c r="N15" s="99">
        <v>6</v>
      </c>
      <c r="O15" s="100">
        <v>7486.96</v>
      </c>
      <c r="P15" s="98">
        <v>1247.83</v>
      </c>
      <c r="Q15" s="142">
        <v>1264.95</v>
      </c>
    </row>
    <row r="16" spans="1:20" x14ac:dyDescent="0.25">
      <c r="A16" s="141" t="s">
        <v>438</v>
      </c>
      <c r="B16" s="99">
        <v>349353</v>
      </c>
      <c r="C16" s="100">
        <v>596632306.13999999</v>
      </c>
      <c r="D16" s="100">
        <v>1707.82</v>
      </c>
      <c r="E16" s="100">
        <v>1687.67</v>
      </c>
      <c r="F16" s="99">
        <v>16590</v>
      </c>
      <c r="G16" s="100">
        <v>27916358.109999999</v>
      </c>
      <c r="H16" s="100">
        <v>1682.72</v>
      </c>
      <c r="I16" s="100">
        <v>1652.21</v>
      </c>
      <c r="J16" s="99">
        <v>6398</v>
      </c>
      <c r="K16" s="100">
        <v>10810757.98</v>
      </c>
      <c r="L16" s="100">
        <v>1689.71</v>
      </c>
      <c r="M16" s="100">
        <v>1663.98</v>
      </c>
      <c r="N16" s="99">
        <v>15</v>
      </c>
      <c r="O16" s="100">
        <v>26812.2</v>
      </c>
      <c r="P16" s="98">
        <v>1787.48</v>
      </c>
      <c r="Q16" s="142">
        <v>1787.48</v>
      </c>
      <c r="T16" s="8"/>
    </row>
    <row r="17" spans="1:20" x14ac:dyDescent="0.25">
      <c r="A17" s="141" t="s">
        <v>439</v>
      </c>
      <c r="B17" s="99">
        <v>120041</v>
      </c>
      <c r="C17" s="100">
        <v>265595321.19999999</v>
      </c>
      <c r="D17" s="100">
        <v>2212.54</v>
      </c>
      <c r="E17" s="100">
        <v>2195.77</v>
      </c>
      <c r="F17" s="99">
        <v>3457</v>
      </c>
      <c r="G17" s="100">
        <v>7583234.8700000001</v>
      </c>
      <c r="H17" s="100">
        <v>2193.59</v>
      </c>
      <c r="I17" s="100">
        <v>2171.48</v>
      </c>
      <c r="J17" s="99">
        <v>1335</v>
      </c>
      <c r="K17" s="100">
        <v>2922355.69</v>
      </c>
      <c r="L17" s="100">
        <v>2189.0300000000002</v>
      </c>
      <c r="M17" s="100">
        <v>2160.91</v>
      </c>
      <c r="N17" s="99">
        <v>0</v>
      </c>
      <c r="O17" s="100">
        <v>0</v>
      </c>
      <c r="P17" s="98">
        <v>0</v>
      </c>
      <c r="Q17" s="142" t="s">
        <v>430</v>
      </c>
      <c r="S17" s="8"/>
    </row>
    <row r="18" spans="1:20" x14ac:dyDescent="0.25">
      <c r="A18" s="141" t="s">
        <v>486</v>
      </c>
      <c r="B18" s="99">
        <v>53569</v>
      </c>
      <c r="C18" s="100">
        <v>145688716.71000001</v>
      </c>
      <c r="D18" s="100">
        <v>2719.65</v>
      </c>
      <c r="E18" s="100">
        <v>2705.29</v>
      </c>
      <c r="F18" s="99">
        <v>922</v>
      </c>
      <c r="G18" s="100">
        <v>2485078.4900000002</v>
      </c>
      <c r="H18" s="100">
        <v>2695.31</v>
      </c>
      <c r="I18" s="100">
        <v>2674.31</v>
      </c>
      <c r="J18" s="99">
        <v>384</v>
      </c>
      <c r="K18" s="100">
        <v>1037888.33</v>
      </c>
      <c r="L18" s="100">
        <v>2702.83</v>
      </c>
      <c r="M18" s="100">
        <v>2678.98</v>
      </c>
      <c r="N18" s="99">
        <v>0</v>
      </c>
      <c r="O18" s="100">
        <v>0</v>
      </c>
      <c r="P18" s="98">
        <v>0</v>
      </c>
      <c r="Q18" s="142" t="s">
        <v>430</v>
      </c>
    </row>
    <row r="19" spans="1:20" x14ac:dyDescent="0.25">
      <c r="A19" s="141" t="s">
        <v>487</v>
      </c>
      <c r="B19" s="99">
        <v>23449</v>
      </c>
      <c r="C19" s="100">
        <v>75525759.709999993</v>
      </c>
      <c r="D19" s="100">
        <v>3220.85</v>
      </c>
      <c r="E19" s="100">
        <v>3207.97</v>
      </c>
      <c r="F19" s="99">
        <v>293</v>
      </c>
      <c r="G19" s="100">
        <v>942207.12</v>
      </c>
      <c r="H19" s="100">
        <v>3215.72</v>
      </c>
      <c r="I19" s="100">
        <v>3193.09</v>
      </c>
      <c r="J19" s="99">
        <v>121</v>
      </c>
      <c r="K19" s="100">
        <v>386892.47</v>
      </c>
      <c r="L19" s="100">
        <v>3197.46</v>
      </c>
      <c r="M19" s="100">
        <v>3148.01</v>
      </c>
      <c r="N19" s="99">
        <v>0</v>
      </c>
      <c r="O19" s="100">
        <v>0</v>
      </c>
      <c r="P19" s="98">
        <v>0</v>
      </c>
      <c r="Q19" s="142" t="s">
        <v>430</v>
      </c>
    </row>
    <row r="20" spans="1:20" x14ac:dyDescent="0.25">
      <c r="A20" s="141" t="s">
        <v>488</v>
      </c>
      <c r="B20" s="99">
        <v>11193</v>
      </c>
      <c r="C20" s="100">
        <v>41672431.030000001</v>
      </c>
      <c r="D20" s="100">
        <v>3723.08</v>
      </c>
      <c r="E20" s="100">
        <v>3710.8</v>
      </c>
      <c r="F20" s="99">
        <v>143</v>
      </c>
      <c r="G20" s="100">
        <v>535603.06999999995</v>
      </c>
      <c r="H20" s="100">
        <v>3745.48</v>
      </c>
      <c r="I20" s="100">
        <v>3742.05</v>
      </c>
      <c r="J20" s="99">
        <v>35</v>
      </c>
      <c r="K20" s="100">
        <v>130445.91</v>
      </c>
      <c r="L20" s="100">
        <v>3727.03</v>
      </c>
      <c r="M20" s="100">
        <v>3732.92</v>
      </c>
      <c r="N20" s="99">
        <v>0</v>
      </c>
      <c r="O20" s="100">
        <v>0</v>
      </c>
      <c r="P20" s="98">
        <v>0</v>
      </c>
      <c r="Q20" s="142" t="s">
        <v>430</v>
      </c>
      <c r="S20" s="8"/>
    </row>
    <row r="21" spans="1:20" ht="15.75" thickBot="1" x14ac:dyDescent="0.3">
      <c r="A21" s="143" t="s">
        <v>489</v>
      </c>
      <c r="B21" s="144">
        <v>11148</v>
      </c>
      <c r="C21" s="145">
        <v>52471519.030000001</v>
      </c>
      <c r="D21" s="145">
        <v>4706.8100000000004</v>
      </c>
      <c r="E21" s="145">
        <v>4534.2299999999996</v>
      </c>
      <c r="F21" s="144">
        <v>73</v>
      </c>
      <c r="G21" s="145">
        <v>332144.3</v>
      </c>
      <c r="H21" s="145">
        <v>4549.92</v>
      </c>
      <c r="I21" s="145">
        <v>4317.97</v>
      </c>
      <c r="J21" s="144">
        <v>21</v>
      </c>
      <c r="K21" s="145">
        <v>98108.04</v>
      </c>
      <c r="L21" s="145">
        <v>4671.8100000000004</v>
      </c>
      <c r="M21" s="145">
        <v>4405.25</v>
      </c>
      <c r="N21" s="144">
        <v>0</v>
      </c>
      <c r="O21" s="145">
        <v>0</v>
      </c>
      <c r="P21" s="146">
        <v>0</v>
      </c>
      <c r="Q21" s="147" t="s">
        <v>430</v>
      </c>
    </row>
    <row r="22" spans="1:20" ht="16.5" thickBot="1" x14ac:dyDescent="0.3">
      <c r="A22" s="137" t="s">
        <v>527</v>
      </c>
      <c r="B22" s="138">
        <v>1953775</v>
      </c>
      <c r="C22" s="139">
        <v>2414569587.4899998</v>
      </c>
      <c r="D22" s="139">
        <v>1235.8499999999999</v>
      </c>
      <c r="E22" s="139">
        <v>1134.94</v>
      </c>
      <c r="F22" s="138">
        <v>376553</v>
      </c>
      <c r="G22" s="139">
        <v>292229860.44999999</v>
      </c>
      <c r="H22" s="139">
        <v>776.07</v>
      </c>
      <c r="I22" s="139">
        <v>668.74</v>
      </c>
      <c r="J22" s="138">
        <v>172643</v>
      </c>
      <c r="K22" s="139">
        <v>127603966.26000001</v>
      </c>
      <c r="L22" s="139">
        <v>739.12</v>
      </c>
      <c r="M22" s="139">
        <v>619.79999999999995</v>
      </c>
      <c r="N22" s="138">
        <v>29383</v>
      </c>
      <c r="O22" s="139">
        <v>13403779.609999999</v>
      </c>
      <c r="P22" s="140">
        <v>456.17</v>
      </c>
      <c r="Q22" s="249">
        <v>418.95</v>
      </c>
      <c r="S22" s="8"/>
      <c r="T22" s="9"/>
    </row>
    <row r="23" spans="1:20" x14ac:dyDescent="0.25">
      <c r="B23" s="203"/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</row>
    <row r="24" spans="1:20" ht="15.75" x14ac:dyDescent="0.25">
      <c r="A24" s="432" t="s">
        <v>704</v>
      </c>
      <c r="B24" s="432"/>
      <c r="C24" s="432"/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432"/>
      <c r="P24" s="432"/>
      <c r="Q24" s="432"/>
    </row>
    <row r="25" spans="1:20" ht="16.5" thickBot="1" x14ac:dyDescent="0.3">
      <c r="A25" s="97"/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6"/>
    </row>
    <row r="26" spans="1:20" x14ac:dyDescent="0.25">
      <c r="A26" s="433" t="s">
        <v>18</v>
      </c>
      <c r="B26" s="435" t="s">
        <v>5</v>
      </c>
      <c r="C26" s="436"/>
      <c r="D26" s="436"/>
      <c r="E26" s="437"/>
      <c r="F26" s="435" t="s">
        <v>6</v>
      </c>
      <c r="G26" s="436"/>
      <c r="H26" s="436"/>
      <c r="I26" s="437"/>
      <c r="J26" s="435" t="s">
        <v>19</v>
      </c>
      <c r="K26" s="436"/>
      <c r="L26" s="436"/>
      <c r="M26" s="437"/>
      <c r="N26" s="435" t="s">
        <v>20</v>
      </c>
      <c r="O26" s="436"/>
      <c r="P26" s="436"/>
      <c r="Q26" s="438"/>
      <c r="S26" s="8"/>
    </row>
    <row r="27" spans="1:20" ht="15.75" thickBot="1" x14ac:dyDescent="0.3">
      <c r="A27" s="439"/>
      <c r="B27" s="153" t="s">
        <v>1</v>
      </c>
      <c r="C27" s="154" t="s">
        <v>50</v>
      </c>
      <c r="D27" s="154" t="s">
        <v>21</v>
      </c>
      <c r="E27" s="154" t="s">
        <v>432</v>
      </c>
      <c r="F27" s="153" t="s">
        <v>1</v>
      </c>
      <c r="G27" s="154" t="s">
        <v>50</v>
      </c>
      <c r="H27" s="154" t="s">
        <v>21</v>
      </c>
      <c r="I27" s="154" t="s">
        <v>432</v>
      </c>
      <c r="J27" s="153" t="s">
        <v>1</v>
      </c>
      <c r="K27" s="154" t="s">
        <v>50</v>
      </c>
      <c r="L27" s="154" t="s">
        <v>21</v>
      </c>
      <c r="M27" s="154" t="s">
        <v>432</v>
      </c>
      <c r="N27" s="153" t="s">
        <v>1</v>
      </c>
      <c r="O27" s="154" t="s">
        <v>50</v>
      </c>
      <c r="P27" s="154" t="s">
        <v>21</v>
      </c>
      <c r="Q27" s="155" t="s">
        <v>432</v>
      </c>
    </row>
    <row r="28" spans="1:20" x14ac:dyDescent="0.25">
      <c r="A28" s="148" t="s">
        <v>450</v>
      </c>
      <c r="B28" s="149">
        <v>11230</v>
      </c>
      <c r="C28" s="150">
        <v>630310.02</v>
      </c>
      <c r="D28" s="150">
        <v>56.13</v>
      </c>
      <c r="E28" s="150">
        <v>54.95</v>
      </c>
      <c r="F28" s="149">
        <v>761</v>
      </c>
      <c r="G28" s="150">
        <v>48101.64</v>
      </c>
      <c r="H28" s="150">
        <v>63.21</v>
      </c>
      <c r="I28" s="150">
        <v>72.62</v>
      </c>
      <c r="J28" s="149">
        <v>588</v>
      </c>
      <c r="K28" s="150">
        <v>35829.31</v>
      </c>
      <c r="L28" s="150">
        <v>60.93</v>
      </c>
      <c r="M28" s="150">
        <v>63.14</v>
      </c>
      <c r="N28" s="149">
        <v>417</v>
      </c>
      <c r="O28" s="150">
        <v>33118.160000000003</v>
      </c>
      <c r="P28" s="151">
        <v>79.42</v>
      </c>
      <c r="Q28" s="152">
        <v>80.95</v>
      </c>
      <c r="S28" s="8"/>
    </row>
    <row r="29" spans="1:20" x14ac:dyDescent="0.25">
      <c r="A29" s="141" t="s">
        <v>451</v>
      </c>
      <c r="B29" s="99">
        <v>7890</v>
      </c>
      <c r="C29" s="100">
        <v>1136395.22</v>
      </c>
      <c r="D29" s="100">
        <v>144.03</v>
      </c>
      <c r="E29" s="100">
        <v>140.99</v>
      </c>
      <c r="F29" s="99">
        <v>2339</v>
      </c>
      <c r="G29" s="100">
        <v>349329.37</v>
      </c>
      <c r="H29" s="100">
        <v>149.35</v>
      </c>
      <c r="I29" s="100">
        <v>148.94</v>
      </c>
      <c r="J29" s="99">
        <v>547</v>
      </c>
      <c r="K29" s="100">
        <v>79528.63</v>
      </c>
      <c r="L29" s="100">
        <v>145.38999999999999</v>
      </c>
      <c r="M29" s="100">
        <v>142.5</v>
      </c>
      <c r="N29" s="99">
        <v>744</v>
      </c>
      <c r="O29" s="100">
        <v>120542.08</v>
      </c>
      <c r="P29" s="98">
        <v>162.02000000000001</v>
      </c>
      <c r="Q29" s="142">
        <v>168.27</v>
      </c>
    </row>
    <row r="30" spans="1:20" x14ac:dyDescent="0.25">
      <c r="A30" s="141" t="s">
        <v>452</v>
      </c>
      <c r="B30" s="99">
        <v>4880</v>
      </c>
      <c r="C30" s="100">
        <v>1210440.46</v>
      </c>
      <c r="D30" s="100">
        <v>248.04</v>
      </c>
      <c r="E30" s="100">
        <v>247.77</v>
      </c>
      <c r="F30" s="99">
        <v>6613</v>
      </c>
      <c r="G30" s="100">
        <v>1557605.34</v>
      </c>
      <c r="H30" s="100">
        <v>235.54</v>
      </c>
      <c r="I30" s="100">
        <v>223.44</v>
      </c>
      <c r="J30" s="99">
        <v>909</v>
      </c>
      <c r="K30" s="100">
        <v>238743.74</v>
      </c>
      <c r="L30" s="100">
        <v>262.64</v>
      </c>
      <c r="M30" s="100">
        <v>268.04000000000002</v>
      </c>
      <c r="N30" s="99">
        <v>761</v>
      </c>
      <c r="O30" s="100">
        <v>190033.96</v>
      </c>
      <c r="P30" s="98">
        <v>249.72</v>
      </c>
      <c r="Q30" s="142">
        <v>251.37</v>
      </c>
    </row>
    <row r="31" spans="1:20" x14ac:dyDescent="0.25">
      <c r="A31" s="141" t="s">
        <v>453</v>
      </c>
      <c r="B31" s="99">
        <v>5431</v>
      </c>
      <c r="C31" s="100">
        <v>1927770.91</v>
      </c>
      <c r="D31" s="100">
        <v>354.96</v>
      </c>
      <c r="E31" s="100">
        <v>358.28</v>
      </c>
      <c r="F31" s="99">
        <v>1137</v>
      </c>
      <c r="G31" s="100">
        <v>392891.93</v>
      </c>
      <c r="H31" s="100">
        <v>345.55</v>
      </c>
      <c r="I31" s="100">
        <v>341.35</v>
      </c>
      <c r="J31" s="99">
        <v>4407</v>
      </c>
      <c r="K31" s="100">
        <v>1576761.39</v>
      </c>
      <c r="L31" s="100">
        <v>357.79</v>
      </c>
      <c r="M31" s="100">
        <v>362.2</v>
      </c>
      <c r="N31" s="99">
        <v>702</v>
      </c>
      <c r="O31" s="100">
        <v>241476.98</v>
      </c>
      <c r="P31" s="98">
        <v>343.98</v>
      </c>
      <c r="Q31" s="142">
        <v>348.95</v>
      </c>
    </row>
    <row r="32" spans="1:20" x14ac:dyDescent="0.25">
      <c r="A32" s="141" t="s">
        <v>454</v>
      </c>
      <c r="B32" s="99">
        <v>28476</v>
      </c>
      <c r="C32" s="100">
        <v>12842862.07</v>
      </c>
      <c r="D32" s="100">
        <v>451.01</v>
      </c>
      <c r="E32" s="100">
        <v>451.15</v>
      </c>
      <c r="F32" s="99">
        <v>10901</v>
      </c>
      <c r="G32" s="100">
        <v>4877715.07</v>
      </c>
      <c r="H32" s="100">
        <v>447.46</v>
      </c>
      <c r="I32" s="100">
        <v>446.87</v>
      </c>
      <c r="J32" s="99">
        <v>19810</v>
      </c>
      <c r="K32" s="100">
        <v>8808188.6400000006</v>
      </c>
      <c r="L32" s="100">
        <v>444.63</v>
      </c>
      <c r="M32" s="100">
        <v>434.49</v>
      </c>
      <c r="N32" s="99">
        <v>6953</v>
      </c>
      <c r="O32" s="100">
        <v>2913165.83</v>
      </c>
      <c r="P32" s="98">
        <v>418.98</v>
      </c>
      <c r="Q32" s="142">
        <v>418.95</v>
      </c>
    </row>
    <row r="33" spans="1:21" x14ac:dyDescent="0.25">
      <c r="A33" s="141" t="s">
        <v>455</v>
      </c>
      <c r="B33" s="99">
        <v>46140</v>
      </c>
      <c r="C33" s="100">
        <v>25484065.300000001</v>
      </c>
      <c r="D33" s="100">
        <v>552.32000000000005</v>
      </c>
      <c r="E33" s="100">
        <v>552.41</v>
      </c>
      <c r="F33" s="99">
        <v>3948</v>
      </c>
      <c r="G33" s="100">
        <v>2134085.0299999998</v>
      </c>
      <c r="H33" s="100">
        <v>540.54999999999995</v>
      </c>
      <c r="I33" s="100">
        <v>535.39</v>
      </c>
      <c r="J33" s="99">
        <v>14328</v>
      </c>
      <c r="K33" s="100">
        <v>7854274.1200000001</v>
      </c>
      <c r="L33" s="100">
        <v>548.17999999999995</v>
      </c>
      <c r="M33" s="100">
        <v>547.92999999999995</v>
      </c>
      <c r="N33" s="99">
        <v>2</v>
      </c>
      <c r="O33" s="100">
        <v>1191.54</v>
      </c>
      <c r="P33" s="98">
        <v>595.77</v>
      </c>
      <c r="Q33" s="142">
        <v>595.77</v>
      </c>
    </row>
    <row r="34" spans="1:21" x14ac:dyDescent="0.25">
      <c r="A34" s="141" t="s">
        <v>456</v>
      </c>
      <c r="B34" s="99">
        <v>63181</v>
      </c>
      <c r="C34" s="100">
        <v>41040437.969999999</v>
      </c>
      <c r="D34" s="100">
        <v>649.57000000000005</v>
      </c>
      <c r="E34" s="100">
        <v>648.52</v>
      </c>
      <c r="F34" s="99">
        <v>1584</v>
      </c>
      <c r="G34" s="100">
        <v>1023910.76</v>
      </c>
      <c r="H34" s="100">
        <v>646.41</v>
      </c>
      <c r="I34" s="100">
        <v>644.54999999999995</v>
      </c>
      <c r="J34" s="99">
        <v>14010</v>
      </c>
      <c r="K34" s="100">
        <v>9059177.3200000003</v>
      </c>
      <c r="L34" s="100">
        <v>646.62</v>
      </c>
      <c r="M34" s="100">
        <v>644.32000000000005</v>
      </c>
      <c r="N34" s="99">
        <v>13</v>
      </c>
      <c r="O34" s="100">
        <v>8046.35</v>
      </c>
      <c r="P34" s="98">
        <v>618.95000000000005</v>
      </c>
      <c r="Q34" s="142">
        <v>618.95000000000005</v>
      </c>
      <c r="S34" s="8"/>
    </row>
    <row r="35" spans="1:21" x14ac:dyDescent="0.25">
      <c r="A35" s="141" t="s">
        <v>457</v>
      </c>
      <c r="B35" s="99">
        <v>60473</v>
      </c>
      <c r="C35" s="100">
        <v>45403058.219999999</v>
      </c>
      <c r="D35" s="100">
        <v>750.8</v>
      </c>
      <c r="E35" s="100">
        <v>751.05</v>
      </c>
      <c r="F35" s="99">
        <v>1081</v>
      </c>
      <c r="G35" s="100">
        <v>808281.44</v>
      </c>
      <c r="H35" s="100">
        <v>747.72</v>
      </c>
      <c r="I35" s="100">
        <v>745.43</v>
      </c>
      <c r="J35" s="99">
        <v>8708</v>
      </c>
      <c r="K35" s="100">
        <v>6501904.6200000001</v>
      </c>
      <c r="L35" s="100">
        <v>746.66</v>
      </c>
      <c r="M35" s="100">
        <v>745.1</v>
      </c>
      <c r="N35" s="99">
        <v>0</v>
      </c>
      <c r="O35" s="100">
        <v>0</v>
      </c>
      <c r="P35" s="98">
        <v>0</v>
      </c>
      <c r="Q35" s="142" t="s">
        <v>430</v>
      </c>
    </row>
    <row r="36" spans="1:21" x14ac:dyDescent="0.25">
      <c r="A36" s="141" t="s">
        <v>458</v>
      </c>
      <c r="B36" s="99">
        <v>56765</v>
      </c>
      <c r="C36" s="100">
        <v>48197618.950000003</v>
      </c>
      <c r="D36" s="100">
        <v>849.07</v>
      </c>
      <c r="E36" s="100">
        <v>848.44</v>
      </c>
      <c r="F36" s="99">
        <v>889</v>
      </c>
      <c r="G36" s="100">
        <v>756407.93</v>
      </c>
      <c r="H36" s="100">
        <v>850.85</v>
      </c>
      <c r="I36" s="100">
        <v>850.93</v>
      </c>
      <c r="J36" s="99">
        <v>9812</v>
      </c>
      <c r="K36" s="100">
        <v>8348392.5800000001</v>
      </c>
      <c r="L36" s="100">
        <v>850.83</v>
      </c>
      <c r="M36" s="100">
        <v>846</v>
      </c>
      <c r="N36" s="99">
        <v>2493</v>
      </c>
      <c r="O36" s="100">
        <v>2112189.48</v>
      </c>
      <c r="P36" s="98">
        <v>847.25</v>
      </c>
      <c r="Q36" s="142">
        <v>846</v>
      </c>
    </row>
    <row r="37" spans="1:21" x14ac:dyDescent="0.25">
      <c r="A37" s="141" t="s">
        <v>459</v>
      </c>
      <c r="B37" s="99">
        <v>56620</v>
      </c>
      <c r="C37" s="100">
        <v>53866473.219999999</v>
      </c>
      <c r="D37" s="100">
        <v>951.37</v>
      </c>
      <c r="E37" s="100">
        <v>951.87</v>
      </c>
      <c r="F37" s="99">
        <v>899</v>
      </c>
      <c r="G37" s="100">
        <v>853458.55</v>
      </c>
      <c r="H37" s="100">
        <v>949.34</v>
      </c>
      <c r="I37" s="100">
        <v>948.92</v>
      </c>
      <c r="J37" s="99">
        <v>6237</v>
      </c>
      <c r="K37" s="100">
        <v>5934142.96</v>
      </c>
      <c r="L37" s="100">
        <v>951.44</v>
      </c>
      <c r="M37" s="100">
        <v>951.06</v>
      </c>
      <c r="N37" s="99">
        <v>6</v>
      </c>
      <c r="O37" s="100">
        <v>5602.28</v>
      </c>
      <c r="P37" s="98">
        <v>933.71</v>
      </c>
      <c r="Q37" s="142">
        <v>925.55</v>
      </c>
      <c r="S37" s="8"/>
    </row>
    <row r="38" spans="1:21" x14ac:dyDescent="0.25">
      <c r="A38" s="141" t="s">
        <v>437</v>
      </c>
      <c r="B38" s="99">
        <v>322212</v>
      </c>
      <c r="C38" s="100">
        <v>405246229.06999999</v>
      </c>
      <c r="D38" s="100">
        <v>1257.7</v>
      </c>
      <c r="E38" s="100">
        <v>1264.79</v>
      </c>
      <c r="F38" s="99">
        <v>2959</v>
      </c>
      <c r="G38" s="100">
        <v>3601899.19</v>
      </c>
      <c r="H38" s="100">
        <v>1217.27</v>
      </c>
      <c r="I38" s="100">
        <v>1211.3</v>
      </c>
      <c r="J38" s="99">
        <v>18413</v>
      </c>
      <c r="K38" s="100">
        <v>22253459.719999999</v>
      </c>
      <c r="L38" s="100">
        <v>1208.57</v>
      </c>
      <c r="M38" s="100">
        <v>1188.44</v>
      </c>
      <c r="N38" s="99">
        <v>4</v>
      </c>
      <c r="O38" s="100">
        <v>5088.7299999999996</v>
      </c>
      <c r="P38" s="98">
        <v>1272.18</v>
      </c>
      <c r="Q38" s="142">
        <v>1264.95</v>
      </c>
    </row>
    <row r="39" spans="1:21" x14ac:dyDescent="0.25">
      <c r="A39" s="141" t="s">
        <v>438</v>
      </c>
      <c r="B39" s="99">
        <v>225949</v>
      </c>
      <c r="C39" s="100">
        <v>387307734.54000002</v>
      </c>
      <c r="D39" s="100">
        <v>1714.14</v>
      </c>
      <c r="E39" s="100">
        <v>1699.07</v>
      </c>
      <c r="F39" s="99">
        <v>849</v>
      </c>
      <c r="G39" s="100">
        <v>1445853.09</v>
      </c>
      <c r="H39" s="100">
        <v>1703.01</v>
      </c>
      <c r="I39" s="100">
        <v>1679.11</v>
      </c>
      <c r="J39" s="99">
        <v>5012</v>
      </c>
      <c r="K39" s="100">
        <v>8492775.0299999993</v>
      </c>
      <c r="L39" s="100">
        <v>1694.49</v>
      </c>
      <c r="M39" s="100">
        <v>1670.8</v>
      </c>
      <c r="N39" s="99">
        <v>9</v>
      </c>
      <c r="O39" s="100">
        <v>16087.32</v>
      </c>
      <c r="P39" s="98">
        <v>1787.48</v>
      </c>
      <c r="Q39" s="142">
        <v>1787.48</v>
      </c>
    </row>
    <row r="40" spans="1:21" x14ac:dyDescent="0.25">
      <c r="A40" s="141" t="s">
        <v>439</v>
      </c>
      <c r="B40" s="99">
        <v>79863</v>
      </c>
      <c r="C40" s="100">
        <v>176718781.22999999</v>
      </c>
      <c r="D40" s="100">
        <v>2212.77</v>
      </c>
      <c r="E40" s="100">
        <v>2197.0300000000002</v>
      </c>
      <c r="F40" s="99">
        <v>216</v>
      </c>
      <c r="G40" s="100">
        <v>473652.87</v>
      </c>
      <c r="H40" s="100">
        <v>2192.84</v>
      </c>
      <c r="I40" s="100">
        <v>2168.75</v>
      </c>
      <c r="J40" s="99">
        <v>1083</v>
      </c>
      <c r="K40" s="100">
        <v>2372725.62</v>
      </c>
      <c r="L40" s="100">
        <v>2190.88</v>
      </c>
      <c r="M40" s="100">
        <v>2162.86</v>
      </c>
      <c r="N40" s="99">
        <v>0</v>
      </c>
      <c r="O40" s="100">
        <v>0</v>
      </c>
      <c r="P40" s="98">
        <v>0</v>
      </c>
      <c r="Q40" s="142" t="s">
        <v>430</v>
      </c>
    </row>
    <row r="41" spans="1:21" x14ac:dyDescent="0.25">
      <c r="A41" s="141" t="s">
        <v>486</v>
      </c>
      <c r="B41" s="99">
        <v>36405</v>
      </c>
      <c r="C41" s="100">
        <v>99113412.790000007</v>
      </c>
      <c r="D41" s="100">
        <v>2722.52</v>
      </c>
      <c r="E41" s="100">
        <v>2709.01</v>
      </c>
      <c r="F41" s="99">
        <v>67</v>
      </c>
      <c r="G41" s="100">
        <v>179505.9</v>
      </c>
      <c r="H41" s="100">
        <v>2679.19</v>
      </c>
      <c r="I41" s="100">
        <v>2633.5</v>
      </c>
      <c r="J41" s="99">
        <v>330</v>
      </c>
      <c r="K41" s="100">
        <v>890552.54</v>
      </c>
      <c r="L41" s="100">
        <v>2698.64</v>
      </c>
      <c r="M41" s="100">
        <v>2672.26</v>
      </c>
      <c r="N41" s="99">
        <v>0</v>
      </c>
      <c r="O41" s="100">
        <v>0</v>
      </c>
      <c r="P41" s="98">
        <v>0</v>
      </c>
      <c r="Q41" s="142" t="s">
        <v>430</v>
      </c>
    </row>
    <row r="42" spans="1:21" x14ac:dyDescent="0.25">
      <c r="A42" s="141" t="s">
        <v>487</v>
      </c>
      <c r="B42" s="99">
        <v>16518</v>
      </c>
      <c r="C42" s="100">
        <v>53251622.07</v>
      </c>
      <c r="D42" s="100">
        <v>3223.85</v>
      </c>
      <c r="E42" s="100">
        <v>3211.72</v>
      </c>
      <c r="F42" s="99">
        <v>26</v>
      </c>
      <c r="G42" s="100">
        <v>84118.1</v>
      </c>
      <c r="H42" s="100">
        <v>3235.31</v>
      </c>
      <c r="I42" s="100">
        <v>3221.24</v>
      </c>
      <c r="J42" s="99">
        <v>108</v>
      </c>
      <c r="K42" s="100">
        <v>344967.32</v>
      </c>
      <c r="L42" s="100">
        <v>3194.14</v>
      </c>
      <c r="M42" s="100">
        <v>3146.03</v>
      </c>
      <c r="N42" s="99">
        <v>0</v>
      </c>
      <c r="O42" s="100">
        <v>0</v>
      </c>
      <c r="P42" s="98">
        <v>0</v>
      </c>
      <c r="Q42" s="142" t="s">
        <v>430</v>
      </c>
    </row>
    <row r="43" spans="1:21" x14ac:dyDescent="0.25">
      <c r="A43" s="141" t="s">
        <v>488</v>
      </c>
      <c r="B43" s="99">
        <v>8105</v>
      </c>
      <c r="C43" s="100">
        <v>30180510.34</v>
      </c>
      <c r="D43" s="100">
        <v>3723.69</v>
      </c>
      <c r="E43" s="100">
        <v>3710.39</v>
      </c>
      <c r="F43" s="99">
        <v>4</v>
      </c>
      <c r="G43" s="100">
        <v>15403.33</v>
      </c>
      <c r="H43" s="100">
        <v>3850.83</v>
      </c>
      <c r="I43" s="100">
        <v>3864.4</v>
      </c>
      <c r="J43" s="99">
        <v>32</v>
      </c>
      <c r="K43" s="100">
        <v>119594.51</v>
      </c>
      <c r="L43" s="100">
        <v>3737.33</v>
      </c>
      <c r="M43" s="100">
        <v>3741.09</v>
      </c>
      <c r="N43" s="99">
        <v>0</v>
      </c>
      <c r="O43" s="100">
        <v>0</v>
      </c>
      <c r="P43" s="98">
        <v>0</v>
      </c>
      <c r="Q43" s="142" t="s">
        <v>430</v>
      </c>
      <c r="S43" s="8"/>
      <c r="U43" s="8"/>
    </row>
    <row r="44" spans="1:21" ht="15.75" thickBot="1" x14ac:dyDescent="0.3">
      <c r="A44" s="143" t="s">
        <v>489</v>
      </c>
      <c r="B44" s="144">
        <v>8047</v>
      </c>
      <c r="C44" s="145">
        <v>37886985.329999998</v>
      </c>
      <c r="D44" s="145">
        <v>4708.21</v>
      </c>
      <c r="E44" s="145">
        <v>4539</v>
      </c>
      <c r="F44" s="144">
        <v>6</v>
      </c>
      <c r="G44" s="145">
        <v>32461.040000000001</v>
      </c>
      <c r="H44" s="145">
        <v>5410.17</v>
      </c>
      <c r="I44" s="145">
        <v>4685.71</v>
      </c>
      <c r="J44" s="144">
        <v>17</v>
      </c>
      <c r="K44" s="145">
        <v>80896.539999999994</v>
      </c>
      <c r="L44" s="145">
        <v>4758.62</v>
      </c>
      <c r="M44" s="145">
        <v>4420.6899999999996</v>
      </c>
      <c r="N44" s="144">
        <v>0</v>
      </c>
      <c r="O44" s="145">
        <v>0</v>
      </c>
      <c r="P44" s="146">
        <v>0</v>
      </c>
      <c r="Q44" s="147" t="s">
        <v>430</v>
      </c>
    </row>
    <row r="45" spans="1:21" ht="16.5" thickBot="1" x14ac:dyDescent="0.3">
      <c r="A45" s="137" t="s">
        <v>527</v>
      </c>
      <c r="B45" s="138">
        <v>1038185</v>
      </c>
      <c r="C45" s="139">
        <v>1421444707.71</v>
      </c>
      <c r="D45" s="139">
        <v>1369.16</v>
      </c>
      <c r="E45" s="139">
        <v>1287.6400000000001</v>
      </c>
      <c r="F45" s="138">
        <v>34279</v>
      </c>
      <c r="G45" s="139">
        <v>18634680.579999998</v>
      </c>
      <c r="H45" s="139">
        <v>543.62</v>
      </c>
      <c r="I45" s="139">
        <v>446.87</v>
      </c>
      <c r="J45" s="138">
        <v>104351</v>
      </c>
      <c r="K45" s="139">
        <v>82991914.590000004</v>
      </c>
      <c r="L45" s="139">
        <v>795.31</v>
      </c>
      <c r="M45" s="139">
        <v>678.9</v>
      </c>
      <c r="N45" s="138">
        <v>12104</v>
      </c>
      <c r="O45" s="139">
        <v>5646542.71</v>
      </c>
      <c r="P45" s="140">
        <v>466.5</v>
      </c>
      <c r="Q45" s="249">
        <v>418.95</v>
      </c>
      <c r="S45" s="8"/>
      <c r="T45" s="9"/>
    </row>
    <row r="46" spans="1:21" x14ac:dyDescent="0.25">
      <c r="B46" s="203"/>
      <c r="C46" s="203"/>
      <c r="D46" s="203"/>
      <c r="E46" s="203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3"/>
      <c r="Q46" s="203"/>
    </row>
    <row r="47" spans="1:21" ht="15.75" x14ac:dyDescent="0.25">
      <c r="A47" s="440" t="s">
        <v>705</v>
      </c>
      <c r="B47" s="440"/>
      <c r="C47" s="440"/>
      <c r="D47" s="440"/>
      <c r="E47" s="440"/>
      <c r="F47" s="440"/>
      <c r="G47" s="440"/>
      <c r="H47" s="440"/>
      <c r="I47" s="440"/>
      <c r="J47" s="440"/>
      <c r="K47" s="440"/>
      <c r="L47" s="440"/>
      <c r="M47" s="440"/>
      <c r="N47" s="440"/>
      <c r="O47" s="440"/>
      <c r="P47" s="440"/>
      <c r="Q47" s="440"/>
      <c r="U47" s="8"/>
    </row>
    <row r="48" spans="1:21" ht="15.75" thickBot="1" x14ac:dyDescent="0.3"/>
    <row r="49" spans="1:19" x14ac:dyDescent="0.25">
      <c r="A49" s="441" t="s">
        <v>18</v>
      </c>
      <c r="B49" s="443" t="s">
        <v>5</v>
      </c>
      <c r="C49" s="444"/>
      <c r="D49" s="444"/>
      <c r="E49" s="445"/>
      <c r="F49" s="443" t="s">
        <v>6</v>
      </c>
      <c r="G49" s="444"/>
      <c r="H49" s="444"/>
      <c r="I49" s="445"/>
      <c r="J49" s="443" t="s">
        <v>19</v>
      </c>
      <c r="K49" s="444"/>
      <c r="L49" s="444"/>
      <c r="M49" s="445"/>
      <c r="N49" s="443" t="s">
        <v>20</v>
      </c>
      <c r="O49" s="444"/>
      <c r="P49" s="444"/>
      <c r="Q49" s="446"/>
    </row>
    <row r="50" spans="1:19" ht="15.75" thickBot="1" x14ac:dyDescent="0.3">
      <c r="A50" s="442"/>
      <c r="B50" s="156" t="s">
        <v>1</v>
      </c>
      <c r="C50" s="157" t="s">
        <v>50</v>
      </c>
      <c r="D50" s="157" t="s">
        <v>21</v>
      </c>
      <c r="E50" s="157" t="s">
        <v>432</v>
      </c>
      <c r="F50" s="156" t="s">
        <v>1</v>
      </c>
      <c r="G50" s="157" t="s">
        <v>50</v>
      </c>
      <c r="H50" s="157" t="s">
        <v>21</v>
      </c>
      <c r="I50" s="157" t="s">
        <v>432</v>
      </c>
      <c r="J50" s="156" t="s">
        <v>1</v>
      </c>
      <c r="K50" s="157" t="s">
        <v>50</v>
      </c>
      <c r="L50" s="157" t="s">
        <v>21</v>
      </c>
      <c r="M50" s="157" t="s">
        <v>432</v>
      </c>
      <c r="N50" s="156" t="s">
        <v>1</v>
      </c>
      <c r="O50" s="157" t="s">
        <v>50</v>
      </c>
      <c r="P50" s="157" t="s">
        <v>21</v>
      </c>
      <c r="Q50" s="158" t="s">
        <v>432</v>
      </c>
    </row>
    <row r="51" spans="1:19" x14ac:dyDescent="0.25">
      <c r="A51" s="159" t="s">
        <v>450</v>
      </c>
      <c r="B51" s="160">
        <v>8755</v>
      </c>
      <c r="C51" s="161">
        <v>513046.78</v>
      </c>
      <c r="D51" s="161">
        <v>58.6</v>
      </c>
      <c r="E51" s="161">
        <v>59.85</v>
      </c>
      <c r="F51" s="160">
        <v>4580</v>
      </c>
      <c r="G51" s="161">
        <v>297181.08</v>
      </c>
      <c r="H51" s="161">
        <v>64.89</v>
      </c>
      <c r="I51" s="161">
        <v>72.62</v>
      </c>
      <c r="J51" s="160">
        <v>382</v>
      </c>
      <c r="K51" s="161">
        <v>23131.01</v>
      </c>
      <c r="L51" s="161">
        <v>60.55</v>
      </c>
      <c r="M51" s="161">
        <v>61.45</v>
      </c>
      <c r="N51" s="160">
        <v>497</v>
      </c>
      <c r="O51" s="161">
        <v>40284.47</v>
      </c>
      <c r="P51" s="162">
        <v>81.06</v>
      </c>
      <c r="Q51" s="163">
        <v>80.95</v>
      </c>
    </row>
    <row r="52" spans="1:19" x14ac:dyDescent="0.25">
      <c r="A52" s="164" t="s">
        <v>451</v>
      </c>
      <c r="B52" s="102">
        <v>9253</v>
      </c>
      <c r="C52" s="103">
        <v>1364694.04</v>
      </c>
      <c r="D52" s="103">
        <v>147.49</v>
      </c>
      <c r="E52" s="103">
        <v>146.41999999999999</v>
      </c>
      <c r="F52" s="102">
        <v>5714</v>
      </c>
      <c r="G52" s="103">
        <v>838519.49</v>
      </c>
      <c r="H52" s="103">
        <v>146.75</v>
      </c>
      <c r="I52" s="103">
        <v>147.11000000000001</v>
      </c>
      <c r="J52" s="102">
        <v>332</v>
      </c>
      <c r="K52" s="103">
        <v>48241.05</v>
      </c>
      <c r="L52" s="103">
        <v>145.30000000000001</v>
      </c>
      <c r="M52" s="103">
        <v>142.16999999999999</v>
      </c>
      <c r="N52" s="102">
        <v>1531</v>
      </c>
      <c r="O52" s="103">
        <v>242115.45</v>
      </c>
      <c r="P52" s="101">
        <v>158.13999999999999</v>
      </c>
      <c r="Q52" s="165">
        <v>166.01</v>
      </c>
    </row>
    <row r="53" spans="1:19" x14ac:dyDescent="0.25">
      <c r="A53" s="164" t="s">
        <v>452</v>
      </c>
      <c r="B53" s="102">
        <v>6531</v>
      </c>
      <c r="C53" s="103">
        <v>1614195.34</v>
      </c>
      <c r="D53" s="103">
        <v>247.16</v>
      </c>
      <c r="E53" s="103">
        <v>246</v>
      </c>
      <c r="F53" s="102">
        <v>9361</v>
      </c>
      <c r="G53" s="103">
        <v>2257611.52</v>
      </c>
      <c r="H53" s="103">
        <v>241.17</v>
      </c>
      <c r="I53" s="103">
        <v>232.31</v>
      </c>
      <c r="J53" s="102">
        <v>1168</v>
      </c>
      <c r="K53" s="103">
        <v>310317.15999999997</v>
      </c>
      <c r="L53" s="103">
        <v>265.68</v>
      </c>
      <c r="M53" s="103">
        <v>268.07</v>
      </c>
      <c r="N53" s="102">
        <v>1849</v>
      </c>
      <c r="O53" s="103">
        <v>457583.75</v>
      </c>
      <c r="P53" s="101">
        <v>247.48</v>
      </c>
      <c r="Q53" s="165">
        <v>240.09</v>
      </c>
    </row>
    <row r="54" spans="1:19" x14ac:dyDescent="0.25">
      <c r="A54" s="164" t="s">
        <v>453</v>
      </c>
      <c r="B54" s="102">
        <v>11556</v>
      </c>
      <c r="C54" s="103">
        <v>4193701.96</v>
      </c>
      <c r="D54" s="103">
        <v>362.9</v>
      </c>
      <c r="E54" s="103">
        <v>368.94</v>
      </c>
      <c r="F54" s="102">
        <v>7022</v>
      </c>
      <c r="G54" s="103">
        <v>2567343.54</v>
      </c>
      <c r="H54" s="103">
        <v>365.61</v>
      </c>
      <c r="I54" s="103">
        <v>384.36</v>
      </c>
      <c r="J54" s="102">
        <v>5777</v>
      </c>
      <c r="K54" s="103">
        <v>2068740.56</v>
      </c>
      <c r="L54" s="103">
        <v>358.1</v>
      </c>
      <c r="M54" s="103">
        <v>363.99</v>
      </c>
      <c r="N54" s="102">
        <v>1439</v>
      </c>
      <c r="O54" s="103">
        <v>495370.83</v>
      </c>
      <c r="P54" s="101">
        <v>344.25</v>
      </c>
      <c r="Q54" s="165">
        <v>348.95</v>
      </c>
      <c r="S54" s="8"/>
    </row>
    <row r="55" spans="1:19" x14ac:dyDescent="0.25">
      <c r="A55" s="164" t="s">
        <v>454</v>
      </c>
      <c r="B55" s="102">
        <v>72235</v>
      </c>
      <c r="C55" s="103">
        <v>32389500.91</v>
      </c>
      <c r="D55" s="103">
        <v>448.39</v>
      </c>
      <c r="E55" s="103">
        <v>446.05</v>
      </c>
      <c r="F55" s="102">
        <v>57369</v>
      </c>
      <c r="G55" s="103">
        <v>25671135.350000001</v>
      </c>
      <c r="H55" s="103">
        <v>447.47</v>
      </c>
      <c r="I55" s="103">
        <v>446.86</v>
      </c>
      <c r="J55" s="102">
        <v>19994</v>
      </c>
      <c r="K55" s="103">
        <v>8862238.7799999993</v>
      </c>
      <c r="L55" s="103">
        <v>443.24</v>
      </c>
      <c r="M55" s="103">
        <v>429.56</v>
      </c>
      <c r="N55" s="102">
        <v>8447</v>
      </c>
      <c r="O55" s="103">
        <v>3538848.54</v>
      </c>
      <c r="P55" s="101">
        <v>418.95</v>
      </c>
      <c r="Q55" s="165">
        <v>418.95</v>
      </c>
    </row>
    <row r="56" spans="1:19" x14ac:dyDescent="0.25">
      <c r="A56" s="164" t="s">
        <v>455</v>
      </c>
      <c r="B56" s="102">
        <v>98709</v>
      </c>
      <c r="C56" s="103">
        <v>54300686.880000003</v>
      </c>
      <c r="D56" s="103">
        <v>550.11</v>
      </c>
      <c r="E56" s="103">
        <v>548.9</v>
      </c>
      <c r="F56" s="102">
        <v>53540</v>
      </c>
      <c r="G56" s="103">
        <v>29465568.41</v>
      </c>
      <c r="H56" s="103">
        <v>550.35</v>
      </c>
      <c r="I56" s="103">
        <v>547.48</v>
      </c>
      <c r="J56" s="102">
        <v>12752</v>
      </c>
      <c r="K56" s="103">
        <v>6998825.2400000002</v>
      </c>
      <c r="L56" s="103">
        <v>548.84</v>
      </c>
      <c r="M56" s="103">
        <v>552.37</v>
      </c>
      <c r="N56" s="102">
        <v>2</v>
      </c>
      <c r="O56" s="103">
        <v>1159.77</v>
      </c>
      <c r="P56" s="101">
        <v>579.89</v>
      </c>
      <c r="Q56" s="165">
        <v>579.89</v>
      </c>
    </row>
    <row r="57" spans="1:19" x14ac:dyDescent="0.25">
      <c r="A57" s="164" t="s">
        <v>456</v>
      </c>
      <c r="B57" s="102">
        <v>107502</v>
      </c>
      <c r="C57" s="103">
        <v>69497757.909999996</v>
      </c>
      <c r="D57" s="103">
        <v>646.48</v>
      </c>
      <c r="E57" s="103">
        <v>643.9</v>
      </c>
      <c r="F57" s="102">
        <v>33683</v>
      </c>
      <c r="G57" s="103">
        <v>21831827.379999999</v>
      </c>
      <c r="H57" s="103">
        <v>648.16</v>
      </c>
      <c r="I57" s="103">
        <v>647.51</v>
      </c>
      <c r="J57" s="102">
        <v>8686</v>
      </c>
      <c r="K57" s="103">
        <v>5573090.4299999997</v>
      </c>
      <c r="L57" s="103">
        <v>641.62</v>
      </c>
      <c r="M57" s="103">
        <v>638.9</v>
      </c>
      <c r="N57" s="102">
        <v>0</v>
      </c>
      <c r="O57" s="103">
        <v>0</v>
      </c>
      <c r="P57" s="101">
        <v>0</v>
      </c>
      <c r="Q57" s="165" t="s">
        <v>430</v>
      </c>
      <c r="S57" s="8"/>
    </row>
    <row r="58" spans="1:19" x14ac:dyDescent="0.25">
      <c r="A58" s="164" t="s">
        <v>457</v>
      </c>
      <c r="B58" s="102">
        <v>71930</v>
      </c>
      <c r="C58" s="103">
        <v>53756984.409999996</v>
      </c>
      <c r="D58" s="103">
        <v>747.35</v>
      </c>
      <c r="E58" s="103">
        <v>746.11</v>
      </c>
      <c r="F58" s="102">
        <v>28127</v>
      </c>
      <c r="G58" s="103">
        <v>21067022.120000001</v>
      </c>
      <c r="H58" s="103">
        <v>749</v>
      </c>
      <c r="I58" s="103">
        <v>748.86</v>
      </c>
      <c r="J58" s="102">
        <v>3583</v>
      </c>
      <c r="K58" s="103">
        <v>2668086.12</v>
      </c>
      <c r="L58" s="103">
        <v>744.65</v>
      </c>
      <c r="M58" s="103">
        <v>741.09</v>
      </c>
      <c r="N58" s="102">
        <v>0</v>
      </c>
      <c r="O58" s="103">
        <v>0</v>
      </c>
      <c r="P58" s="101">
        <v>0</v>
      </c>
      <c r="Q58" s="165" t="s">
        <v>430</v>
      </c>
    </row>
    <row r="59" spans="1:19" x14ac:dyDescent="0.25">
      <c r="A59" s="164" t="s">
        <v>458</v>
      </c>
      <c r="B59" s="102">
        <v>52063</v>
      </c>
      <c r="C59" s="103">
        <v>44187816.409999996</v>
      </c>
      <c r="D59" s="103">
        <v>848.74</v>
      </c>
      <c r="E59" s="103">
        <v>847.93</v>
      </c>
      <c r="F59" s="102">
        <v>26303</v>
      </c>
      <c r="G59" s="103">
        <v>22384843.170000002</v>
      </c>
      <c r="H59" s="103">
        <v>851.04</v>
      </c>
      <c r="I59" s="103">
        <v>849.69</v>
      </c>
      <c r="J59" s="102">
        <v>4737</v>
      </c>
      <c r="K59" s="103">
        <v>4015525.91</v>
      </c>
      <c r="L59" s="103">
        <v>847.69</v>
      </c>
      <c r="M59" s="103">
        <v>846</v>
      </c>
      <c r="N59" s="102">
        <v>3506</v>
      </c>
      <c r="O59" s="103">
        <v>2968750.98</v>
      </c>
      <c r="P59" s="101">
        <v>846.76</v>
      </c>
      <c r="Q59" s="165">
        <v>846</v>
      </c>
    </row>
    <row r="60" spans="1:19" x14ac:dyDescent="0.25">
      <c r="A60" s="164" t="s">
        <v>459</v>
      </c>
      <c r="B60" s="102">
        <v>49991</v>
      </c>
      <c r="C60" s="103">
        <v>47547371.850000001</v>
      </c>
      <c r="D60" s="103">
        <v>951.12</v>
      </c>
      <c r="E60" s="103">
        <v>952.01</v>
      </c>
      <c r="F60" s="102">
        <v>24172</v>
      </c>
      <c r="G60" s="103">
        <v>23021427.98</v>
      </c>
      <c r="H60" s="103">
        <v>952.4</v>
      </c>
      <c r="I60" s="103">
        <v>953.64</v>
      </c>
      <c r="J60" s="102">
        <v>1486</v>
      </c>
      <c r="K60" s="103">
        <v>1412465.64</v>
      </c>
      <c r="L60" s="103">
        <v>950.52</v>
      </c>
      <c r="M60" s="103">
        <v>951.61</v>
      </c>
      <c r="N60" s="102">
        <v>0</v>
      </c>
      <c r="O60" s="103">
        <v>0</v>
      </c>
      <c r="P60" s="101">
        <v>0</v>
      </c>
      <c r="Q60" s="165" t="s">
        <v>430</v>
      </c>
    </row>
    <row r="61" spans="1:19" x14ac:dyDescent="0.25">
      <c r="A61" s="164" t="s">
        <v>437</v>
      </c>
      <c r="B61" s="102">
        <v>233199</v>
      </c>
      <c r="C61" s="103">
        <v>290632115.76999998</v>
      </c>
      <c r="D61" s="103">
        <v>1246.28</v>
      </c>
      <c r="E61" s="103">
        <v>1244.3699999999999</v>
      </c>
      <c r="F61" s="102">
        <v>72093</v>
      </c>
      <c r="G61" s="103">
        <v>86629068.200000003</v>
      </c>
      <c r="H61" s="103">
        <v>1201.6300000000001</v>
      </c>
      <c r="I61" s="103">
        <v>1183.49</v>
      </c>
      <c r="J61" s="102">
        <v>7683</v>
      </c>
      <c r="K61" s="103">
        <v>9546452.9100000001</v>
      </c>
      <c r="L61" s="103">
        <v>1242.54</v>
      </c>
      <c r="M61" s="103">
        <v>1264.95</v>
      </c>
      <c r="N61" s="102">
        <v>2</v>
      </c>
      <c r="O61" s="103">
        <v>2398.23</v>
      </c>
      <c r="P61" s="101">
        <v>1199.1199999999999</v>
      </c>
      <c r="Q61" s="165">
        <v>1199.1199999999999</v>
      </c>
    </row>
    <row r="62" spans="1:19" x14ac:dyDescent="0.25">
      <c r="A62" s="164" t="s">
        <v>438</v>
      </c>
      <c r="B62" s="102">
        <v>123404</v>
      </c>
      <c r="C62" s="103">
        <v>209324571.59999999</v>
      </c>
      <c r="D62" s="103">
        <v>1696.25</v>
      </c>
      <c r="E62" s="103">
        <v>1668.59</v>
      </c>
      <c r="F62" s="102">
        <v>15741</v>
      </c>
      <c r="G62" s="103">
        <v>26470505.02</v>
      </c>
      <c r="H62" s="103">
        <v>1681.63</v>
      </c>
      <c r="I62" s="103">
        <v>1651</v>
      </c>
      <c r="J62" s="102">
        <v>1386</v>
      </c>
      <c r="K62" s="103">
        <v>2317982.9500000002</v>
      </c>
      <c r="L62" s="103">
        <v>1672.43</v>
      </c>
      <c r="M62" s="103">
        <v>1633.79</v>
      </c>
      <c r="N62" s="102">
        <v>6</v>
      </c>
      <c r="O62" s="103">
        <v>10724.88</v>
      </c>
      <c r="P62" s="101">
        <v>1787.48</v>
      </c>
      <c r="Q62" s="165">
        <v>1787.48</v>
      </c>
    </row>
    <row r="63" spans="1:19" x14ac:dyDescent="0.25">
      <c r="A63" s="164" t="s">
        <v>439</v>
      </c>
      <c r="B63" s="102">
        <v>40178</v>
      </c>
      <c r="C63" s="103">
        <v>88876539.969999999</v>
      </c>
      <c r="D63" s="103">
        <v>2212.0700000000002</v>
      </c>
      <c r="E63" s="103">
        <v>2193.42</v>
      </c>
      <c r="F63" s="102">
        <v>3241</v>
      </c>
      <c r="G63" s="103">
        <v>7109582</v>
      </c>
      <c r="H63" s="103">
        <v>2193.64</v>
      </c>
      <c r="I63" s="103">
        <v>2171.54</v>
      </c>
      <c r="J63" s="102">
        <v>252</v>
      </c>
      <c r="K63" s="103">
        <v>549630.06999999995</v>
      </c>
      <c r="L63" s="103">
        <v>2181.0700000000002</v>
      </c>
      <c r="M63" s="103">
        <v>2152.9699999999998</v>
      </c>
      <c r="N63" s="102">
        <v>0</v>
      </c>
      <c r="O63" s="103">
        <v>0</v>
      </c>
      <c r="P63" s="101">
        <v>0</v>
      </c>
      <c r="Q63" s="165" t="s">
        <v>430</v>
      </c>
    </row>
    <row r="64" spans="1:19" x14ac:dyDescent="0.25">
      <c r="A64" s="164" t="s">
        <v>486</v>
      </c>
      <c r="B64" s="102">
        <v>17164</v>
      </c>
      <c r="C64" s="103">
        <v>46575303.920000002</v>
      </c>
      <c r="D64" s="103">
        <v>2713.55</v>
      </c>
      <c r="E64" s="103">
        <v>2697.63</v>
      </c>
      <c r="F64" s="102">
        <v>855</v>
      </c>
      <c r="G64" s="103">
        <v>2305572.59</v>
      </c>
      <c r="H64" s="103">
        <v>2696.58</v>
      </c>
      <c r="I64" s="103">
        <v>2677.31</v>
      </c>
      <c r="J64" s="102">
        <v>54</v>
      </c>
      <c r="K64" s="103">
        <v>147335.79</v>
      </c>
      <c r="L64" s="103">
        <v>2728.44</v>
      </c>
      <c r="M64" s="103">
        <v>2727.08</v>
      </c>
      <c r="N64" s="102">
        <v>0</v>
      </c>
      <c r="O64" s="103">
        <v>0</v>
      </c>
      <c r="P64" s="101">
        <v>0</v>
      </c>
      <c r="Q64" s="165" t="s">
        <v>430</v>
      </c>
    </row>
    <row r="65" spans="1:20" x14ac:dyDescent="0.25">
      <c r="A65" s="164" t="s">
        <v>487</v>
      </c>
      <c r="B65" s="102">
        <v>6931</v>
      </c>
      <c r="C65" s="103">
        <v>22274137.640000001</v>
      </c>
      <c r="D65" s="103">
        <v>3213.7</v>
      </c>
      <c r="E65" s="103">
        <v>3196.79</v>
      </c>
      <c r="F65" s="102">
        <v>267</v>
      </c>
      <c r="G65" s="103">
        <v>858089.02</v>
      </c>
      <c r="H65" s="103">
        <v>3213.82</v>
      </c>
      <c r="I65" s="103">
        <v>3190.8</v>
      </c>
      <c r="J65" s="102">
        <v>13</v>
      </c>
      <c r="K65" s="103">
        <v>41925.15</v>
      </c>
      <c r="L65" s="103">
        <v>3225.01</v>
      </c>
      <c r="M65" s="103">
        <v>3191.16</v>
      </c>
      <c r="N65" s="102">
        <v>0</v>
      </c>
      <c r="O65" s="103">
        <v>0</v>
      </c>
      <c r="P65" s="101">
        <v>0</v>
      </c>
      <c r="Q65" s="165" t="s">
        <v>430</v>
      </c>
    </row>
    <row r="66" spans="1:20" x14ac:dyDescent="0.25">
      <c r="A66" s="164" t="s">
        <v>488</v>
      </c>
      <c r="B66" s="102">
        <v>3088</v>
      </c>
      <c r="C66" s="103">
        <v>11491920.689999999</v>
      </c>
      <c r="D66" s="103">
        <v>3721.48</v>
      </c>
      <c r="E66" s="103">
        <v>3711.04</v>
      </c>
      <c r="F66" s="102">
        <v>139</v>
      </c>
      <c r="G66" s="103">
        <v>520199.74</v>
      </c>
      <c r="H66" s="103">
        <v>3742.44</v>
      </c>
      <c r="I66" s="103">
        <v>3735.73</v>
      </c>
      <c r="J66" s="102">
        <v>3</v>
      </c>
      <c r="K66" s="103">
        <v>10851.4</v>
      </c>
      <c r="L66" s="103">
        <v>3617.13</v>
      </c>
      <c r="M66" s="103">
        <v>3558.35</v>
      </c>
      <c r="N66" s="102">
        <v>0</v>
      </c>
      <c r="O66" s="103">
        <v>0</v>
      </c>
      <c r="P66" s="101">
        <v>0</v>
      </c>
      <c r="Q66" s="165" t="s">
        <v>430</v>
      </c>
    </row>
    <row r="67" spans="1:20" ht="15.75" thickBot="1" x14ac:dyDescent="0.3">
      <c r="A67" s="166" t="s">
        <v>489</v>
      </c>
      <c r="B67" s="167">
        <v>3101</v>
      </c>
      <c r="C67" s="168">
        <v>14584533.699999999</v>
      </c>
      <c r="D67" s="168">
        <v>4703.17</v>
      </c>
      <c r="E67" s="168">
        <v>4521.97</v>
      </c>
      <c r="F67" s="167">
        <v>67</v>
      </c>
      <c r="G67" s="168">
        <v>299683.26</v>
      </c>
      <c r="H67" s="168">
        <v>4472.88</v>
      </c>
      <c r="I67" s="168">
        <v>4284.66</v>
      </c>
      <c r="J67" s="167">
        <v>4</v>
      </c>
      <c r="K67" s="168">
        <v>17211.5</v>
      </c>
      <c r="L67" s="168">
        <v>4302.88</v>
      </c>
      <c r="M67" s="168">
        <v>4313</v>
      </c>
      <c r="N67" s="167">
        <v>0</v>
      </c>
      <c r="O67" s="168">
        <v>0</v>
      </c>
      <c r="P67" s="169">
        <v>0</v>
      </c>
      <c r="Q67" s="170" t="s">
        <v>430</v>
      </c>
    </row>
    <row r="68" spans="1:20" ht="16.5" thickBot="1" x14ac:dyDescent="0.3">
      <c r="A68" s="104" t="s">
        <v>527</v>
      </c>
      <c r="B68" s="105">
        <v>915590</v>
      </c>
      <c r="C68" s="106">
        <v>993124879.77999997</v>
      </c>
      <c r="D68" s="106">
        <v>1084.68</v>
      </c>
      <c r="E68" s="106">
        <v>939.82</v>
      </c>
      <c r="F68" s="105">
        <v>342274</v>
      </c>
      <c r="G68" s="106">
        <v>273595179.87</v>
      </c>
      <c r="H68" s="106">
        <v>799.35</v>
      </c>
      <c r="I68" s="106">
        <v>699.53</v>
      </c>
      <c r="J68" s="105">
        <v>68292</v>
      </c>
      <c r="K68" s="106">
        <v>44612051.670000002</v>
      </c>
      <c r="L68" s="106">
        <v>653.25</v>
      </c>
      <c r="M68" s="106">
        <v>553.84</v>
      </c>
      <c r="N68" s="105">
        <v>17279</v>
      </c>
      <c r="O68" s="106">
        <v>7757236.9000000004</v>
      </c>
      <c r="P68" s="107">
        <v>448.94</v>
      </c>
      <c r="Q68" s="325">
        <v>418.95</v>
      </c>
      <c r="S68" s="8"/>
      <c r="T68" s="9"/>
    </row>
    <row r="70" spans="1:20" x14ac:dyDescent="0.25">
      <c r="B70" s="8"/>
      <c r="C70" s="8"/>
      <c r="D70" s="8"/>
    </row>
    <row r="71" spans="1:20" x14ac:dyDescent="0.25">
      <c r="B71" s="8"/>
    </row>
    <row r="72" spans="1:20" x14ac:dyDescent="0.25">
      <c r="B72" s="8"/>
      <c r="E72" s="8"/>
    </row>
    <row r="74" spans="1:20" x14ac:dyDescent="0.25">
      <c r="B74" s="8"/>
      <c r="C74" s="8"/>
      <c r="D74" s="8"/>
      <c r="F74" s="8"/>
    </row>
    <row r="75" spans="1:20" x14ac:dyDescent="0.25">
      <c r="C75" s="8"/>
    </row>
    <row r="77" spans="1:20" x14ac:dyDescent="0.25">
      <c r="B77" s="8"/>
    </row>
  </sheetData>
  <mergeCells count="18">
    <mergeCell ref="B3:E3"/>
    <mergeCell ref="F3:I3"/>
    <mergeCell ref="J3:M3"/>
    <mergeCell ref="N3:Q3"/>
    <mergeCell ref="A1:Q1"/>
    <mergeCell ref="A3:A4"/>
    <mergeCell ref="A24:Q24"/>
    <mergeCell ref="A49:A50"/>
    <mergeCell ref="B49:E49"/>
    <mergeCell ref="F49:I49"/>
    <mergeCell ref="J49:M49"/>
    <mergeCell ref="N49:Q49"/>
    <mergeCell ref="A47:Q47"/>
    <mergeCell ref="N26:Q26"/>
    <mergeCell ref="J26:M26"/>
    <mergeCell ref="F26:I26"/>
    <mergeCell ref="B26:E26"/>
    <mergeCell ref="A26:A27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/>
  </sheetPr>
  <dimension ref="A1:E26"/>
  <sheetViews>
    <sheetView workbookViewId="0">
      <selection sqref="A1:C1"/>
    </sheetView>
  </sheetViews>
  <sheetFormatPr defaultRowHeight="15" x14ac:dyDescent="0.25"/>
  <cols>
    <col min="1" max="1" width="5.5703125" customWidth="1"/>
    <col min="2" max="2" width="20.28515625" customWidth="1"/>
    <col min="3" max="3" width="26.140625" customWidth="1"/>
  </cols>
  <sheetData>
    <row r="1" spans="1:4" s="38" customFormat="1" ht="15.75" x14ac:dyDescent="0.25">
      <c r="A1" s="447" t="s">
        <v>717</v>
      </c>
      <c r="B1" s="447"/>
      <c r="C1" s="447"/>
    </row>
    <row r="2" spans="1:4" ht="15.75" thickBot="1" x14ac:dyDescent="0.3">
      <c r="B2" s="39"/>
    </row>
    <row r="3" spans="1:4" s="42" customFormat="1" ht="16.5" thickBot="1" x14ac:dyDescent="0.3">
      <c r="A3" s="240" t="s">
        <v>52</v>
      </c>
      <c r="B3" s="136" t="s">
        <v>307</v>
      </c>
      <c r="C3" s="241" t="s">
        <v>1</v>
      </c>
    </row>
    <row r="4" spans="1:4" x14ac:dyDescent="0.25">
      <c r="A4" s="83">
        <v>1</v>
      </c>
      <c r="B4" s="133" t="s">
        <v>76</v>
      </c>
      <c r="C4" s="270">
        <v>35641</v>
      </c>
    </row>
    <row r="5" spans="1:4" x14ac:dyDescent="0.25">
      <c r="A5" s="52">
        <v>2</v>
      </c>
      <c r="B5" s="7" t="s">
        <v>77</v>
      </c>
      <c r="C5" s="131">
        <v>38037</v>
      </c>
      <c r="D5" s="8"/>
    </row>
    <row r="6" spans="1:4" x14ac:dyDescent="0.25">
      <c r="A6" s="52">
        <v>3</v>
      </c>
      <c r="B6" s="78" t="s">
        <v>308</v>
      </c>
      <c r="C6" s="131">
        <v>5442</v>
      </c>
    </row>
    <row r="7" spans="1:4" x14ac:dyDescent="0.25">
      <c r="A7" s="52">
        <v>4</v>
      </c>
      <c r="B7" s="78" t="s">
        <v>309</v>
      </c>
      <c r="C7" s="131">
        <v>6479</v>
      </c>
    </row>
    <row r="8" spans="1:4" x14ac:dyDescent="0.25">
      <c r="A8" s="52">
        <v>5</v>
      </c>
      <c r="B8" s="78" t="s">
        <v>310</v>
      </c>
      <c r="C8" s="131">
        <v>7283</v>
      </c>
    </row>
    <row r="9" spans="1:4" x14ac:dyDescent="0.25">
      <c r="A9" s="52">
        <v>6</v>
      </c>
      <c r="B9" s="78" t="s">
        <v>311</v>
      </c>
      <c r="C9" s="131">
        <v>8522</v>
      </c>
    </row>
    <row r="10" spans="1:4" x14ac:dyDescent="0.25">
      <c r="A10" s="52">
        <v>7</v>
      </c>
      <c r="B10" s="78" t="s">
        <v>312</v>
      </c>
      <c r="C10" s="131">
        <v>9918</v>
      </c>
    </row>
    <row r="11" spans="1:4" x14ac:dyDescent="0.25">
      <c r="A11" s="52">
        <v>8</v>
      </c>
      <c r="B11" s="78" t="s">
        <v>313</v>
      </c>
      <c r="C11" s="131">
        <v>11793</v>
      </c>
    </row>
    <row r="12" spans="1:4" x14ac:dyDescent="0.25">
      <c r="A12" s="52">
        <v>9</v>
      </c>
      <c r="B12" s="78" t="s">
        <v>314</v>
      </c>
      <c r="C12" s="131">
        <v>14646</v>
      </c>
    </row>
    <row r="13" spans="1:4" x14ac:dyDescent="0.25">
      <c r="A13" s="52">
        <v>10</v>
      </c>
      <c r="B13" s="78" t="s">
        <v>170</v>
      </c>
      <c r="C13" s="131">
        <v>16802</v>
      </c>
    </row>
    <row r="14" spans="1:4" x14ac:dyDescent="0.25">
      <c r="A14" s="52">
        <v>11</v>
      </c>
      <c r="B14" s="78" t="s">
        <v>315</v>
      </c>
      <c r="C14" s="131">
        <v>19820</v>
      </c>
    </row>
    <row r="15" spans="1:4" x14ac:dyDescent="0.25">
      <c r="A15" s="52">
        <v>12</v>
      </c>
      <c r="B15" s="78" t="s">
        <v>316</v>
      </c>
      <c r="C15" s="131">
        <v>24794</v>
      </c>
    </row>
    <row r="16" spans="1:4" x14ac:dyDescent="0.25">
      <c r="A16" s="52">
        <v>13</v>
      </c>
      <c r="B16" s="78" t="s">
        <v>317</v>
      </c>
      <c r="C16" s="131">
        <v>31743</v>
      </c>
    </row>
    <row r="17" spans="1:5" x14ac:dyDescent="0.25">
      <c r="A17" s="52">
        <v>14</v>
      </c>
      <c r="B17" s="78" t="s">
        <v>118</v>
      </c>
      <c r="C17" s="131">
        <v>36741</v>
      </c>
    </row>
    <row r="18" spans="1:5" x14ac:dyDescent="0.25">
      <c r="A18" s="52">
        <v>15</v>
      </c>
      <c r="B18" s="78" t="s">
        <v>318</v>
      </c>
      <c r="C18" s="131">
        <v>59138</v>
      </c>
    </row>
    <row r="19" spans="1:5" x14ac:dyDescent="0.25">
      <c r="A19" s="52">
        <v>16</v>
      </c>
      <c r="B19" s="78" t="s">
        <v>319</v>
      </c>
      <c r="C19" s="131">
        <v>68795</v>
      </c>
    </row>
    <row r="20" spans="1:5" x14ac:dyDescent="0.25">
      <c r="A20" s="52">
        <v>17</v>
      </c>
      <c r="B20" s="78" t="s">
        <v>123</v>
      </c>
      <c r="C20" s="131">
        <v>71072</v>
      </c>
    </row>
    <row r="21" spans="1:5" x14ac:dyDescent="0.25">
      <c r="A21" s="52">
        <v>18</v>
      </c>
      <c r="B21" s="78" t="s">
        <v>320</v>
      </c>
      <c r="C21" s="131">
        <v>77587</v>
      </c>
    </row>
    <row r="22" spans="1:5" x14ac:dyDescent="0.25">
      <c r="A22" s="52">
        <v>19</v>
      </c>
      <c r="B22" s="78" t="s">
        <v>321</v>
      </c>
      <c r="C22" s="131">
        <v>80238</v>
      </c>
    </row>
    <row r="23" spans="1:5" x14ac:dyDescent="0.25">
      <c r="A23" s="52">
        <v>20</v>
      </c>
      <c r="B23" s="78" t="s">
        <v>121</v>
      </c>
      <c r="C23" s="131">
        <v>95251</v>
      </c>
    </row>
    <row r="24" spans="1:5" x14ac:dyDescent="0.25">
      <c r="A24" s="52">
        <v>21</v>
      </c>
      <c r="B24" s="78" t="s">
        <v>322</v>
      </c>
      <c r="C24" s="131">
        <v>101417</v>
      </c>
    </row>
    <row r="25" spans="1:5" ht="15.75" thickBot="1" x14ac:dyDescent="0.3">
      <c r="A25" s="266">
        <v>22</v>
      </c>
      <c r="B25" s="267" t="s">
        <v>78</v>
      </c>
      <c r="C25" s="268">
        <v>1711195</v>
      </c>
      <c r="E25" s="8"/>
    </row>
    <row r="26" spans="1:5" s="42" customFormat="1" ht="16.5" thickBot="1" x14ac:dyDescent="0.3">
      <c r="A26" s="111"/>
      <c r="B26" s="269" t="s">
        <v>10</v>
      </c>
      <c r="C26" s="202">
        <f>SUM(C4:C25)</f>
        <v>2532354</v>
      </c>
    </row>
  </sheetData>
  <mergeCells count="1">
    <mergeCell ref="A1:C1"/>
  </mergeCells>
  <pageMargins left="0.7" right="0.7" top="0.75" bottom="0.75" header="0.3" footer="0.3"/>
  <pageSetup paperSize="9" orientation="portrait" r:id="rId1"/>
  <ignoredErrors>
    <ignoredError sqref="B6:B24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W61"/>
  <sheetViews>
    <sheetView workbookViewId="0">
      <selection sqref="A1:W1"/>
    </sheetView>
  </sheetViews>
  <sheetFormatPr defaultColWidth="9.140625" defaultRowHeight="15" x14ac:dyDescent="0.25"/>
  <cols>
    <col min="1" max="1" width="4.42578125" customWidth="1"/>
    <col min="2" max="2" width="9.28515625" bestFit="1" customWidth="1"/>
    <col min="3" max="3" width="13.5703125" style="8" customWidth="1"/>
    <col min="4" max="4" width="18.7109375" style="15" customWidth="1"/>
    <col min="5" max="5" width="13.28515625" style="15" bestFit="1" customWidth="1"/>
    <col min="6" max="6" width="10.28515625" style="8" bestFit="1" customWidth="1"/>
    <col min="7" max="7" width="8.42578125" style="15" bestFit="1" customWidth="1"/>
    <col min="8" max="8" width="17" style="15" customWidth="1"/>
    <col min="9" max="9" width="9.140625" style="15" bestFit="1" customWidth="1"/>
    <col min="10" max="10" width="10.5703125" style="8" customWidth="1"/>
    <col min="11" max="11" width="9.42578125" style="15" customWidth="1"/>
    <col min="12" max="12" width="17.42578125" style="15" bestFit="1" customWidth="1"/>
    <col min="13" max="13" width="9.140625" style="15" bestFit="1" customWidth="1"/>
    <col min="14" max="14" width="9.5703125" style="8" customWidth="1"/>
    <col min="15" max="15" width="8.42578125" style="15" bestFit="1" customWidth="1"/>
    <col min="16" max="16" width="15.85546875" style="15" customWidth="1"/>
    <col min="17" max="17" width="9.140625" style="15" bestFit="1" customWidth="1"/>
    <col min="18" max="18" width="10.28515625" style="8" customWidth="1"/>
    <col min="19" max="19" width="10.140625" style="15" bestFit="1" customWidth="1"/>
    <col min="20" max="20" width="19.140625" style="15" bestFit="1" customWidth="1"/>
    <col min="21" max="21" width="10.85546875" style="15" bestFit="1" customWidth="1"/>
    <col min="22" max="22" width="12.28515625" customWidth="1"/>
    <col min="23" max="23" width="9.85546875" customWidth="1"/>
  </cols>
  <sheetData>
    <row r="1" spans="1:23" s="38" customFormat="1" ht="15.75" x14ac:dyDescent="0.25">
      <c r="A1" s="447" t="s">
        <v>718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</row>
    <row r="2" spans="1:23" ht="15.75" customHeight="1" thickBot="1" x14ac:dyDescent="0.3">
      <c r="C2" s="39"/>
    </row>
    <row r="3" spans="1:23" s="38" customFormat="1" ht="14.25" customHeight="1" x14ac:dyDescent="0.25">
      <c r="A3" s="448" t="s">
        <v>52</v>
      </c>
      <c r="B3" s="450" t="s">
        <v>102</v>
      </c>
      <c r="C3" s="452" t="s">
        <v>105</v>
      </c>
      <c r="D3" s="453"/>
      <c r="E3" s="453"/>
      <c r="F3" s="454"/>
      <c r="G3" s="452" t="s">
        <v>106</v>
      </c>
      <c r="H3" s="453"/>
      <c r="I3" s="453"/>
      <c r="J3" s="454"/>
      <c r="K3" s="452" t="s">
        <v>107</v>
      </c>
      <c r="L3" s="453"/>
      <c r="M3" s="453"/>
      <c r="N3" s="454"/>
      <c r="O3" s="452" t="s">
        <v>108</v>
      </c>
      <c r="P3" s="453"/>
      <c r="Q3" s="453"/>
      <c r="R3" s="454"/>
      <c r="S3" s="452" t="s">
        <v>104</v>
      </c>
      <c r="T3" s="453"/>
      <c r="U3" s="453"/>
      <c r="V3" s="453"/>
      <c r="W3" s="454"/>
    </row>
    <row r="4" spans="1:23" s="38" customFormat="1" ht="16.5" thickBot="1" x14ac:dyDescent="0.3">
      <c r="A4" s="488"/>
      <c r="B4" s="489"/>
      <c r="C4" s="122" t="s">
        <v>1</v>
      </c>
      <c r="D4" s="123" t="s">
        <v>103</v>
      </c>
      <c r="E4" s="124" t="s">
        <v>21</v>
      </c>
      <c r="F4" s="125" t="s">
        <v>432</v>
      </c>
      <c r="G4" s="122" t="s">
        <v>1</v>
      </c>
      <c r="H4" s="123" t="s">
        <v>103</v>
      </c>
      <c r="I4" s="124" t="s">
        <v>21</v>
      </c>
      <c r="J4" s="125" t="s">
        <v>432</v>
      </c>
      <c r="K4" s="122" t="s">
        <v>1</v>
      </c>
      <c r="L4" s="123" t="s">
        <v>103</v>
      </c>
      <c r="M4" s="124" t="s">
        <v>21</v>
      </c>
      <c r="N4" s="125" t="s">
        <v>432</v>
      </c>
      <c r="O4" s="122" t="s">
        <v>1</v>
      </c>
      <c r="P4" s="123" t="s">
        <v>103</v>
      </c>
      <c r="Q4" s="124" t="s">
        <v>21</v>
      </c>
      <c r="R4" s="125" t="s">
        <v>432</v>
      </c>
      <c r="S4" s="122" t="s">
        <v>1</v>
      </c>
      <c r="T4" s="123" t="s">
        <v>103</v>
      </c>
      <c r="U4" s="124" t="s">
        <v>21</v>
      </c>
      <c r="V4" s="125" t="s">
        <v>432</v>
      </c>
      <c r="W4" s="124" t="s">
        <v>528</v>
      </c>
    </row>
    <row r="5" spans="1:23" x14ac:dyDescent="0.25">
      <c r="A5" s="83">
        <v>1</v>
      </c>
      <c r="B5" s="126" t="s">
        <v>76</v>
      </c>
      <c r="C5" s="126">
        <v>0</v>
      </c>
      <c r="D5" s="126">
        <v>0</v>
      </c>
      <c r="E5" s="128">
        <v>0</v>
      </c>
      <c r="F5" s="127" t="s">
        <v>430</v>
      </c>
      <c r="G5" s="128">
        <v>33062</v>
      </c>
      <c r="H5" s="129">
        <v>11683708.52</v>
      </c>
      <c r="I5" s="126">
        <v>353.39</v>
      </c>
      <c r="J5" s="127">
        <v>306.89</v>
      </c>
      <c r="K5" s="128">
        <v>1145</v>
      </c>
      <c r="L5" s="129">
        <v>950455.14</v>
      </c>
      <c r="M5" s="126">
        <v>830.09</v>
      </c>
      <c r="N5" s="127">
        <v>846</v>
      </c>
      <c r="O5" s="128">
        <v>1434</v>
      </c>
      <c r="P5" s="129">
        <v>1212935.6299999999</v>
      </c>
      <c r="Q5" s="126">
        <v>845.84</v>
      </c>
      <c r="R5" s="127">
        <v>846</v>
      </c>
      <c r="S5" s="265">
        <v>35641</v>
      </c>
      <c r="T5" s="129">
        <v>13847099.289999999</v>
      </c>
      <c r="U5" s="127">
        <v>388.52</v>
      </c>
      <c r="V5" s="127">
        <v>418.93</v>
      </c>
      <c r="W5" s="108">
        <v>1.41</v>
      </c>
    </row>
    <row r="6" spans="1:23" x14ac:dyDescent="0.25">
      <c r="A6" s="52">
        <v>2</v>
      </c>
      <c r="B6" s="113" t="s">
        <v>77</v>
      </c>
      <c r="C6" s="115">
        <v>2849</v>
      </c>
      <c r="D6" s="116">
        <v>4175331.36</v>
      </c>
      <c r="E6" s="114">
        <v>1465.54</v>
      </c>
      <c r="F6" s="114">
        <v>1512.6</v>
      </c>
      <c r="G6" s="115">
        <v>15006</v>
      </c>
      <c r="H6" s="116">
        <v>8904155.4299999997</v>
      </c>
      <c r="I6" s="113">
        <v>593.37</v>
      </c>
      <c r="J6" s="114">
        <v>493.58</v>
      </c>
      <c r="K6" s="115">
        <v>18449</v>
      </c>
      <c r="L6" s="116">
        <v>12062388.390000001</v>
      </c>
      <c r="M6" s="113">
        <v>653.82000000000005</v>
      </c>
      <c r="N6" s="114">
        <v>527.83000000000004</v>
      </c>
      <c r="O6" s="115">
        <v>1733</v>
      </c>
      <c r="P6" s="116">
        <v>1456139.49</v>
      </c>
      <c r="Q6" s="113">
        <v>840.24</v>
      </c>
      <c r="R6" s="114">
        <v>846</v>
      </c>
      <c r="S6" s="115">
        <v>38037</v>
      </c>
      <c r="T6" s="116">
        <v>26598014.670000002</v>
      </c>
      <c r="U6" s="114">
        <v>699.27</v>
      </c>
      <c r="V6" s="114">
        <v>551.86</v>
      </c>
      <c r="W6" s="110">
        <v>1.5</v>
      </c>
    </row>
    <row r="7" spans="1:23" x14ac:dyDescent="0.25">
      <c r="A7" s="52">
        <v>3</v>
      </c>
      <c r="B7" s="113" t="s">
        <v>95</v>
      </c>
      <c r="C7" s="115">
        <v>8441</v>
      </c>
      <c r="D7" s="116">
        <v>13802842.34</v>
      </c>
      <c r="E7" s="114">
        <v>1635.21</v>
      </c>
      <c r="F7" s="114">
        <v>1649.15</v>
      </c>
      <c r="G7" s="115">
        <v>14282</v>
      </c>
      <c r="H7" s="116">
        <v>9176360.6500000004</v>
      </c>
      <c r="I7" s="113">
        <v>642.51</v>
      </c>
      <c r="J7" s="114">
        <v>543.4</v>
      </c>
      <c r="K7" s="115">
        <v>14437</v>
      </c>
      <c r="L7" s="116">
        <v>10037237.539999999</v>
      </c>
      <c r="M7" s="113">
        <v>695.24</v>
      </c>
      <c r="N7" s="114">
        <v>575.04999999999995</v>
      </c>
      <c r="O7" s="115">
        <v>484</v>
      </c>
      <c r="P7" s="116">
        <v>403239.89</v>
      </c>
      <c r="Q7" s="113">
        <v>833.14</v>
      </c>
      <c r="R7" s="114">
        <v>846</v>
      </c>
      <c r="S7" s="115">
        <v>37644</v>
      </c>
      <c r="T7" s="116">
        <v>33419680.420000002</v>
      </c>
      <c r="U7" s="114">
        <v>887.78</v>
      </c>
      <c r="V7" s="114">
        <v>671.54</v>
      </c>
      <c r="W7" s="110">
        <v>1.49</v>
      </c>
    </row>
    <row r="8" spans="1:23" x14ac:dyDescent="0.25">
      <c r="A8" s="52">
        <v>4</v>
      </c>
      <c r="B8" s="113" t="s">
        <v>96</v>
      </c>
      <c r="C8" s="115">
        <v>40010</v>
      </c>
      <c r="D8" s="116">
        <v>62667786.590000004</v>
      </c>
      <c r="E8" s="114">
        <v>1566.3</v>
      </c>
      <c r="F8" s="114">
        <v>1502.13</v>
      </c>
      <c r="G8" s="115">
        <v>25181</v>
      </c>
      <c r="H8" s="116">
        <v>17778846.25</v>
      </c>
      <c r="I8" s="113">
        <v>706.04</v>
      </c>
      <c r="J8" s="114">
        <v>590.28</v>
      </c>
      <c r="K8" s="115">
        <v>22192</v>
      </c>
      <c r="L8" s="116">
        <v>16706301.859999999</v>
      </c>
      <c r="M8" s="113">
        <v>752.81</v>
      </c>
      <c r="N8" s="114">
        <v>625.83000000000004</v>
      </c>
      <c r="O8" s="115">
        <v>472</v>
      </c>
      <c r="P8" s="116">
        <v>394912.84</v>
      </c>
      <c r="Q8" s="113">
        <v>836.68</v>
      </c>
      <c r="R8" s="114">
        <v>846</v>
      </c>
      <c r="S8" s="115">
        <v>87855</v>
      </c>
      <c r="T8" s="116">
        <v>97547847.540000007</v>
      </c>
      <c r="U8" s="114">
        <v>1110.33</v>
      </c>
      <c r="V8" s="114">
        <v>965.84</v>
      </c>
      <c r="W8" s="110">
        <v>3.47</v>
      </c>
    </row>
    <row r="9" spans="1:23" x14ac:dyDescent="0.25">
      <c r="A9" s="52">
        <v>5</v>
      </c>
      <c r="B9" s="113" t="s">
        <v>97</v>
      </c>
      <c r="C9" s="115">
        <v>208265</v>
      </c>
      <c r="D9" s="116">
        <v>287018873.38</v>
      </c>
      <c r="E9" s="114">
        <v>1378.14</v>
      </c>
      <c r="F9" s="114">
        <v>1253.81</v>
      </c>
      <c r="G9" s="115">
        <v>32741</v>
      </c>
      <c r="H9" s="116">
        <v>25020348.93</v>
      </c>
      <c r="I9" s="113">
        <v>764.19</v>
      </c>
      <c r="J9" s="114">
        <v>659.55</v>
      </c>
      <c r="K9" s="115">
        <v>26088</v>
      </c>
      <c r="L9" s="116">
        <v>20174730.809999999</v>
      </c>
      <c r="M9" s="113">
        <v>773.33</v>
      </c>
      <c r="N9" s="114">
        <v>637.35</v>
      </c>
      <c r="O9" s="115">
        <v>395</v>
      </c>
      <c r="P9" s="116">
        <v>327296.88</v>
      </c>
      <c r="Q9" s="113">
        <v>828.6</v>
      </c>
      <c r="R9" s="114">
        <v>846</v>
      </c>
      <c r="S9" s="115">
        <v>267489</v>
      </c>
      <c r="T9" s="116">
        <v>332541250</v>
      </c>
      <c r="U9" s="114">
        <v>1243.2</v>
      </c>
      <c r="V9" s="114">
        <v>1127.08</v>
      </c>
      <c r="W9" s="110">
        <v>10.56</v>
      </c>
    </row>
    <row r="10" spans="1:23" x14ac:dyDescent="0.25">
      <c r="A10" s="52">
        <v>6</v>
      </c>
      <c r="B10" s="113" t="s">
        <v>98</v>
      </c>
      <c r="C10" s="115">
        <v>389590</v>
      </c>
      <c r="D10" s="116">
        <v>507809264.18000001</v>
      </c>
      <c r="E10" s="114">
        <v>1303.45</v>
      </c>
      <c r="F10" s="114">
        <v>1188.54</v>
      </c>
      <c r="G10" s="115">
        <v>38740</v>
      </c>
      <c r="H10" s="116">
        <v>32602706.27</v>
      </c>
      <c r="I10" s="113">
        <v>841.58</v>
      </c>
      <c r="J10" s="114">
        <v>763.09</v>
      </c>
      <c r="K10" s="115">
        <v>26672</v>
      </c>
      <c r="L10" s="116">
        <v>20769237</v>
      </c>
      <c r="M10" s="113">
        <v>778.69</v>
      </c>
      <c r="N10" s="114">
        <v>645.04999999999995</v>
      </c>
      <c r="O10" s="115">
        <v>4005</v>
      </c>
      <c r="P10" s="116">
        <v>1703841.74</v>
      </c>
      <c r="Q10" s="113">
        <v>425.43</v>
      </c>
      <c r="R10" s="114">
        <v>418.95</v>
      </c>
      <c r="S10" s="115">
        <v>459007</v>
      </c>
      <c r="T10" s="116">
        <v>562885049.19000006</v>
      </c>
      <c r="U10" s="114">
        <v>1226.31</v>
      </c>
      <c r="V10" s="114">
        <v>1109.1300000000001</v>
      </c>
      <c r="W10" s="110">
        <v>18.13</v>
      </c>
    </row>
    <row r="11" spans="1:23" x14ac:dyDescent="0.25">
      <c r="A11" s="52">
        <v>7</v>
      </c>
      <c r="B11" s="113" t="s">
        <v>99</v>
      </c>
      <c r="C11" s="115">
        <v>411961</v>
      </c>
      <c r="D11" s="116">
        <v>522901574.45999998</v>
      </c>
      <c r="E11" s="114">
        <v>1269.3</v>
      </c>
      <c r="F11" s="114">
        <v>1191.42</v>
      </c>
      <c r="G11" s="115">
        <v>40407</v>
      </c>
      <c r="H11" s="116">
        <v>35153749.670000002</v>
      </c>
      <c r="I11" s="113">
        <v>869.99</v>
      </c>
      <c r="J11" s="114">
        <v>799.97</v>
      </c>
      <c r="K11" s="115">
        <v>21823</v>
      </c>
      <c r="L11" s="116">
        <v>16870177.530000001</v>
      </c>
      <c r="M11" s="113">
        <v>773.05</v>
      </c>
      <c r="N11" s="114">
        <v>647.61</v>
      </c>
      <c r="O11" s="115">
        <v>11101</v>
      </c>
      <c r="P11" s="116">
        <v>4280020.9400000004</v>
      </c>
      <c r="Q11" s="113">
        <v>385.55</v>
      </c>
      <c r="R11" s="114">
        <v>418.95</v>
      </c>
      <c r="S11" s="115">
        <v>485292</v>
      </c>
      <c r="T11" s="116">
        <v>579205522.60000002</v>
      </c>
      <c r="U11" s="114">
        <v>1193.52</v>
      </c>
      <c r="V11" s="114">
        <v>1076.32</v>
      </c>
      <c r="W11" s="110">
        <v>19.16</v>
      </c>
    </row>
    <row r="12" spans="1:23" x14ac:dyDescent="0.25">
      <c r="A12" s="52">
        <v>8</v>
      </c>
      <c r="B12" s="113" t="s">
        <v>100</v>
      </c>
      <c r="C12" s="115">
        <v>356388</v>
      </c>
      <c r="D12" s="116">
        <v>437794799.17000002</v>
      </c>
      <c r="E12" s="114">
        <v>1228.42</v>
      </c>
      <c r="F12" s="114">
        <v>1137.8699999999999</v>
      </c>
      <c r="G12" s="115">
        <v>52851</v>
      </c>
      <c r="H12" s="116">
        <v>45446574.939999998</v>
      </c>
      <c r="I12" s="113">
        <v>859.9</v>
      </c>
      <c r="J12" s="114">
        <v>779.94</v>
      </c>
      <c r="K12" s="115">
        <v>18191</v>
      </c>
      <c r="L12" s="116">
        <v>13485732.4</v>
      </c>
      <c r="M12" s="113">
        <v>741.34</v>
      </c>
      <c r="N12" s="114">
        <v>635.36</v>
      </c>
      <c r="O12" s="115">
        <v>6883</v>
      </c>
      <c r="P12" s="116">
        <v>2556123.27</v>
      </c>
      <c r="Q12" s="113">
        <v>371.37</v>
      </c>
      <c r="R12" s="114">
        <v>418.95</v>
      </c>
      <c r="S12" s="115">
        <v>434313</v>
      </c>
      <c r="T12" s="116">
        <v>499283229.77999997</v>
      </c>
      <c r="U12" s="114">
        <v>1149.5899999999999</v>
      </c>
      <c r="V12" s="114">
        <v>1027.51</v>
      </c>
      <c r="W12" s="110">
        <v>17.149999999999999</v>
      </c>
    </row>
    <row r="13" spans="1:23" x14ac:dyDescent="0.25">
      <c r="A13" s="52">
        <v>9</v>
      </c>
      <c r="B13" s="113" t="s">
        <v>101</v>
      </c>
      <c r="C13" s="115">
        <v>243982</v>
      </c>
      <c r="D13" s="116">
        <v>275669129.33999997</v>
      </c>
      <c r="E13" s="114">
        <v>1129.8699999999999</v>
      </c>
      <c r="F13" s="114">
        <v>1002.47</v>
      </c>
      <c r="G13" s="115">
        <v>47813</v>
      </c>
      <c r="H13" s="116">
        <v>40763020.640000001</v>
      </c>
      <c r="I13" s="113">
        <v>852.55</v>
      </c>
      <c r="J13" s="114">
        <v>762.98</v>
      </c>
      <c r="K13" s="115">
        <v>12141</v>
      </c>
      <c r="L13" s="116">
        <v>8676068.1099999994</v>
      </c>
      <c r="M13" s="113">
        <v>714.61</v>
      </c>
      <c r="N13" s="114">
        <v>614.9</v>
      </c>
      <c r="O13" s="115">
        <v>1581</v>
      </c>
      <c r="P13" s="116">
        <v>599380.02</v>
      </c>
      <c r="Q13" s="113">
        <v>379.11</v>
      </c>
      <c r="R13" s="114">
        <v>348.95</v>
      </c>
      <c r="S13" s="115">
        <v>305517</v>
      </c>
      <c r="T13" s="116">
        <v>325707598.11000001</v>
      </c>
      <c r="U13" s="114">
        <v>1066.0899999999999</v>
      </c>
      <c r="V13" s="114">
        <v>924.85</v>
      </c>
      <c r="W13" s="110">
        <v>12.06</v>
      </c>
    </row>
    <row r="14" spans="1:23" x14ac:dyDescent="0.25">
      <c r="A14" s="52">
        <v>10</v>
      </c>
      <c r="B14" s="113" t="s">
        <v>109</v>
      </c>
      <c r="C14" s="115">
        <v>187547</v>
      </c>
      <c r="D14" s="116">
        <v>198219592.11000001</v>
      </c>
      <c r="E14" s="114">
        <v>1056.9100000000001</v>
      </c>
      <c r="F14" s="114">
        <v>882.37</v>
      </c>
      <c r="G14" s="115">
        <v>45129</v>
      </c>
      <c r="H14" s="116">
        <v>38439817.310000002</v>
      </c>
      <c r="I14" s="113">
        <v>851.78</v>
      </c>
      <c r="J14" s="114">
        <v>749.38</v>
      </c>
      <c r="K14" s="115">
        <v>7967</v>
      </c>
      <c r="L14" s="116">
        <v>5428282.9199999999</v>
      </c>
      <c r="M14" s="113">
        <v>681.35</v>
      </c>
      <c r="N14" s="114">
        <v>566.1</v>
      </c>
      <c r="O14" s="115">
        <v>872</v>
      </c>
      <c r="P14" s="116">
        <v>311004.7</v>
      </c>
      <c r="Q14" s="113">
        <v>356.66</v>
      </c>
      <c r="R14" s="114">
        <v>215.89</v>
      </c>
      <c r="S14" s="115">
        <v>241515</v>
      </c>
      <c r="T14" s="116">
        <v>242398697.03999999</v>
      </c>
      <c r="U14" s="114">
        <v>1003.66</v>
      </c>
      <c r="V14" s="114">
        <v>833.56</v>
      </c>
      <c r="W14" s="110">
        <v>9.5399999999999991</v>
      </c>
    </row>
    <row r="15" spans="1:23" x14ac:dyDescent="0.25">
      <c r="A15" s="52">
        <v>11</v>
      </c>
      <c r="B15" s="113" t="s">
        <v>110</v>
      </c>
      <c r="C15" s="115">
        <v>83653</v>
      </c>
      <c r="D15" s="116">
        <v>84444751.25</v>
      </c>
      <c r="E15" s="114">
        <v>1009.46</v>
      </c>
      <c r="F15" s="114">
        <v>812.69</v>
      </c>
      <c r="G15" s="115">
        <v>23908</v>
      </c>
      <c r="H15" s="116">
        <v>20776612.640000001</v>
      </c>
      <c r="I15" s="113">
        <v>869.02</v>
      </c>
      <c r="J15" s="114">
        <v>762.48</v>
      </c>
      <c r="K15" s="115">
        <v>2768</v>
      </c>
      <c r="L15" s="116">
        <v>1916131.08</v>
      </c>
      <c r="M15" s="113">
        <v>692.24</v>
      </c>
      <c r="N15" s="114">
        <v>516.04999999999995</v>
      </c>
      <c r="O15" s="115">
        <v>341</v>
      </c>
      <c r="P15" s="116">
        <v>136094.66</v>
      </c>
      <c r="Q15" s="113">
        <v>399.1</v>
      </c>
      <c r="R15" s="114">
        <v>239.4</v>
      </c>
      <c r="S15" s="115">
        <v>110670</v>
      </c>
      <c r="T15" s="116">
        <v>107273589.63</v>
      </c>
      <c r="U15" s="114">
        <v>969.31</v>
      </c>
      <c r="V15" s="114">
        <v>786.88</v>
      </c>
      <c r="W15" s="110">
        <v>4.37</v>
      </c>
    </row>
    <row r="16" spans="1:23" ht="15.75" thickBot="1" x14ac:dyDescent="0.3">
      <c r="A16" s="52">
        <v>12</v>
      </c>
      <c r="B16" s="113" t="s">
        <v>111</v>
      </c>
      <c r="C16" s="115">
        <v>21089</v>
      </c>
      <c r="D16" s="116">
        <v>20065643.309999999</v>
      </c>
      <c r="E16" s="114">
        <v>951.47438522452455</v>
      </c>
      <c r="F16" s="114">
        <v>743.43</v>
      </c>
      <c r="G16" s="115">
        <v>7433</v>
      </c>
      <c r="H16" s="116">
        <v>6483959.2000000002</v>
      </c>
      <c r="I16" s="271">
        <v>872.32062424323965</v>
      </c>
      <c r="J16" s="114">
        <v>754.93</v>
      </c>
      <c r="K16" s="115">
        <v>770</v>
      </c>
      <c r="L16" s="116">
        <v>527223.48</v>
      </c>
      <c r="M16" s="114">
        <v>684.70581818181813</v>
      </c>
      <c r="N16" s="114">
        <v>485.46</v>
      </c>
      <c r="O16" s="115">
        <v>82</v>
      </c>
      <c r="P16" s="116">
        <v>22789.55</v>
      </c>
      <c r="Q16" s="114">
        <v>277.92134146341465</v>
      </c>
      <c r="R16" s="114">
        <v>192.21</v>
      </c>
      <c r="S16" s="115">
        <v>29374</v>
      </c>
      <c r="T16" s="116">
        <v>27099615.539999999</v>
      </c>
      <c r="U16" s="114">
        <v>922.57151017906995</v>
      </c>
      <c r="V16" s="114">
        <v>737.2</v>
      </c>
      <c r="W16" s="110">
        <v>1.159948411635972</v>
      </c>
    </row>
    <row r="17" spans="1:23" s="42" customFormat="1" ht="16.5" thickBot="1" x14ac:dyDescent="0.3">
      <c r="A17" s="111"/>
      <c r="B17" s="118" t="s">
        <v>527</v>
      </c>
      <c r="C17" s="119">
        <v>1953775</v>
      </c>
      <c r="D17" s="120">
        <v>2414569587.4899998</v>
      </c>
      <c r="E17" s="121">
        <v>1235.8483384678377</v>
      </c>
      <c r="F17" s="121">
        <v>1134.94</v>
      </c>
      <c r="G17" s="119">
        <v>376553</v>
      </c>
      <c r="H17" s="120">
        <v>292229860.44999999</v>
      </c>
      <c r="I17" s="121">
        <v>776.06568119228893</v>
      </c>
      <c r="J17" s="121">
        <v>668.74</v>
      </c>
      <c r="K17" s="119">
        <v>172643</v>
      </c>
      <c r="L17" s="120">
        <v>127603966.26000001</v>
      </c>
      <c r="M17" s="121">
        <v>739.12041762480965</v>
      </c>
      <c r="N17" s="121">
        <v>619.79999999999995</v>
      </c>
      <c r="O17" s="119">
        <v>29383</v>
      </c>
      <c r="P17" s="120">
        <v>13403779.609999999</v>
      </c>
      <c r="Q17" s="121">
        <v>456.17464554334134</v>
      </c>
      <c r="R17" s="121">
        <v>418.95</v>
      </c>
      <c r="S17" s="119">
        <v>2532354</v>
      </c>
      <c r="T17" s="120">
        <v>2847807193.8099999</v>
      </c>
      <c r="U17" s="121">
        <v>1124.5691533687627</v>
      </c>
      <c r="V17" s="118">
        <v>992.93</v>
      </c>
      <c r="W17" s="112">
        <v>100</v>
      </c>
    </row>
    <row r="18" spans="1:23" x14ac:dyDescent="0.25">
      <c r="C18" s="334"/>
    </row>
    <row r="19" spans="1:23" ht="15" customHeight="1" x14ac:dyDescent="0.25">
      <c r="A19" s="447" t="s">
        <v>719</v>
      </c>
      <c r="B19" s="447"/>
      <c r="C19" s="447"/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</row>
    <row r="20" spans="1:23" ht="15.75" thickBot="1" x14ac:dyDescent="0.3"/>
    <row r="21" spans="1:23" ht="15.75" x14ac:dyDescent="0.25">
      <c r="A21" s="448" t="s">
        <v>52</v>
      </c>
      <c r="B21" s="450" t="s">
        <v>102</v>
      </c>
      <c r="C21" s="452" t="s">
        <v>105</v>
      </c>
      <c r="D21" s="453"/>
      <c r="E21" s="453"/>
      <c r="F21" s="454"/>
      <c r="G21" s="452" t="s">
        <v>106</v>
      </c>
      <c r="H21" s="453"/>
      <c r="I21" s="453"/>
      <c r="J21" s="454"/>
      <c r="K21" s="452" t="s">
        <v>107</v>
      </c>
      <c r="L21" s="453"/>
      <c r="M21" s="453"/>
      <c r="N21" s="454"/>
      <c r="O21" s="452" t="s">
        <v>108</v>
      </c>
      <c r="P21" s="453"/>
      <c r="Q21" s="453"/>
      <c r="R21" s="454"/>
      <c r="S21" s="452" t="s">
        <v>104</v>
      </c>
      <c r="T21" s="453"/>
      <c r="U21" s="453"/>
      <c r="V21" s="453"/>
      <c r="W21" s="454"/>
    </row>
    <row r="22" spans="1:23" ht="16.5" thickBot="1" x14ac:dyDescent="0.3">
      <c r="A22" s="488"/>
      <c r="B22" s="489"/>
      <c r="C22" s="122" t="s">
        <v>1</v>
      </c>
      <c r="D22" s="123" t="s">
        <v>103</v>
      </c>
      <c r="E22" s="124" t="s">
        <v>21</v>
      </c>
      <c r="F22" s="125" t="s">
        <v>432</v>
      </c>
      <c r="G22" s="122" t="s">
        <v>1</v>
      </c>
      <c r="H22" s="123" t="s">
        <v>103</v>
      </c>
      <c r="I22" s="124" t="s">
        <v>21</v>
      </c>
      <c r="J22" s="125" t="s">
        <v>432</v>
      </c>
      <c r="K22" s="122" t="s">
        <v>1</v>
      </c>
      <c r="L22" s="123" t="s">
        <v>103</v>
      </c>
      <c r="M22" s="124" t="s">
        <v>21</v>
      </c>
      <c r="N22" s="125" t="s">
        <v>432</v>
      </c>
      <c r="O22" s="122" t="s">
        <v>1</v>
      </c>
      <c r="P22" s="123" t="s">
        <v>103</v>
      </c>
      <c r="Q22" s="124" t="s">
        <v>21</v>
      </c>
      <c r="R22" s="125" t="s">
        <v>432</v>
      </c>
      <c r="S22" s="122" t="s">
        <v>1</v>
      </c>
      <c r="T22" s="123" t="s">
        <v>103</v>
      </c>
      <c r="U22" s="124" t="s">
        <v>21</v>
      </c>
      <c r="V22" s="125" t="s">
        <v>432</v>
      </c>
      <c r="W22" s="124" t="s">
        <v>528</v>
      </c>
    </row>
    <row r="23" spans="1:23" x14ac:dyDescent="0.25">
      <c r="A23" s="83">
        <v>1</v>
      </c>
      <c r="B23" s="126" t="s">
        <v>76</v>
      </c>
      <c r="C23" s="126">
        <v>0</v>
      </c>
      <c r="D23" s="126">
        <v>0</v>
      </c>
      <c r="E23" s="126">
        <v>0</v>
      </c>
      <c r="F23" s="127" t="s">
        <v>430</v>
      </c>
      <c r="G23" s="128">
        <v>16840</v>
      </c>
      <c r="H23" s="129">
        <v>5937086.5599999996</v>
      </c>
      <c r="I23" s="126">
        <v>352.56</v>
      </c>
      <c r="J23" s="127">
        <v>304.49</v>
      </c>
      <c r="K23" s="128">
        <v>642</v>
      </c>
      <c r="L23" s="129">
        <v>535282.02</v>
      </c>
      <c r="M23" s="126">
        <v>833.77</v>
      </c>
      <c r="N23" s="127">
        <v>846</v>
      </c>
      <c r="O23" s="128">
        <v>830</v>
      </c>
      <c r="P23" s="129">
        <v>701557.38</v>
      </c>
      <c r="Q23" s="126">
        <v>845.25</v>
      </c>
      <c r="R23" s="127">
        <v>846</v>
      </c>
      <c r="S23" s="265">
        <v>18312</v>
      </c>
      <c r="T23" s="129">
        <v>7173925.96</v>
      </c>
      <c r="U23" s="129">
        <v>391.76</v>
      </c>
      <c r="V23" s="127">
        <v>418.94</v>
      </c>
      <c r="W23" s="108">
        <v>1.54</v>
      </c>
    </row>
    <row r="24" spans="1:23" x14ac:dyDescent="0.25">
      <c r="A24" s="52">
        <v>2</v>
      </c>
      <c r="B24" s="113" t="s">
        <v>77</v>
      </c>
      <c r="C24" s="115">
        <v>2178</v>
      </c>
      <c r="D24" s="116">
        <v>3237956.54</v>
      </c>
      <c r="E24" s="114">
        <v>1486.67</v>
      </c>
      <c r="F24" s="114">
        <v>1495.14</v>
      </c>
      <c r="G24" s="115">
        <v>3454</v>
      </c>
      <c r="H24" s="116">
        <v>2227393.61</v>
      </c>
      <c r="I24" s="113">
        <v>644.87</v>
      </c>
      <c r="J24" s="114">
        <v>503.48</v>
      </c>
      <c r="K24" s="115">
        <v>10725</v>
      </c>
      <c r="L24" s="116">
        <v>7229508.6900000004</v>
      </c>
      <c r="M24" s="113">
        <v>674.08</v>
      </c>
      <c r="N24" s="114">
        <v>551.72</v>
      </c>
      <c r="O24" s="115">
        <v>910</v>
      </c>
      <c r="P24" s="116">
        <v>762106.13</v>
      </c>
      <c r="Q24" s="113">
        <v>837.48</v>
      </c>
      <c r="R24" s="114">
        <v>846</v>
      </c>
      <c r="S24" s="115">
        <v>17267</v>
      </c>
      <c r="T24" s="116">
        <v>13456964.970000001</v>
      </c>
      <c r="U24" s="116">
        <v>779.35</v>
      </c>
      <c r="V24" s="114">
        <v>617.82000000000005</v>
      </c>
      <c r="W24" s="110">
        <v>1.45</v>
      </c>
    </row>
    <row r="25" spans="1:23" x14ac:dyDescent="0.25">
      <c r="A25" s="52">
        <v>3</v>
      </c>
      <c r="B25" s="113" t="s">
        <v>95</v>
      </c>
      <c r="C25" s="115">
        <v>6377</v>
      </c>
      <c r="D25" s="116">
        <v>10913731.76</v>
      </c>
      <c r="E25" s="114">
        <v>1711.42</v>
      </c>
      <c r="F25" s="114">
        <v>1682.1</v>
      </c>
      <c r="G25" s="115">
        <v>2094</v>
      </c>
      <c r="H25" s="116">
        <v>1347530.23</v>
      </c>
      <c r="I25" s="113">
        <v>643.52</v>
      </c>
      <c r="J25" s="114">
        <v>500.22</v>
      </c>
      <c r="K25" s="115">
        <v>8239</v>
      </c>
      <c r="L25" s="116">
        <v>5979916.4199999999</v>
      </c>
      <c r="M25" s="113">
        <v>725.81</v>
      </c>
      <c r="N25" s="114">
        <v>607.22</v>
      </c>
      <c r="O25" s="115">
        <v>223</v>
      </c>
      <c r="P25" s="116">
        <v>182962.01</v>
      </c>
      <c r="Q25" s="113">
        <v>820.46</v>
      </c>
      <c r="R25" s="114">
        <v>846</v>
      </c>
      <c r="S25" s="115">
        <v>16933</v>
      </c>
      <c r="T25" s="116">
        <v>18424140.420000002</v>
      </c>
      <c r="U25" s="116">
        <v>1088.06</v>
      </c>
      <c r="V25" s="114">
        <v>874.83</v>
      </c>
      <c r="W25" s="110">
        <v>1.42</v>
      </c>
    </row>
    <row r="26" spans="1:23" x14ac:dyDescent="0.25">
      <c r="A26" s="52">
        <v>4</v>
      </c>
      <c r="B26" s="336" t="s">
        <v>96</v>
      </c>
      <c r="C26" s="337">
        <v>20416</v>
      </c>
      <c r="D26" s="338">
        <v>36599345.369999997</v>
      </c>
      <c r="E26" s="114">
        <v>1792.68</v>
      </c>
      <c r="F26" s="114">
        <v>1688.67</v>
      </c>
      <c r="G26" s="115">
        <v>2893</v>
      </c>
      <c r="H26" s="116">
        <v>1892508.42</v>
      </c>
      <c r="I26" s="113">
        <v>654.16999999999996</v>
      </c>
      <c r="J26" s="114">
        <v>518.44000000000005</v>
      </c>
      <c r="K26" s="115">
        <v>13110</v>
      </c>
      <c r="L26" s="116">
        <v>10406896.619999999</v>
      </c>
      <c r="M26" s="113">
        <v>793.81</v>
      </c>
      <c r="N26" s="114">
        <v>662.38</v>
      </c>
      <c r="O26" s="115">
        <v>230</v>
      </c>
      <c r="P26" s="116">
        <v>191835.66</v>
      </c>
      <c r="Q26" s="113">
        <v>834.07</v>
      </c>
      <c r="R26" s="114">
        <v>846</v>
      </c>
      <c r="S26" s="115">
        <v>36649</v>
      </c>
      <c r="T26" s="116">
        <v>49090586.07</v>
      </c>
      <c r="U26" s="116">
        <v>1339.48</v>
      </c>
      <c r="V26" s="114">
        <v>1362.78</v>
      </c>
      <c r="W26" s="110">
        <v>3.08</v>
      </c>
    </row>
    <row r="27" spans="1:23" x14ac:dyDescent="0.25">
      <c r="A27" s="52">
        <v>5</v>
      </c>
      <c r="B27" s="113" t="s">
        <v>97</v>
      </c>
      <c r="C27" s="115">
        <v>109784</v>
      </c>
      <c r="D27" s="116">
        <v>168270079.21000001</v>
      </c>
      <c r="E27" s="114">
        <v>1532.74</v>
      </c>
      <c r="F27" s="114">
        <v>1390.61</v>
      </c>
      <c r="G27" s="115">
        <v>2664</v>
      </c>
      <c r="H27" s="116">
        <v>1826422.04</v>
      </c>
      <c r="I27" s="113">
        <v>685.59</v>
      </c>
      <c r="J27" s="114">
        <v>535.79</v>
      </c>
      <c r="K27" s="115">
        <v>16275</v>
      </c>
      <c r="L27" s="116">
        <v>13622647.34</v>
      </c>
      <c r="M27" s="113">
        <v>837.03</v>
      </c>
      <c r="N27" s="114">
        <v>702.83</v>
      </c>
      <c r="O27" s="115">
        <v>161</v>
      </c>
      <c r="P27" s="116">
        <v>132108.66</v>
      </c>
      <c r="Q27" s="113">
        <v>820.55</v>
      </c>
      <c r="R27" s="114">
        <v>846</v>
      </c>
      <c r="S27" s="115">
        <v>128884</v>
      </c>
      <c r="T27" s="116">
        <v>183851257.25</v>
      </c>
      <c r="U27" s="116">
        <v>1426.49</v>
      </c>
      <c r="V27" s="114">
        <v>1286.82</v>
      </c>
      <c r="W27" s="110">
        <v>10.84</v>
      </c>
    </row>
    <row r="28" spans="1:23" x14ac:dyDescent="0.25">
      <c r="A28" s="52">
        <v>6</v>
      </c>
      <c r="B28" s="113" t="s">
        <v>98</v>
      </c>
      <c r="C28" s="115">
        <v>214523</v>
      </c>
      <c r="D28" s="116">
        <v>309380475.56999999</v>
      </c>
      <c r="E28" s="114">
        <v>1442.18</v>
      </c>
      <c r="F28" s="114">
        <v>1300.94</v>
      </c>
      <c r="G28" s="115">
        <v>1965</v>
      </c>
      <c r="H28" s="116">
        <v>1530544.07</v>
      </c>
      <c r="I28" s="113">
        <v>778.9</v>
      </c>
      <c r="J28" s="114">
        <v>583.36</v>
      </c>
      <c r="K28" s="115">
        <v>16830</v>
      </c>
      <c r="L28" s="116">
        <v>14243616.189999999</v>
      </c>
      <c r="M28" s="113">
        <v>846.32</v>
      </c>
      <c r="N28" s="114">
        <v>727.2</v>
      </c>
      <c r="O28" s="115">
        <v>1662</v>
      </c>
      <c r="P28" s="116">
        <v>697098.68</v>
      </c>
      <c r="Q28" s="113">
        <v>419.43</v>
      </c>
      <c r="R28" s="114">
        <v>418.95</v>
      </c>
      <c r="S28" s="115">
        <v>234980</v>
      </c>
      <c r="T28" s="116">
        <v>325851734.50999999</v>
      </c>
      <c r="U28" s="116">
        <v>1386.72</v>
      </c>
      <c r="V28" s="114">
        <v>1248.72</v>
      </c>
      <c r="W28" s="110">
        <v>19.760000000000002</v>
      </c>
    </row>
    <row r="29" spans="1:23" x14ac:dyDescent="0.25">
      <c r="A29" s="52">
        <v>7</v>
      </c>
      <c r="B29" s="113" t="s">
        <v>99</v>
      </c>
      <c r="C29" s="115">
        <v>224473</v>
      </c>
      <c r="D29" s="116">
        <v>314272361.79000002</v>
      </c>
      <c r="E29" s="114">
        <v>1400.05</v>
      </c>
      <c r="F29" s="114">
        <v>1337.65</v>
      </c>
      <c r="G29" s="115">
        <v>1257</v>
      </c>
      <c r="H29" s="116">
        <v>1070537.49</v>
      </c>
      <c r="I29" s="113">
        <v>851.66</v>
      </c>
      <c r="J29" s="114">
        <v>678.38</v>
      </c>
      <c r="K29" s="115">
        <v>14084</v>
      </c>
      <c r="L29" s="116">
        <v>11887260.789999999</v>
      </c>
      <c r="M29" s="113">
        <v>844.03</v>
      </c>
      <c r="N29" s="114">
        <v>741.11</v>
      </c>
      <c r="O29" s="115">
        <v>4758</v>
      </c>
      <c r="P29" s="116">
        <v>1831334.61</v>
      </c>
      <c r="Q29" s="113">
        <v>384.9</v>
      </c>
      <c r="R29" s="114">
        <v>418.95</v>
      </c>
      <c r="S29" s="115">
        <v>244572</v>
      </c>
      <c r="T29" s="116">
        <v>329061494.68000001</v>
      </c>
      <c r="U29" s="116">
        <v>1345.46</v>
      </c>
      <c r="V29" s="114">
        <v>1290.6199999999999</v>
      </c>
      <c r="W29" s="110">
        <v>20.57</v>
      </c>
    </row>
    <row r="30" spans="1:23" x14ac:dyDescent="0.25">
      <c r="A30" s="52">
        <v>8</v>
      </c>
      <c r="B30" s="113" t="s">
        <v>100</v>
      </c>
      <c r="C30" s="115">
        <v>193518</v>
      </c>
      <c r="D30" s="116">
        <v>262616203.69999999</v>
      </c>
      <c r="E30" s="114">
        <v>1357.06</v>
      </c>
      <c r="F30" s="114">
        <v>1309.7</v>
      </c>
      <c r="G30" s="115">
        <v>1101</v>
      </c>
      <c r="H30" s="116">
        <v>1025741.31</v>
      </c>
      <c r="I30" s="113">
        <v>931.65</v>
      </c>
      <c r="J30" s="114">
        <v>879.29</v>
      </c>
      <c r="K30" s="115">
        <v>11359</v>
      </c>
      <c r="L30" s="116">
        <v>9154377.7400000002</v>
      </c>
      <c r="M30" s="113">
        <v>805.91</v>
      </c>
      <c r="N30" s="114">
        <v>705.82</v>
      </c>
      <c r="O30" s="115">
        <v>2493</v>
      </c>
      <c r="P30" s="116">
        <v>905254.82</v>
      </c>
      <c r="Q30" s="113">
        <v>363.12</v>
      </c>
      <c r="R30" s="114">
        <v>418.95</v>
      </c>
      <c r="S30" s="115">
        <v>208471</v>
      </c>
      <c r="T30" s="116">
        <v>273701577.56999999</v>
      </c>
      <c r="U30" s="116">
        <v>1312.9</v>
      </c>
      <c r="V30" s="114">
        <v>1270.8699999999999</v>
      </c>
      <c r="W30" s="110">
        <v>17.53</v>
      </c>
    </row>
    <row r="31" spans="1:23" x14ac:dyDescent="0.25">
      <c r="A31" s="52">
        <v>9</v>
      </c>
      <c r="B31" s="113" t="s">
        <v>101</v>
      </c>
      <c r="C31" s="115">
        <v>127737</v>
      </c>
      <c r="D31" s="116">
        <v>158314513.22999999</v>
      </c>
      <c r="E31" s="114">
        <v>1239.3800000000001</v>
      </c>
      <c r="F31" s="114">
        <v>1164.6300000000001</v>
      </c>
      <c r="G31" s="115">
        <v>848</v>
      </c>
      <c r="H31" s="116">
        <v>776716.88</v>
      </c>
      <c r="I31" s="113">
        <v>915.94</v>
      </c>
      <c r="J31" s="114">
        <v>867.79</v>
      </c>
      <c r="K31" s="115">
        <v>7119</v>
      </c>
      <c r="L31" s="116">
        <v>5513122.9299999997</v>
      </c>
      <c r="M31" s="113">
        <v>774.42</v>
      </c>
      <c r="N31" s="114">
        <v>675.59</v>
      </c>
      <c r="O31" s="115">
        <v>514</v>
      </c>
      <c r="P31" s="116">
        <v>161920.85999999999</v>
      </c>
      <c r="Q31" s="113">
        <v>315.02</v>
      </c>
      <c r="R31" s="114">
        <v>418.95</v>
      </c>
      <c r="S31" s="115">
        <v>136218</v>
      </c>
      <c r="T31" s="116">
        <v>164766273.90000001</v>
      </c>
      <c r="U31" s="116">
        <v>1209.58</v>
      </c>
      <c r="V31" s="114">
        <v>1125.3599999999999</v>
      </c>
      <c r="W31" s="110">
        <v>11.46</v>
      </c>
    </row>
    <row r="32" spans="1:23" x14ac:dyDescent="0.25">
      <c r="A32" s="52">
        <v>10</v>
      </c>
      <c r="B32" s="113" t="s">
        <v>109</v>
      </c>
      <c r="C32" s="115">
        <v>91584</v>
      </c>
      <c r="D32" s="116">
        <v>105825405.09</v>
      </c>
      <c r="E32" s="114">
        <v>1155.5</v>
      </c>
      <c r="F32" s="114">
        <v>1018.35</v>
      </c>
      <c r="G32" s="115">
        <v>682</v>
      </c>
      <c r="H32" s="116">
        <v>598300.56999999995</v>
      </c>
      <c r="I32" s="113">
        <v>877.27</v>
      </c>
      <c r="J32" s="114">
        <v>883.56</v>
      </c>
      <c r="K32" s="115">
        <v>4253</v>
      </c>
      <c r="L32" s="116">
        <v>3145788.44</v>
      </c>
      <c r="M32" s="113">
        <v>739.66</v>
      </c>
      <c r="N32" s="114">
        <v>642.92999999999995</v>
      </c>
      <c r="O32" s="115">
        <v>239</v>
      </c>
      <c r="P32" s="116">
        <v>58487.79</v>
      </c>
      <c r="Q32" s="113">
        <v>244.72</v>
      </c>
      <c r="R32" s="114">
        <v>192.73</v>
      </c>
      <c r="S32" s="115">
        <v>96758</v>
      </c>
      <c r="T32" s="116">
        <v>109627981.89</v>
      </c>
      <c r="U32" s="116">
        <v>1133.01</v>
      </c>
      <c r="V32" s="114">
        <v>1000.01</v>
      </c>
      <c r="W32" s="110">
        <v>8.14</v>
      </c>
    </row>
    <row r="33" spans="1:23" x14ac:dyDescent="0.25">
      <c r="A33" s="52">
        <v>11</v>
      </c>
      <c r="B33" s="113" t="s">
        <v>110</v>
      </c>
      <c r="C33" s="115">
        <v>38742</v>
      </c>
      <c r="D33" s="116">
        <v>42743603.240000002</v>
      </c>
      <c r="E33" s="114">
        <v>1103.29</v>
      </c>
      <c r="F33" s="114">
        <v>958.38</v>
      </c>
      <c r="G33" s="115">
        <v>361</v>
      </c>
      <c r="H33" s="116">
        <v>312449.34000000003</v>
      </c>
      <c r="I33" s="113">
        <v>865.51</v>
      </c>
      <c r="J33" s="114">
        <v>875.71</v>
      </c>
      <c r="K33" s="115">
        <v>1381</v>
      </c>
      <c r="L33" s="116">
        <v>1034331.41</v>
      </c>
      <c r="M33" s="113">
        <v>748.97</v>
      </c>
      <c r="N33" s="114">
        <v>640.11</v>
      </c>
      <c r="O33" s="115">
        <v>72</v>
      </c>
      <c r="P33" s="116">
        <v>17873.310000000001</v>
      </c>
      <c r="Q33" s="113">
        <v>248.24</v>
      </c>
      <c r="R33" s="114">
        <v>203.84</v>
      </c>
      <c r="S33" s="115">
        <v>40556</v>
      </c>
      <c r="T33" s="116">
        <v>44108257.299999997</v>
      </c>
      <c r="U33" s="116">
        <v>1087.5899999999999</v>
      </c>
      <c r="V33" s="114">
        <v>936.44</v>
      </c>
      <c r="W33" s="110">
        <v>3.41</v>
      </c>
    </row>
    <row r="34" spans="1:23" ht="15.75" thickBot="1" x14ac:dyDescent="0.3">
      <c r="A34" s="266">
        <v>12</v>
      </c>
      <c r="B34" s="267" t="s">
        <v>111</v>
      </c>
      <c r="C34" s="251">
        <v>8853</v>
      </c>
      <c r="D34" s="252">
        <v>9271032.2100000009</v>
      </c>
      <c r="E34" s="252">
        <v>1047.2192714334126</v>
      </c>
      <c r="F34" s="282">
        <v>899.41</v>
      </c>
      <c r="G34" s="251">
        <v>120</v>
      </c>
      <c r="H34" s="252">
        <v>89450.06</v>
      </c>
      <c r="I34" s="252">
        <v>745.41716666666662</v>
      </c>
      <c r="J34" s="282">
        <v>622.16999999999996</v>
      </c>
      <c r="K34" s="251">
        <v>334</v>
      </c>
      <c r="L34" s="252">
        <v>239166</v>
      </c>
      <c r="M34" s="252">
        <v>716.06586826347302</v>
      </c>
      <c r="N34" s="282">
        <v>605.69000000000005</v>
      </c>
      <c r="O34" s="251">
        <v>12</v>
      </c>
      <c r="P34" s="252">
        <v>4002.8</v>
      </c>
      <c r="Q34" s="252">
        <v>333.56666666666666</v>
      </c>
      <c r="R34" s="282">
        <v>215.81</v>
      </c>
      <c r="S34" s="251">
        <v>9319</v>
      </c>
      <c r="T34" s="252">
        <v>9603651.0700000003</v>
      </c>
      <c r="U34" s="252">
        <v>1030.5452376864471</v>
      </c>
      <c r="V34" s="282">
        <v>876.73</v>
      </c>
      <c r="W34" s="252">
        <v>0.78382126957345277</v>
      </c>
    </row>
    <row r="35" spans="1:23" ht="16.5" thickBot="1" x14ac:dyDescent="0.3">
      <c r="A35" s="111"/>
      <c r="B35" s="118" t="s">
        <v>527</v>
      </c>
      <c r="C35" s="237">
        <v>1038185</v>
      </c>
      <c r="D35" s="297">
        <v>1421444707.71</v>
      </c>
      <c r="E35" s="297">
        <v>1369.1632105164301</v>
      </c>
      <c r="F35" s="121">
        <v>1287.6400000000001</v>
      </c>
      <c r="G35" s="237">
        <v>34279</v>
      </c>
      <c r="H35" s="297">
        <v>18634680.579999998</v>
      </c>
      <c r="I35" s="297">
        <v>543.61797543685634</v>
      </c>
      <c r="J35" s="121">
        <v>446.87</v>
      </c>
      <c r="K35" s="237">
        <v>104351</v>
      </c>
      <c r="L35" s="297">
        <v>82991914.590000004</v>
      </c>
      <c r="M35" s="297">
        <v>795.31499065653418</v>
      </c>
      <c r="N35" s="121">
        <v>678.9</v>
      </c>
      <c r="O35" s="237">
        <v>12104</v>
      </c>
      <c r="P35" s="297">
        <v>5646542.71</v>
      </c>
      <c r="Q35" s="297">
        <v>466.5022067085261</v>
      </c>
      <c r="R35" s="121">
        <v>418.95</v>
      </c>
      <c r="S35" s="237">
        <v>1188919</v>
      </c>
      <c r="T35" s="297">
        <v>1528717845.5900002</v>
      </c>
      <c r="U35" s="297">
        <v>1285.8048745036458</v>
      </c>
      <c r="V35" s="121">
        <v>1197.79</v>
      </c>
      <c r="W35" s="112">
        <v>100</v>
      </c>
    </row>
    <row r="36" spans="1:23" x14ac:dyDescent="0.25">
      <c r="D36" s="9"/>
    </row>
    <row r="37" spans="1:23" ht="15.75" x14ac:dyDescent="0.25">
      <c r="A37" s="447" t="s">
        <v>720</v>
      </c>
      <c r="B37" s="447"/>
      <c r="C37" s="447"/>
      <c r="D37" s="447"/>
      <c r="E37" s="447"/>
      <c r="F37" s="447"/>
      <c r="G37" s="447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</row>
    <row r="38" spans="1:23" ht="15.75" thickBot="1" x14ac:dyDescent="0.3"/>
    <row r="39" spans="1:23" ht="15.75" x14ac:dyDescent="0.25">
      <c r="A39" s="448" t="s">
        <v>52</v>
      </c>
      <c r="B39" s="450" t="s">
        <v>102</v>
      </c>
      <c r="C39" s="452" t="s">
        <v>105</v>
      </c>
      <c r="D39" s="453"/>
      <c r="E39" s="453"/>
      <c r="F39" s="454"/>
      <c r="G39" s="452" t="s">
        <v>106</v>
      </c>
      <c r="H39" s="453"/>
      <c r="I39" s="453"/>
      <c r="J39" s="454"/>
      <c r="K39" s="452" t="s">
        <v>107</v>
      </c>
      <c r="L39" s="453"/>
      <c r="M39" s="453"/>
      <c r="N39" s="454"/>
      <c r="O39" s="452" t="s">
        <v>108</v>
      </c>
      <c r="P39" s="453"/>
      <c r="Q39" s="453"/>
      <c r="R39" s="454"/>
      <c r="S39" s="452" t="s">
        <v>104</v>
      </c>
      <c r="T39" s="453"/>
      <c r="U39" s="453"/>
      <c r="V39" s="453"/>
      <c r="W39" s="454"/>
    </row>
    <row r="40" spans="1:23" ht="16.5" thickBot="1" x14ac:dyDescent="0.3">
      <c r="A40" s="488"/>
      <c r="B40" s="489"/>
      <c r="C40" s="122" t="s">
        <v>1</v>
      </c>
      <c r="D40" s="123" t="s">
        <v>103</v>
      </c>
      <c r="E40" s="124" t="s">
        <v>21</v>
      </c>
      <c r="F40" s="125" t="s">
        <v>432</v>
      </c>
      <c r="G40" s="122" t="s">
        <v>1</v>
      </c>
      <c r="H40" s="123" t="s">
        <v>103</v>
      </c>
      <c r="I40" s="124" t="s">
        <v>21</v>
      </c>
      <c r="J40" s="125" t="s">
        <v>432</v>
      </c>
      <c r="K40" s="122" t="s">
        <v>1</v>
      </c>
      <c r="L40" s="123" t="s">
        <v>103</v>
      </c>
      <c r="M40" s="124" t="s">
        <v>21</v>
      </c>
      <c r="N40" s="125" t="s">
        <v>432</v>
      </c>
      <c r="O40" s="122" t="s">
        <v>1</v>
      </c>
      <c r="P40" s="123" t="s">
        <v>103</v>
      </c>
      <c r="Q40" s="124" t="s">
        <v>21</v>
      </c>
      <c r="R40" s="125" t="s">
        <v>432</v>
      </c>
      <c r="S40" s="122" t="s">
        <v>1</v>
      </c>
      <c r="T40" s="123" t="s">
        <v>103</v>
      </c>
      <c r="U40" s="124" t="s">
        <v>21</v>
      </c>
      <c r="V40" s="125" t="s">
        <v>432</v>
      </c>
      <c r="W40" s="124" t="s">
        <v>528</v>
      </c>
    </row>
    <row r="41" spans="1:23" x14ac:dyDescent="0.25">
      <c r="A41" s="83">
        <v>1</v>
      </c>
      <c r="B41" s="126" t="s">
        <v>76</v>
      </c>
      <c r="C41" s="126">
        <v>0</v>
      </c>
      <c r="D41" s="126">
        <v>0</v>
      </c>
      <c r="E41" s="126">
        <v>0</v>
      </c>
      <c r="F41" s="127" t="s">
        <v>430</v>
      </c>
      <c r="G41" s="128">
        <v>16222</v>
      </c>
      <c r="H41" s="129">
        <v>5746621.96</v>
      </c>
      <c r="I41" s="126">
        <v>354.25</v>
      </c>
      <c r="J41" s="127">
        <v>309.74</v>
      </c>
      <c r="K41" s="128">
        <v>503</v>
      </c>
      <c r="L41" s="129">
        <v>415173.12</v>
      </c>
      <c r="M41" s="126">
        <v>825.39</v>
      </c>
      <c r="N41" s="127">
        <v>846</v>
      </c>
      <c r="O41" s="128">
        <v>604</v>
      </c>
      <c r="P41" s="129">
        <v>511378.25</v>
      </c>
      <c r="Q41" s="126">
        <v>846.65</v>
      </c>
      <c r="R41" s="127">
        <v>846</v>
      </c>
      <c r="S41" s="265">
        <v>17329</v>
      </c>
      <c r="T41" s="129">
        <v>6673173.3300000001</v>
      </c>
      <c r="U41" s="129">
        <v>385.09</v>
      </c>
      <c r="V41" s="126">
        <v>409.91</v>
      </c>
      <c r="W41" s="108">
        <v>1.29</v>
      </c>
    </row>
    <row r="42" spans="1:23" x14ac:dyDescent="0.25">
      <c r="A42" s="52">
        <v>2</v>
      </c>
      <c r="B42" s="113" t="s">
        <v>77</v>
      </c>
      <c r="C42" s="115">
        <v>671</v>
      </c>
      <c r="D42" s="116">
        <v>937374.82</v>
      </c>
      <c r="E42" s="114">
        <v>1396.98</v>
      </c>
      <c r="F42" s="114">
        <v>1556.9</v>
      </c>
      <c r="G42" s="115">
        <v>11552</v>
      </c>
      <c r="H42" s="116">
        <v>6676761.8200000003</v>
      </c>
      <c r="I42" s="113">
        <v>577.97</v>
      </c>
      <c r="J42" s="114">
        <v>489.5</v>
      </c>
      <c r="K42" s="115">
        <v>7724</v>
      </c>
      <c r="L42" s="116">
        <v>4832879.7</v>
      </c>
      <c r="M42" s="113">
        <v>625.70000000000005</v>
      </c>
      <c r="N42" s="114">
        <v>503.54</v>
      </c>
      <c r="O42" s="115">
        <v>823</v>
      </c>
      <c r="P42" s="116">
        <v>694033.36</v>
      </c>
      <c r="Q42" s="113">
        <v>843.3</v>
      </c>
      <c r="R42" s="114">
        <v>846</v>
      </c>
      <c r="S42" s="115">
        <v>20770</v>
      </c>
      <c r="T42" s="116">
        <v>13141049.699999999</v>
      </c>
      <c r="U42" s="116">
        <v>632.69000000000005</v>
      </c>
      <c r="V42" s="113">
        <v>515.79999999999995</v>
      </c>
      <c r="W42" s="110">
        <v>1.55</v>
      </c>
    </row>
    <row r="43" spans="1:23" x14ac:dyDescent="0.25">
      <c r="A43" s="52">
        <v>3</v>
      </c>
      <c r="B43" s="113" t="s">
        <v>95</v>
      </c>
      <c r="C43" s="115">
        <v>2064</v>
      </c>
      <c r="D43" s="116">
        <v>2889110.58</v>
      </c>
      <c r="E43" s="114">
        <v>1399.76</v>
      </c>
      <c r="F43" s="114">
        <v>1370.51</v>
      </c>
      <c r="G43" s="115">
        <v>12188</v>
      </c>
      <c r="H43" s="116">
        <v>7828830.4199999999</v>
      </c>
      <c r="I43" s="113">
        <v>642.34</v>
      </c>
      <c r="J43" s="114">
        <v>551.6</v>
      </c>
      <c r="K43" s="115">
        <v>6198</v>
      </c>
      <c r="L43" s="116">
        <v>4057321.12</v>
      </c>
      <c r="M43" s="113">
        <v>654.62</v>
      </c>
      <c r="N43" s="114">
        <v>541.32000000000005</v>
      </c>
      <c r="O43" s="115">
        <v>261</v>
      </c>
      <c r="P43" s="116">
        <v>220277.88</v>
      </c>
      <c r="Q43" s="113">
        <v>843.98</v>
      </c>
      <c r="R43" s="114">
        <v>846</v>
      </c>
      <c r="S43" s="115">
        <v>20711</v>
      </c>
      <c r="T43" s="116">
        <v>14995540</v>
      </c>
      <c r="U43" s="116">
        <v>724.04</v>
      </c>
      <c r="V43" s="113">
        <v>583.82000000000005</v>
      </c>
      <c r="W43" s="110">
        <v>1.54</v>
      </c>
    </row>
    <row r="44" spans="1:23" x14ac:dyDescent="0.25">
      <c r="A44" s="52">
        <v>4</v>
      </c>
      <c r="B44" s="336" t="s">
        <v>96</v>
      </c>
      <c r="C44" s="337">
        <v>19594</v>
      </c>
      <c r="D44" s="338">
        <v>26068441.219999999</v>
      </c>
      <c r="E44" s="114">
        <v>1330.43</v>
      </c>
      <c r="F44" s="114">
        <v>1242.05</v>
      </c>
      <c r="G44" s="115">
        <v>22288</v>
      </c>
      <c r="H44" s="116">
        <v>15886337.83</v>
      </c>
      <c r="I44" s="113">
        <v>712.78</v>
      </c>
      <c r="J44" s="114">
        <v>600.55999999999995</v>
      </c>
      <c r="K44" s="115">
        <v>9082</v>
      </c>
      <c r="L44" s="116">
        <v>6299405.2400000002</v>
      </c>
      <c r="M44" s="113">
        <v>693.61</v>
      </c>
      <c r="N44" s="114">
        <v>567.38</v>
      </c>
      <c r="O44" s="115">
        <v>242</v>
      </c>
      <c r="P44" s="116">
        <v>203077.18</v>
      </c>
      <c r="Q44" s="113">
        <v>839.16</v>
      </c>
      <c r="R44" s="114">
        <v>846</v>
      </c>
      <c r="S44" s="115">
        <v>51206</v>
      </c>
      <c r="T44" s="116">
        <v>48457261.469999999</v>
      </c>
      <c r="U44" s="116">
        <v>946.32</v>
      </c>
      <c r="V44" s="113">
        <v>838.47</v>
      </c>
      <c r="W44" s="110">
        <v>3.81</v>
      </c>
    </row>
    <row r="45" spans="1:23" x14ac:dyDescent="0.25">
      <c r="A45" s="52">
        <v>5</v>
      </c>
      <c r="B45" s="113" t="s">
        <v>97</v>
      </c>
      <c r="C45" s="115">
        <v>98481</v>
      </c>
      <c r="D45" s="116">
        <v>118748794.17</v>
      </c>
      <c r="E45" s="114">
        <v>1205.8</v>
      </c>
      <c r="F45" s="114">
        <v>1119.6500000000001</v>
      </c>
      <c r="G45" s="115">
        <v>30077</v>
      </c>
      <c r="H45" s="116">
        <v>23193926.890000001</v>
      </c>
      <c r="I45" s="113">
        <v>771.15</v>
      </c>
      <c r="J45" s="114">
        <v>671.52</v>
      </c>
      <c r="K45" s="115">
        <v>9813</v>
      </c>
      <c r="L45" s="116">
        <v>6552083.4699999997</v>
      </c>
      <c r="M45" s="113">
        <v>667.69</v>
      </c>
      <c r="N45" s="114">
        <v>554.19000000000005</v>
      </c>
      <c r="O45" s="115">
        <v>234</v>
      </c>
      <c r="P45" s="116">
        <v>195188.22</v>
      </c>
      <c r="Q45" s="113">
        <v>834.14</v>
      </c>
      <c r="R45" s="114">
        <v>846</v>
      </c>
      <c r="S45" s="115">
        <v>138605</v>
      </c>
      <c r="T45" s="116">
        <v>148689992.75</v>
      </c>
      <c r="U45" s="116">
        <v>1072.76</v>
      </c>
      <c r="V45" s="113">
        <v>960.59</v>
      </c>
      <c r="W45" s="110">
        <v>10.32</v>
      </c>
    </row>
    <row r="46" spans="1:23" x14ac:dyDescent="0.25">
      <c r="A46" s="52">
        <v>6</v>
      </c>
      <c r="B46" s="113" t="s">
        <v>98</v>
      </c>
      <c r="C46" s="115">
        <v>175067</v>
      </c>
      <c r="D46" s="116">
        <v>198428788.61000001</v>
      </c>
      <c r="E46" s="114">
        <v>1133.44</v>
      </c>
      <c r="F46" s="114">
        <v>1016.76</v>
      </c>
      <c r="G46" s="115">
        <v>36775</v>
      </c>
      <c r="H46" s="116">
        <v>31072162.199999999</v>
      </c>
      <c r="I46" s="113">
        <v>844.93</v>
      </c>
      <c r="J46" s="114">
        <v>769.74</v>
      </c>
      <c r="K46" s="115">
        <v>9842</v>
      </c>
      <c r="L46" s="116">
        <v>6525620.8099999996</v>
      </c>
      <c r="M46" s="113">
        <v>663.04</v>
      </c>
      <c r="N46" s="114">
        <v>554.96</v>
      </c>
      <c r="O46" s="115">
        <v>2343</v>
      </c>
      <c r="P46" s="116">
        <v>1006743.06</v>
      </c>
      <c r="Q46" s="113">
        <v>429.68</v>
      </c>
      <c r="R46" s="114">
        <v>418.95</v>
      </c>
      <c r="S46" s="115">
        <v>224027</v>
      </c>
      <c r="T46" s="116">
        <v>237033314.68000001</v>
      </c>
      <c r="U46" s="116">
        <v>1058.06</v>
      </c>
      <c r="V46" s="113">
        <v>925.31</v>
      </c>
      <c r="W46" s="110">
        <v>16.68</v>
      </c>
    </row>
    <row r="47" spans="1:23" x14ac:dyDescent="0.25">
      <c r="A47" s="52">
        <v>7</v>
      </c>
      <c r="B47" s="113" t="s">
        <v>99</v>
      </c>
      <c r="C47" s="115">
        <v>187488</v>
      </c>
      <c r="D47" s="116">
        <v>208629212.66999999</v>
      </c>
      <c r="E47" s="114">
        <v>1112.76</v>
      </c>
      <c r="F47" s="114">
        <v>966.28</v>
      </c>
      <c r="G47" s="115">
        <v>39150</v>
      </c>
      <c r="H47" s="116">
        <v>34083212.18</v>
      </c>
      <c r="I47" s="113">
        <v>870.58</v>
      </c>
      <c r="J47" s="114">
        <v>803.08</v>
      </c>
      <c r="K47" s="115">
        <v>7739</v>
      </c>
      <c r="L47" s="116">
        <v>4982916.74</v>
      </c>
      <c r="M47" s="113">
        <v>643.87</v>
      </c>
      <c r="N47" s="114">
        <v>559.76</v>
      </c>
      <c r="O47" s="115">
        <v>6343</v>
      </c>
      <c r="P47" s="116">
        <v>2448686.33</v>
      </c>
      <c r="Q47" s="113">
        <v>386.05</v>
      </c>
      <c r="R47" s="114">
        <v>418.95</v>
      </c>
      <c r="S47" s="115">
        <v>240720</v>
      </c>
      <c r="T47" s="116">
        <v>250144027.91999999</v>
      </c>
      <c r="U47" s="116">
        <v>1039.1500000000001</v>
      </c>
      <c r="V47" s="113">
        <v>884.52</v>
      </c>
      <c r="W47" s="110">
        <v>17.920000000000002</v>
      </c>
    </row>
    <row r="48" spans="1:23" x14ac:dyDescent="0.25">
      <c r="A48" s="52">
        <v>8</v>
      </c>
      <c r="B48" s="113" t="s">
        <v>100</v>
      </c>
      <c r="C48" s="115">
        <v>162870</v>
      </c>
      <c r="D48" s="116">
        <v>175178595.47</v>
      </c>
      <c r="E48" s="114">
        <v>1075.57</v>
      </c>
      <c r="F48" s="114">
        <v>904.53</v>
      </c>
      <c r="G48" s="115">
        <v>51750</v>
      </c>
      <c r="H48" s="116">
        <v>44420833.630000003</v>
      </c>
      <c r="I48" s="113">
        <v>858.37</v>
      </c>
      <c r="J48" s="114">
        <v>778.81</v>
      </c>
      <c r="K48" s="115">
        <v>6832</v>
      </c>
      <c r="L48" s="116">
        <v>4331354.66</v>
      </c>
      <c r="M48" s="113">
        <v>633.98</v>
      </c>
      <c r="N48" s="114">
        <v>564.45000000000005</v>
      </c>
      <c r="O48" s="115">
        <v>4390</v>
      </c>
      <c r="P48" s="116">
        <v>1650868.45</v>
      </c>
      <c r="Q48" s="113">
        <v>376.05</v>
      </c>
      <c r="R48" s="114">
        <v>418.95</v>
      </c>
      <c r="S48" s="115">
        <v>225842</v>
      </c>
      <c r="T48" s="116">
        <v>225581652.21000001</v>
      </c>
      <c r="U48" s="116">
        <v>998.85</v>
      </c>
      <c r="V48" s="113">
        <v>836.34</v>
      </c>
      <c r="W48" s="110">
        <v>16.809999999999999</v>
      </c>
    </row>
    <row r="49" spans="1:23" x14ac:dyDescent="0.25">
      <c r="A49" s="52">
        <v>9</v>
      </c>
      <c r="B49" s="113" t="s">
        <v>101</v>
      </c>
      <c r="C49" s="115">
        <v>116245</v>
      </c>
      <c r="D49" s="116">
        <v>117354616.11</v>
      </c>
      <c r="E49" s="114">
        <v>1009.55</v>
      </c>
      <c r="F49" s="114">
        <v>799.56</v>
      </c>
      <c r="G49" s="115">
        <v>46965</v>
      </c>
      <c r="H49" s="116">
        <v>39986303.759999998</v>
      </c>
      <c r="I49" s="113">
        <v>851.41</v>
      </c>
      <c r="J49" s="114">
        <v>761.83</v>
      </c>
      <c r="K49" s="115">
        <v>5022</v>
      </c>
      <c r="L49" s="116">
        <v>3162945.18</v>
      </c>
      <c r="M49" s="113">
        <v>629.82000000000005</v>
      </c>
      <c r="N49" s="114">
        <v>564.15</v>
      </c>
      <c r="O49" s="115">
        <v>1067</v>
      </c>
      <c r="P49" s="116">
        <v>437459.16</v>
      </c>
      <c r="Q49" s="113">
        <v>409.99</v>
      </c>
      <c r="R49" s="114">
        <v>328.76</v>
      </c>
      <c r="S49" s="115">
        <v>169299</v>
      </c>
      <c r="T49" s="116">
        <v>160941324.21000001</v>
      </c>
      <c r="U49" s="116">
        <v>950.63</v>
      </c>
      <c r="V49" s="113">
        <v>774.62</v>
      </c>
      <c r="W49" s="110">
        <v>12.6</v>
      </c>
    </row>
    <row r="50" spans="1:23" x14ac:dyDescent="0.25">
      <c r="A50" s="52">
        <v>10</v>
      </c>
      <c r="B50" s="113" t="s">
        <v>109</v>
      </c>
      <c r="C50" s="115">
        <v>95963</v>
      </c>
      <c r="D50" s="116">
        <v>92394187.019999996</v>
      </c>
      <c r="E50" s="114">
        <v>962.81</v>
      </c>
      <c r="F50" s="114">
        <v>731.48</v>
      </c>
      <c r="G50" s="115">
        <v>44447</v>
      </c>
      <c r="H50" s="116">
        <v>37841516.740000002</v>
      </c>
      <c r="I50" s="113">
        <v>851.39</v>
      </c>
      <c r="J50" s="114">
        <v>748.58</v>
      </c>
      <c r="K50" s="115">
        <v>3714</v>
      </c>
      <c r="L50" s="116">
        <v>2282494.48</v>
      </c>
      <c r="M50" s="113">
        <v>614.57000000000005</v>
      </c>
      <c r="N50" s="114">
        <v>505.78</v>
      </c>
      <c r="O50" s="115">
        <v>633</v>
      </c>
      <c r="P50" s="116">
        <v>252516.91</v>
      </c>
      <c r="Q50" s="113">
        <v>398.92</v>
      </c>
      <c r="R50" s="114">
        <v>239.4</v>
      </c>
      <c r="S50" s="115">
        <v>144757</v>
      </c>
      <c r="T50" s="116">
        <v>132770715.15000001</v>
      </c>
      <c r="U50" s="116">
        <v>917.2</v>
      </c>
      <c r="V50" s="113">
        <v>731.48</v>
      </c>
      <c r="W50" s="110">
        <v>10.78</v>
      </c>
    </row>
    <row r="51" spans="1:23" x14ac:dyDescent="0.25">
      <c r="A51" s="52">
        <v>11</v>
      </c>
      <c r="B51" s="113" t="s">
        <v>110</v>
      </c>
      <c r="C51" s="115">
        <v>44911</v>
      </c>
      <c r="D51" s="116">
        <v>41701148.009999998</v>
      </c>
      <c r="E51" s="114">
        <v>928.53</v>
      </c>
      <c r="F51" s="114">
        <v>653.23</v>
      </c>
      <c r="G51" s="115">
        <v>23547</v>
      </c>
      <c r="H51" s="116">
        <v>20464163.300000001</v>
      </c>
      <c r="I51" s="113">
        <v>869.08</v>
      </c>
      <c r="J51" s="114">
        <v>760.48</v>
      </c>
      <c r="K51" s="115">
        <v>1387</v>
      </c>
      <c r="L51" s="116">
        <v>881799.67</v>
      </c>
      <c r="M51" s="113">
        <v>635.76</v>
      </c>
      <c r="N51" s="114">
        <v>457.8</v>
      </c>
      <c r="O51" s="115">
        <v>269</v>
      </c>
      <c r="P51" s="116">
        <v>118221.35</v>
      </c>
      <c r="Q51" s="113">
        <v>439.48</v>
      </c>
      <c r="R51" s="114">
        <v>278.97000000000003</v>
      </c>
      <c r="S51" s="115">
        <v>70114</v>
      </c>
      <c r="T51" s="116">
        <v>63165332.329999998</v>
      </c>
      <c r="U51" s="116">
        <v>900.89</v>
      </c>
      <c r="V51" s="113">
        <v>689.24</v>
      </c>
      <c r="W51" s="110">
        <v>5.22</v>
      </c>
    </row>
    <row r="52" spans="1:23" ht="15.75" thickBot="1" x14ac:dyDescent="0.3">
      <c r="A52" s="266">
        <v>12</v>
      </c>
      <c r="B52" s="267" t="s">
        <v>111</v>
      </c>
      <c r="C52" s="251">
        <v>12236</v>
      </c>
      <c r="D52" s="252">
        <v>10794611.1</v>
      </c>
      <c r="E52" s="252">
        <v>882.20097254004577</v>
      </c>
      <c r="F52" s="282">
        <v>582.58000000000004</v>
      </c>
      <c r="G52" s="251">
        <v>7313</v>
      </c>
      <c r="H52" s="252">
        <v>6394509.1399999997</v>
      </c>
      <c r="I52" s="252">
        <v>874.40300013674278</v>
      </c>
      <c r="J52" s="282">
        <v>756.5</v>
      </c>
      <c r="K52" s="251">
        <v>436</v>
      </c>
      <c r="L52" s="252">
        <v>288057.48</v>
      </c>
      <c r="M52" s="252">
        <v>660.68229357798157</v>
      </c>
      <c r="N52" s="252">
        <v>418.95</v>
      </c>
      <c r="O52" s="251">
        <v>70</v>
      </c>
      <c r="P52" s="252">
        <v>18786.75</v>
      </c>
      <c r="Q52" s="252">
        <v>268.38214285714287</v>
      </c>
      <c r="R52" s="282">
        <v>191.87</v>
      </c>
      <c r="S52" s="251">
        <v>20055</v>
      </c>
      <c r="T52" s="252">
        <v>17495964.469999999</v>
      </c>
      <c r="U52" s="252">
        <v>872.39912590376457</v>
      </c>
      <c r="V52" s="279">
        <v>653.9</v>
      </c>
      <c r="W52" s="252">
        <v>1.4928150599024144</v>
      </c>
    </row>
    <row r="53" spans="1:23" ht="16.5" thickBot="1" x14ac:dyDescent="0.3">
      <c r="A53" s="111"/>
      <c r="B53" s="118" t="s">
        <v>527</v>
      </c>
      <c r="C53" s="237">
        <v>915590</v>
      </c>
      <c r="D53" s="297">
        <v>993124879.77999997</v>
      </c>
      <c r="E53" s="297">
        <v>1084.6829692111098</v>
      </c>
      <c r="F53" s="121">
        <v>939.82</v>
      </c>
      <c r="G53" s="237">
        <v>342274</v>
      </c>
      <c r="H53" s="297">
        <v>273595179.87</v>
      </c>
      <c r="I53" s="297">
        <v>799.34549474982032</v>
      </c>
      <c r="J53" s="121">
        <v>699.53</v>
      </c>
      <c r="K53" s="237">
        <v>68292</v>
      </c>
      <c r="L53" s="297">
        <v>44612051.669999994</v>
      </c>
      <c r="M53" s="297">
        <v>653.25443199789129</v>
      </c>
      <c r="N53" s="121">
        <v>553.84</v>
      </c>
      <c r="O53" s="237">
        <v>17279</v>
      </c>
      <c r="P53" s="297">
        <v>7757236.8999999994</v>
      </c>
      <c r="Q53" s="297">
        <v>448.94015278661959</v>
      </c>
      <c r="R53" s="121">
        <v>418.95</v>
      </c>
      <c r="S53" s="237">
        <v>1343435</v>
      </c>
      <c r="T53" s="297">
        <v>1319089348.22</v>
      </c>
      <c r="U53" s="297">
        <v>981.87805753162604</v>
      </c>
      <c r="V53" s="118">
        <v>823.8</v>
      </c>
      <c r="W53" s="112">
        <v>100</v>
      </c>
    </row>
    <row r="55" spans="1:23" x14ac:dyDescent="0.25">
      <c r="D55" s="9"/>
    </row>
    <row r="58" spans="1:23" x14ac:dyDescent="0.25">
      <c r="B58" s="8"/>
    </row>
    <row r="59" spans="1:23" x14ac:dyDescent="0.25">
      <c r="B59" s="8"/>
    </row>
    <row r="61" spans="1:23" x14ac:dyDescent="0.25">
      <c r="D61" s="334"/>
    </row>
  </sheetData>
  <mergeCells count="24">
    <mergeCell ref="O21:R21"/>
    <mergeCell ref="S21:W21"/>
    <mergeCell ref="S39:W39"/>
    <mergeCell ref="B39:B40"/>
    <mergeCell ref="C39:F39"/>
    <mergeCell ref="G39:J39"/>
    <mergeCell ref="K39:N39"/>
    <mergeCell ref="O39:R39"/>
    <mergeCell ref="A39:A40"/>
    <mergeCell ref="A1:W1"/>
    <mergeCell ref="A19:W19"/>
    <mergeCell ref="A3:A4"/>
    <mergeCell ref="B3:B4"/>
    <mergeCell ref="C3:F3"/>
    <mergeCell ref="G3:J3"/>
    <mergeCell ref="K3:N3"/>
    <mergeCell ref="O3:R3"/>
    <mergeCell ref="S3:W3"/>
    <mergeCell ref="A37:W37"/>
    <mergeCell ref="A21:A22"/>
    <mergeCell ref="B21:B22"/>
    <mergeCell ref="C21:F21"/>
    <mergeCell ref="G21:J21"/>
    <mergeCell ref="K21:N21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0"/>
  </sheetPr>
  <dimension ref="A1:N118"/>
  <sheetViews>
    <sheetView zoomScale="115" zoomScaleNormal="115" workbookViewId="0">
      <selection sqref="A1:L1"/>
    </sheetView>
  </sheetViews>
  <sheetFormatPr defaultColWidth="9.140625" defaultRowHeight="15" x14ac:dyDescent="0.25"/>
  <cols>
    <col min="1" max="1" width="14" customWidth="1"/>
    <col min="2" max="2" width="22.140625" bestFit="1" customWidth="1"/>
    <col min="3" max="3" width="10" customWidth="1"/>
    <col min="4" max="4" width="22.140625" bestFit="1" customWidth="1"/>
    <col min="5" max="5" width="12.28515625" style="8" customWidth="1"/>
    <col min="6" max="6" width="12.5703125" style="8" customWidth="1"/>
    <col min="7" max="7" width="12.7109375" style="8" customWidth="1"/>
    <col min="8" max="8" width="12" style="277" customWidth="1"/>
    <col min="9" max="9" width="18.28515625" style="9" customWidth="1"/>
    <col min="10" max="10" width="17.140625" style="9" customWidth="1"/>
    <col min="11" max="11" width="18.42578125" style="9" customWidth="1"/>
    <col min="12" max="12" width="17" style="9" customWidth="1"/>
  </cols>
  <sheetData>
    <row r="1" spans="1:14" s="2" customFormat="1" ht="15.75" x14ac:dyDescent="0.25">
      <c r="A1" s="447" t="s">
        <v>711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</row>
    <row r="2" spans="1:14" s="2" customFormat="1" ht="15.75" thickBot="1" x14ac:dyDescent="0.3">
      <c r="A2" s="274"/>
      <c r="E2" s="36"/>
      <c r="F2" s="36"/>
      <c r="G2" s="36"/>
      <c r="H2" s="276"/>
      <c r="I2" s="275"/>
      <c r="J2" s="275"/>
      <c r="K2" s="275"/>
      <c r="L2" s="275"/>
    </row>
    <row r="3" spans="1:14" s="2" customFormat="1" ht="33" customHeight="1" x14ac:dyDescent="0.25">
      <c r="A3" s="328" t="s">
        <v>367</v>
      </c>
      <c r="B3" s="329" t="s">
        <v>368</v>
      </c>
      <c r="C3" s="329" t="s">
        <v>43</v>
      </c>
      <c r="D3" s="329" t="s">
        <v>44</v>
      </c>
      <c r="E3" s="329" t="s">
        <v>5</v>
      </c>
      <c r="F3" s="329" t="s">
        <v>6</v>
      </c>
      <c r="G3" s="329" t="s">
        <v>45</v>
      </c>
      <c r="H3" s="330" t="s">
        <v>49</v>
      </c>
      <c r="I3" s="331" t="s">
        <v>112</v>
      </c>
      <c r="J3" s="331" t="s">
        <v>497</v>
      </c>
      <c r="K3" s="331" t="s">
        <v>498</v>
      </c>
      <c r="L3" s="332" t="s">
        <v>499</v>
      </c>
    </row>
    <row r="4" spans="1:14" s="42" customFormat="1" ht="15.75" x14ac:dyDescent="0.25">
      <c r="A4" s="199">
        <v>1</v>
      </c>
      <c r="B4" s="222" t="s">
        <v>369</v>
      </c>
      <c r="C4" s="3"/>
      <c r="D4" s="222" t="s">
        <v>369</v>
      </c>
      <c r="E4" s="3">
        <v>366272</v>
      </c>
      <c r="F4" s="3">
        <v>83909</v>
      </c>
      <c r="G4" s="3">
        <v>10082</v>
      </c>
      <c r="H4" s="222">
        <v>2506</v>
      </c>
      <c r="I4" s="4">
        <v>534053526.56</v>
      </c>
      <c r="J4" s="4">
        <v>9898126.4900000002</v>
      </c>
      <c r="K4" s="4">
        <v>29917890.829999998</v>
      </c>
      <c r="L4" s="187">
        <v>573869543.88</v>
      </c>
    </row>
    <row r="5" spans="1:14" x14ac:dyDescent="0.25">
      <c r="A5" s="200"/>
      <c r="B5" s="221" t="s">
        <v>369</v>
      </c>
      <c r="C5" s="78" t="s">
        <v>258</v>
      </c>
      <c r="D5" s="221" t="s">
        <v>416</v>
      </c>
      <c r="E5" s="6">
        <v>282</v>
      </c>
      <c r="F5" s="6">
        <v>6907</v>
      </c>
      <c r="G5" s="6">
        <v>1745</v>
      </c>
      <c r="H5" s="221">
        <v>0</v>
      </c>
      <c r="I5" s="22">
        <v>5098188.83</v>
      </c>
      <c r="J5" s="22">
        <v>1449.54</v>
      </c>
      <c r="K5" s="22">
        <v>272177.46999999997</v>
      </c>
      <c r="L5" s="92">
        <v>5371815.8399999999</v>
      </c>
    </row>
    <row r="6" spans="1:14" s="42" customFormat="1" ht="15.75" x14ac:dyDescent="0.25">
      <c r="A6" s="200"/>
      <c r="B6" s="221" t="s">
        <v>369</v>
      </c>
      <c r="C6" s="6" t="s">
        <v>632</v>
      </c>
      <c r="D6" s="221" t="s">
        <v>631</v>
      </c>
      <c r="E6" s="6">
        <v>0</v>
      </c>
      <c r="F6" s="6">
        <v>0</v>
      </c>
      <c r="G6" s="6">
        <v>0</v>
      </c>
      <c r="H6" s="221">
        <v>2506</v>
      </c>
      <c r="I6" s="22">
        <v>589036.11</v>
      </c>
      <c r="J6" s="22">
        <v>0</v>
      </c>
      <c r="K6" s="22">
        <v>6541.83</v>
      </c>
      <c r="L6" s="92">
        <v>595577.93999999994</v>
      </c>
    </row>
    <row r="7" spans="1:14" x14ac:dyDescent="0.25">
      <c r="A7" s="200"/>
      <c r="B7" s="6" t="s">
        <v>369</v>
      </c>
      <c r="C7" s="6" t="s">
        <v>500</v>
      </c>
      <c r="D7" s="6" t="s">
        <v>558</v>
      </c>
      <c r="E7" s="6">
        <v>365990</v>
      </c>
      <c r="F7" s="6">
        <v>77002</v>
      </c>
      <c r="G7" s="6">
        <v>8337</v>
      </c>
      <c r="H7" s="221">
        <v>0</v>
      </c>
      <c r="I7" s="22">
        <v>528366301.62</v>
      </c>
      <c r="J7" s="22">
        <v>9896676.9499999993</v>
      </c>
      <c r="K7" s="22">
        <v>29639171.530000001</v>
      </c>
      <c r="L7" s="92">
        <v>567902150.10000002</v>
      </c>
    </row>
    <row r="8" spans="1:14" s="42" customFormat="1" ht="15.75" x14ac:dyDescent="0.25">
      <c r="A8" s="199">
        <v>1</v>
      </c>
      <c r="B8" s="3" t="s">
        <v>69</v>
      </c>
      <c r="C8" s="3"/>
      <c r="D8" s="3" t="s">
        <v>69</v>
      </c>
      <c r="E8" s="3">
        <v>13686</v>
      </c>
      <c r="F8" s="3">
        <v>3536</v>
      </c>
      <c r="G8" s="3">
        <v>0</v>
      </c>
      <c r="H8" s="222">
        <v>0</v>
      </c>
      <c r="I8" s="4">
        <v>1486656.17</v>
      </c>
      <c r="J8" s="4">
        <v>0</v>
      </c>
      <c r="K8" s="4">
        <v>0</v>
      </c>
      <c r="L8" s="187">
        <v>1486656.17</v>
      </c>
    </row>
    <row r="9" spans="1:14" x14ac:dyDescent="0.25">
      <c r="A9" s="200"/>
      <c r="B9" s="6" t="s">
        <v>69</v>
      </c>
      <c r="C9" s="6" t="s">
        <v>302</v>
      </c>
      <c r="D9" s="6" t="s">
        <v>69</v>
      </c>
      <c r="E9" s="6">
        <v>13686</v>
      </c>
      <c r="F9" s="6">
        <v>3536</v>
      </c>
      <c r="G9" s="6">
        <v>0</v>
      </c>
      <c r="H9" s="221">
        <v>0</v>
      </c>
      <c r="I9" s="22">
        <v>1486656.17</v>
      </c>
      <c r="J9" s="22">
        <v>0</v>
      </c>
      <c r="K9" s="22">
        <v>0</v>
      </c>
      <c r="L9" s="92">
        <v>1486656.17</v>
      </c>
      <c r="N9" s="8"/>
    </row>
    <row r="10" spans="1:14" s="42" customFormat="1" ht="15.75" x14ac:dyDescent="0.25">
      <c r="A10" s="199">
        <v>1</v>
      </c>
      <c r="B10" s="3" t="s">
        <v>370</v>
      </c>
      <c r="C10" s="3"/>
      <c r="D10" s="3" t="s">
        <v>370</v>
      </c>
      <c r="E10" s="3">
        <v>20085</v>
      </c>
      <c r="F10" s="3">
        <v>6290</v>
      </c>
      <c r="G10" s="3">
        <v>0</v>
      </c>
      <c r="H10" s="222">
        <v>0</v>
      </c>
      <c r="I10" s="4">
        <v>3660155.12</v>
      </c>
      <c r="J10" s="4">
        <v>0</v>
      </c>
      <c r="K10" s="4">
        <v>0</v>
      </c>
      <c r="L10" s="187">
        <v>3660155.12</v>
      </c>
    </row>
    <row r="11" spans="1:14" x14ac:dyDescent="0.25">
      <c r="A11" s="200"/>
      <c r="B11" s="6" t="s">
        <v>370</v>
      </c>
      <c r="C11" s="6" t="s">
        <v>303</v>
      </c>
      <c r="D11" s="6" t="s">
        <v>73</v>
      </c>
      <c r="E11" s="6">
        <v>20085</v>
      </c>
      <c r="F11" s="6">
        <v>6290</v>
      </c>
      <c r="G11" s="6">
        <v>0</v>
      </c>
      <c r="H11" s="221">
        <v>0</v>
      </c>
      <c r="I11" s="22">
        <v>3660155.12</v>
      </c>
      <c r="J11" s="22">
        <v>0</v>
      </c>
      <c r="K11" s="22">
        <v>0</v>
      </c>
      <c r="L11" s="92">
        <v>3660155.12</v>
      </c>
    </row>
    <row r="12" spans="1:14" x14ac:dyDescent="0.25">
      <c r="A12" s="199">
        <v>1</v>
      </c>
      <c r="B12" s="3" t="s">
        <v>371</v>
      </c>
      <c r="C12" s="3"/>
      <c r="D12" s="3" t="s">
        <v>371</v>
      </c>
      <c r="E12" s="3">
        <v>39623</v>
      </c>
      <c r="F12" s="3">
        <v>13449</v>
      </c>
      <c r="G12" s="3">
        <v>1670</v>
      </c>
      <c r="H12" s="222">
        <v>156</v>
      </c>
      <c r="I12" s="4">
        <v>59532630.619999997</v>
      </c>
      <c r="J12" s="4">
        <v>2503047.35</v>
      </c>
      <c r="K12" s="4">
        <v>3201468.78</v>
      </c>
      <c r="L12" s="187">
        <v>65237146.75</v>
      </c>
    </row>
    <row r="13" spans="1:14" x14ac:dyDescent="0.25">
      <c r="A13" s="200"/>
      <c r="B13" s="6" t="s">
        <v>371</v>
      </c>
      <c r="C13" s="6" t="s">
        <v>267</v>
      </c>
      <c r="D13" s="6" t="s">
        <v>352</v>
      </c>
      <c r="E13" s="6">
        <v>11481</v>
      </c>
      <c r="F13" s="6">
        <v>3598</v>
      </c>
      <c r="G13" s="6">
        <v>491</v>
      </c>
      <c r="H13" s="221">
        <v>0</v>
      </c>
      <c r="I13" s="22">
        <v>11522771.470000001</v>
      </c>
      <c r="J13" s="22">
        <v>296919.95</v>
      </c>
      <c r="K13" s="22">
        <v>647084.34</v>
      </c>
      <c r="L13" s="92">
        <v>12466775.76</v>
      </c>
    </row>
    <row r="14" spans="1:14" x14ac:dyDescent="0.25">
      <c r="A14" s="200"/>
      <c r="B14" s="6" t="s">
        <v>371</v>
      </c>
      <c r="C14" s="6" t="s">
        <v>268</v>
      </c>
      <c r="D14" s="6" t="s">
        <v>62</v>
      </c>
      <c r="E14" s="6">
        <v>12010</v>
      </c>
      <c r="F14" s="6">
        <v>5198</v>
      </c>
      <c r="G14" s="6">
        <v>279</v>
      </c>
      <c r="H14" s="221">
        <v>156</v>
      </c>
      <c r="I14" s="22">
        <v>20641873.960000001</v>
      </c>
      <c r="J14" s="22">
        <v>1200311.3400000001</v>
      </c>
      <c r="K14" s="22">
        <v>1118004.8400000001</v>
      </c>
      <c r="L14" s="92">
        <v>22960190.140000001</v>
      </c>
    </row>
    <row r="15" spans="1:14" x14ac:dyDescent="0.25">
      <c r="A15" s="200"/>
      <c r="B15" s="6" t="s">
        <v>371</v>
      </c>
      <c r="C15" s="6" t="s">
        <v>269</v>
      </c>
      <c r="D15" s="6" t="s">
        <v>63</v>
      </c>
      <c r="E15" s="6">
        <v>16132</v>
      </c>
      <c r="F15" s="6">
        <v>4653</v>
      </c>
      <c r="G15" s="6">
        <v>900</v>
      </c>
      <c r="H15" s="221">
        <v>0</v>
      </c>
      <c r="I15" s="22">
        <v>27367985.190000001</v>
      </c>
      <c r="J15" s="22">
        <v>1005816.06</v>
      </c>
      <c r="K15" s="22">
        <v>1436379.6</v>
      </c>
      <c r="L15" s="92">
        <v>29810180.850000001</v>
      </c>
    </row>
    <row r="16" spans="1:14" x14ac:dyDescent="0.25">
      <c r="A16" s="199">
        <v>1</v>
      </c>
      <c r="B16" s="3" t="s">
        <v>372</v>
      </c>
      <c r="C16" s="3"/>
      <c r="D16" s="3" t="s">
        <v>372</v>
      </c>
      <c r="E16" s="3">
        <v>3823</v>
      </c>
      <c r="F16" s="3">
        <v>994</v>
      </c>
      <c r="G16" s="3">
        <v>328</v>
      </c>
      <c r="H16" s="222">
        <v>0</v>
      </c>
      <c r="I16" s="4">
        <v>6962691.6200000001</v>
      </c>
      <c r="J16" s="4">
        <v>298779.26</v>
      </c>
      <c r="K16" s="4">
        <v>152730.53</v>
      </c>
      <c r="L16" s="187">
        <v>7414201.4100000001</v>
      </c>
    </row>
    <row r="17" spans="1:12" s="42" customFormat="1" ht="15.75" x14ac:dyDescent="0.25">
      <c r="A17" s="200"/>
      <c r="B17" s="6" t="s">
        <v>372</v>
      </c>
      <c r="C17" s="6" t="s">
        <v>270</v>
      </c>
      <c r="D17" s="6" t="s">
        <v>353</v>
      </c>
      <c r="E17" s="6">
        <v>2135</v>
      </c>
      <c r="F17" s="6">
        <v>445</v>
      </c>
      <c r="G17" s="6">
        <v>196</v>
      </c>
      <c r="H17" s="221">
        <v>0</v>
      </c>
      <c r="I17" s="22">
        <v>4374478.78</v>
      </c>
      <c r="J17" s="22">
        <v>271621.69</v>
      </c>
      <c r="K17" s="22">
        <v>25926.91</v>
      </c>
      <c r="L17" s="92">
        <v>4672027.38</v>
      </c>
    </row>
    <row r="18" spans="1:12" x14ac:dyDescent="0.25">
      <c r="A18" s="200"/>
      <c r="B18" s="6" t="s">
        <v>372</v>
      </c>
      <c r="C18" s="6" t="s">
        <v>271</v>
      </c>
      <c r="D18" s="6" t="s">
        <v>354</v>
      </c>
      <c r="E18" s="6">
        <v>420</v>
      </c>
      <c r="F18" s="6">
        <v>103</v>
      </c>
      <c r="G18" s="6">
        <v>38</v>
      </c>
      <c r="H18" s="221">
        <v>0</v>
      </c>
      <c r="I18" s="22">
        <v>512951.43</v>
      </c>
      <c r="J18" s="22">
        <v>5513.04</v>
      </c>
      <c r="K18" s="22">
        <v>25994.61</v>
      </c>
      <c r="L18" s="92">
        <v>544459.07999999996</v>
      </c>
    </row>
    <row r="19" spans="1:12" x14ac:dyDescent="0.25">
      <c r="A19" s="200"/>
      <c r="B19" s="6" t="s">
        <v>372</v>
      </c>
      <c r="C19" s="6" t="s">
        <v>397</v>
      </c>
      <c r="D19" s="6" t="s">
        <v>373</v>
      </c>
      <c r="E19" s="6">
        <v>430</v>
      </c>
      <c r="F19" s="6">
        <v>194</v>
      </c>
      <c r="G19" s="6">
        <v>31</v>
      </c>
      <c r="H19" s="221">
        <v>0</v>
      </c>
      <c r="I19" s="22">
        <v>731308.55</v>
      </c>
      <c r="J19" s="22">
        <v>2411.67</v>
      </c>
      <c r="K19" s="22">
        <v>37682.28</v>
      </c>
      <c r="L19" s="92">
        <v>771402.5</v>
      </c>
    </row>
    <row r="20" spans="1:12" x14ac:dyDescent="0.25">
      <c r="A20" s="200"/>
      <c r="B20" s="6" t="s">
        <v>372</v>
      </c>
      <c r="C20" s="6" t="s">
        <v>398</v>
      </c>
      <c r="D20" s="6" t="s">
        <v>374</v>
      </c>
      <c r="E20" s="6">
        <v>34</v>
      </c>
      <c r="F20" s="6">
        <v>19</v>
      </c>
      <c r="G20" s="6">
        <v>7</v>
      </c>
      <c r="H20" s="221">
        <v>0</v>
      </c>
      <c r="I20" s="22">
        <v>67329.41</v>
      </c>
      <c r="J20" s="22">
        <v>545.65</v>
      </c>
      <c r="K20" s="22">
        <v>3365.55</v>
      </c>
      <c r="L20" s="92">
        <v>71240.61</v>
      </c>
    </row>
    <row r="21" spans="1:12" x14ac:dyDescent="0.25">
      <c r="A21" s="200"/>
      <c r="B21" s="6" t="s">
        <v>372</v>
      </c>
      <c r="C21" s="6" t="s">
        <v>394</v>
      </c>
      <c r="D21" s="6" t="s">
        <v>375</v>
      </c>
      <c r="E21" s="6">
        <v>747</v>
      </c>
      <c r="F21" s="6">
        <v>196</v>
      </c>
      <c r="G21" s="6">
        <v>52</v>
      </c>
      <c r="H21" s="221">
        <v>0</v>
      </c>
      <c r="I21" s="22">
        <v>1167410.3400000001</v>
      </c>
      <c r="J21" s="22">
        <v>17031.96</v>
      </c>
      <c r="K21" s="22">
        <v>54316.41</v>
      </c>
      <c r="L21" s="92">
        <v>1238758.71</v>
      </c>
    </row>
    <row r="22" spans="1:12" x14ac:dyDescent="0.25">
      <c r="A22" s="200"/>
      <c r="B22" s="6" t="s">
        <v>372</v>
      </c>
      <c r="C22" s="6" t="s">
        <v>395</v>
      </c>
      <c r="D22" s="6" t="s">
        <v>376</v>
      </c>
      <c r="E22" s="6">
        <v>22</v>
      </c>
      <c r="F22" s="6">
        <v>26</v>
      </c>
      <c r="G22" s="6">
        <v>4</v>
      </c>
      <c r="H22" s="221">
        <v>0</v>
      </c>
      <c r="I22" s="22">
        <v>44758.2</v>
      </c>
      <c r="J22" s="22">
        <v>67.97</v>
      </c>
      <c r="K22" s="22">
        <v>2361.73</v>
      </c>
      <c r="L22" s="92">
        <v>47187.9</v>
      </c>
    </row>
    <row r="23" spans="1:12" x14ac:dyDescent="0.25">
      <c r="A23" s="200"/>
      <c r="B23" s="6" t="s">
        <v>372</v>
      </c>
      <c r="C23" s="6" t="s">
        <v>392</v>
      </c>
      <c r="D23" s="6" t="s">
        <v>377</v>
      </c>
      <c r="E23" s="6">
        <v>27</v>
      </c>
      <c r="F23" s="6">
        <v>8</v>
      </c>
      <c r="G23" s="6">
        <v>0</v>
      </c>
      <c r="H23" s="221">
        <v>0</v>
      </c>
      <c r="I23" s="22">
        <v>41280.199999999997</v>
      </c>
      <c r="J23" s="22">
        <v>278.89</v>
      </c>
      <c r="K23" s="22">
        <v>2050.2600000000002</v>
      </c>
      <c r="L23" s="92">
        <v>43609.35</v>
      </c>
    </row>
    <row r="24" spans="1:12" x14ac:dyDescent="0.25">
      <c r="A24" s="200"/>
      <c r="B24" s="6" t="s">
        <v>372</v>
      </c>
      <c r="C24" s="6" t="s">
        <v>393</v>
      </c>
      <c r="D24" s="6" t="s">
        <v>378</v>
      </c>
      <c r="E24" s="6">
        <v>8</v>
      </c>
      <c r="F24" s="6">
        <v>3</v>
      </c>
      <c r="G24" s="6">
        <v>0</v>
      </c>
      <c r="H24" s="221">
        <v>0</v>
      </c>
      <c r="I24" s="22">
        <v>23174.71</v>
      </c>
      <c r="J24" s="22">
        <v>1308.3900000000001</v>
      </c>
      <c r="K24" s="22">
        <v>1032.78</v>
      </c>
      <c r="L24" s="92">
        <v>25515.88</v>
      </c>
    </row>
    <row r="25" spans="1:12" x14ac:dyDescent="0.25">
      <c r="A25" s="199">
        <v>1</v>
      </c>
      <c r="B25" s="3" t="s">
        <v>379</v>
      </c>
      <c r="C25" s="3"/>
      <c r="D25" s="3" t="s">
        <v>379</v>
      </c>
      <c r="E25" s="3">
        <v>8592</v>
      </c>
      <c r="F25" s="3">
        <v>89</v>
      </c>
      <c r="G25" s="3">
        <v>21</v>
      </c>
      <c r="H25" s="222">
        <v>0</v>
      </c>
      <c r="I25" s="4">
        <v>4846193.66</v>
      </c>
      <c r="J25" s="4">
        <v>202341.71</v>
      </c>
      <c r="K25" s="4">
        <v>278595.84999999998</v>
      </c>
      <c r="L25" s="187">
        <v>5327131.22</v>
      </c>
    </row>
    <row r="26" spans="1:12" x14ac:dyDescent="0.25">
      <c r="A26" s="200"/>
      <c r="B26" s="6" t="s">
        <v>379</v>
      </c>
      <c r="C26" s="6" t="s">
        <v>401</v>
      </c>
      <c r="D26" s="6" t="s">
        <v>574</v>
      </c>
      <c r="E26" s="6">
        <v>5539</v>
      </c>
      <c r="F26" s="6">
        <v>73</v>
      </c>
      <c r="G26" s="6">
        <v>17</v>
      </c>
      <c r="H26" s="221">
        <v>0</v>
      </c>
      <c r="I26" s="22">
        <v>3224314.28</v>
      </c>
      <c r="J26" s="22">
        <v>139201.09</v>
      </c>
      <c r="K26" s="22">
        <v>185107.07</v>
      </c>
      <c r="L26" s="92">
        <v>3548622.44</v>
      </c>
    </row>
    <row r="27" spans="1:12" x14ac:dyDescent="0.25">
      <c r="A27" s="200"/>
      <c r="B27" s="6" t="s">
        <v>379</v>
      </c>
      <c r="C27" s="6" t="s">
        <v>400</v>
      </c>
      <c r="D27" s="6" t="s">
        <v>323</v>
      </c>
      <c r="E27" s="6">
        <v>2608</v>
      </c>
      <c r="F27" s="6">
        <v>0</v>
      </c>
      <c r="G27" s="6">
        <v>0</v>
      </c>
      <c r="H27" s="221">
        <v>0</v>
      </c>
      <c r="I27" s="22">
        <v>1442589.93</v>
      </c>
      <c r="J27" s="22">
        <v>57810.8</v>
      </c>
      <c r="K27" s="22">
        <v>83051.17</v>
      </c>
      <c r="L27" s="92">
        <v>1583451.9</v>
      </c>
    </row>
    <row r="28" spans="1:12" s="42" customFormat="1" ht="15.75" x14ac:dyDescent="0.25">
      <c r="A28" s="200"/>
      <c r="B28" s="6" t="s">
        <v>379</v>
      </c>
      <c r="C28" s="6" t="s">
        <v>399</v>
      </c>
      <c r="D28" s="6" t="s">
        <v>425</v>
      </c>
      <c r="E28" s="6">
        <v>445</v>
      </c>
      <c r="F28" s="6">
        <v>16</v>
      </c>
      <c r="G28" s="6">
        <v>4</v>
      </c>
      <c r="H28" s="221">
        <v>0</v>
      </c>
      <c r="I28" s="22">
        <v>179289.45</v>
      </c>
      <c r="J28" s="22">
        <v>5329.82</v>
      </c>
      <c r="K28" s="22">
        <v>10437.61</v>
      </c>
      <c r="L28" s="92">
        <v>195056.88</v>
      </c>
    </row>
    <row r="29" spans="1:12" x14ac:dyDescent="0.25">
      <c r="A29" s="199">
        <v>1</v>
      </c>
      <c r="B29" s="3" t="s">
        <v>555</v>
      </c>
      <c r="C29" s="3"/>
      <c r="D29" s="3" t="s">
        <v>555</v>
      </c>
      <c r="E29" s="3">
        <v>1012205</v>
      </c>
      <c r="F29" s="3">
        <v>313569</v>
      </c>
      <c r="G29" s="3">
        <v>73071</v>
      </c>
      <c r="H29" s="222">
        <v>0</v>
      </c>
      <c r="I29" s="4">
        <v>273151450.62</v>
      </c>
      <c r="J29" s="4">
        <v>9234877.9199999999</v>
      </c>
      <c r="K29" s="4">
        <v>15612344.91</v>
      </c>
      <c r="L29" s="187">
        <v>297998673.44999999</v>
      </c>
    </row>
    <row r="30" spans="1:12" x14ac:dyDescent="0.25">
      <c r="A30" s="200"/>
      <c r="B30" s="6" t="s">
        <v>555</v>
      </c>
      <c r="C30" s="6" t="s">
        <v>403</v>
      </c>
      <c r="D30" s="6" t="s">
        <v>531</v>
      </c>
      <c r="E30" s="6">
        <v>13</v>
      </c>
      <c r="F30" s="6">
        <v>5</v>
      </c>
      <c r="G30" s="6">
        <v>0</v>
      </c>
      <c r="H30" s="221">
        <v>0</v>
      </c>
      <c r="I30" s="22">
        <v>20154.439999999999</v>
      </c>
      <c r="J30" s="22">
        <v>326.98</v>
      </c>
      <c r="K30" s="22">
        <v>1112.92</v>
      </c>
      <c r="L30" s="92">
        <v>21594.34</v>
      </c>
    </row>
    <row r="31" spans="1:12" x14ac:dyDescent="0.25">
      <c r="A31" s="200"/>
      <c r="B31" s="6" t="s">
        <v>555</v>
      </c>
      <c r="C31" s="6" t="s">
        <v>273</v>
      </c>
      <c r="D31" s="6" t="s">
        <v>503</v>
      </c>
      <c r="E31" s="6">
        <v>4992</v>
      </c>
      <c r="F31" s="6">
        <v>1342</v>
      </c>
      <c r="G31" s="6">
        <v>323</v>
      </c>
      <c r="H31" s="221">
        <v>0</v>
      </c>
      <c r="I31" s="22">
        <v>2602142.48</v>
      </c>
      <c r="J31" s="22">
        <v>238773.56</v>
      </c>
      <c r="K31" s="22">
        <v>140257.07</v>
      </c>
      <c r="L31" s="92">
        <v>2981173.11</v>
      </c>
    </row>
    <row r="32" spans="1:12" s="42" customFormat="1" ht="15.75" x14ac:dyDescent="0.25">
      <c r="A32" s="200"/>
      <c r="B32" s="6" t="s">
        <v>555</v>
      </c>
      <c r="C32" s="6" t="s">
        <v>274</v>
      </c>
      <c r="D32" s="6" t="s">
        <v>504</v>
      </c>
      <c r="E32" s="6">
        <v>27372</v>
      </c>
      <c r="F32" s="6">
        <v>8050</v>
      </c>
      <c r="G32" s="6">
        <v>3110</v>
      </c>
      <c r="H32" s="221">
        <v>0</v>
      </c>
      <c r="I32" s="22">
        <v>9009544.1699999999</v>
      </c>
      <c r="J32" s="22">
        <v>401714.3</v>
      </c>
      <c r="K32" s="22">
        <v>510470.12</v>
      </c>
      <c r="L32" s="92">
        <v>9921728.5899999999</v>
      </c>
    </row>
    <row r="33" spans="1:12" x14ac:dyDescent="0.25">
      <c r="A33" s="200"/>
      <c r="B33" s="6" t="s">
        <v>555</v>
      </c>
      <c r="C33" s="6" t="s">
        <v>636</v>
      </c>
      <c r="D33" s="6" t="s">
        <v>637</v>
      </c>
      <c r="E33" s="6">
        <v>13135</v>
      </c>
      <c r="F33" s="6">
        <v>2638</v>
      </c>
      <c r="G33" s="6">
        <v>354</v>
      </c>
      <c r="H33" s="221">
        <v>0</v>
      </c>
      <c r="I33" s="22">
        <v>6091553.5899999999</v>
      </c>
      <c r="J33" s="22">
        <v>307184.57</v>
      </c>
      <c r="K33" s="22">
        <v>319560.56</v>
      </c>
      <c r="L33" s="92">
        <v>6718298.7199999997</v>
      </c>
    </row>
    <row r="34" spans="1:12" x14ac:dyDescent="0.25">
      <c r="A34" s="200"/>
      <c r="B34" s="6" t="s">
        <v>555</v>
      </c>
      <c r="C34" s="6" t="s">
        <v>350</v>
      </c>
      <c r="D34" s="6" t="s">
        <v>505</v>
      </c>
      <c r="E34" s="6">
        <v>2914</v>
      </c>
      <c r="F34" s="6">
        <v>1348</v>
      </c>
      <c r="G34" s="6">
        <v>273</v>
      </c>
      <c r="H34" s="221">
        <v>0</v>
      </c>
      <c r="I34" s="22">
        <v>986448.32</v>
      </c>
      <c r="J34" s="22">
        <v>22786.77</v>
      </c>
      <c r="K34" s="22">
        <v>57738.95</v>
      </c>
      <c r="L34" s="92">
        <v>1066974.04</v>
      </c>
    </row>
    <row r="35" spans="1:12" x14ac:dyDescent="0.25">
      <c r="A35" s="200"/>
      <c r="B35" s="6" t="s">
        <v>555</v>
      </c>
      <c r="C35" s="6" t="s">
        <v>275</v>
      </c>
      <c r="D35" s="6" t="s">
        <v>506</v>
      </c>
      <c r="E35" s="6">
        <v>2498</v>
      </c>
      <c r="F35" s="6">
        <v>753</v>
      </c>
      <c r="G35" s="6">
        <v>44</v>
      </c>
      <c r="H35" s="221">
        <v>0</v>
      </c>
      <c r="I35" s="22">
        <v>751919.46</v>
      </c>
      <c r="J35" s="22">
        <v>20812.310000000001</v>
      </c>
      <c r="K35" s="22">
        <v>43503.28</v>
      </c>
      <c r="L35" s="92">
        <v>816235.05</v>
      </c>
    </row>
    <row r="36" spans="1:12" x14ac:dyDescent="0.25">
      <c r="A36" s="200"/>
      <c r="B36" s="6" t="s">
        <v>555</v>
      </c>
      <c r="C36" s="6" t="s">
        <v>276</v>
      </c>
      <c r="D36" s="6" t="s">
        <v>507</v>
      </c>
      <c r="E36" s="6">
        <v>23482</v>
      </c>
      <c r="F36" s="6">
        <v>4451</v>
      </c>
      <c r="G36" s="6">
        <v>184</v>
      </c>
      <c r="H36" s="221">
        <v>0</v>
      </c>
      <c r="I36" s="22">
        <v>7084594.3700000001</v>
      </c>
      <c r="J36" s="22">
        <v>299174.63</v>
      </c>
      <c r="K36" s="22">
        <v>384888.08</v>
      </c>
      <c r="L36" s="92">
        <v>7768657.0800000001</v>
      </c>
    </row>
    <row r="37" spans="1:12" x14ac:dyDescent="0.25">
      <c r="A37" s="200"/>
      <c r="B37" s="6" t="s">
        <v>555</v>
      </c>
      <c r="C37" s="6" t="s">
        <v>277</v>
      </c>
      <c r="D37" s="6" t="s">
        <v>508</v>
      </c>
      <c r="E37" s="6">
        <v>29547</v>
      </c>
      <c r="F37" s="6">
        <v>7308</v>
      </c>
      <c r="G37" s="6">
        <v>173</v>
      </c>
      <c r="H37" s="221">
        <v>0</v>
      </c>
      <c r="I37" s="22">
        <v>8465624.7200000007</v>
      </c>
      <c r="J37" s="22">
        <v>258079.29</v>
      </c>
      <c r="K37" s="22">
        <v>485974.18</v>
      </c>
      <c r="L37" s="92">
        <v>9209678.1899999995</v>
      </c>
    </row>
    <row r="38" spans="1:12" x14ac:dyDescent="0.25">
      <c r="A38" s="200"/>
      <c r="B38" s="6" t="s">
        <v>555</v>
      </c>
      <c r="C38" s="6" t="s">
        <v>278</v>
      </c>
      <c r="D38" s="6" t="s">
        <v>509</v>
      </c>
      <c r="E38" s="6">
        <v>3697</v>
      </c>
      <c r="F38" s="6">
        <v>891</v>
      </c>
      <c r="G38" s="6">
        <v>64</v>
      </c>
      <c r="H38" s="221">
        <v>0</v>
      </c>
      <c r="I38" s="22">
        <v>1681603.07</v>
      </c>
      <c r="J38" s="22">
        <v>141286.72</v>
      </c>
      <c r="K38" s="22">
        <v>88005.93</v>
      </c>
      <c r="L38" s="92">
        <v>1910895.72</v>
      </c>
    </row>
    <row r="39" spans="1:12" x14ac:dyDescent="0.25">
      <c r="A39" s="200"/>
      <c r="B39" s="6" t="s">
        <v>555</v>
      </c>
      <c r="C39" s="6" t="s">
        <v>407</v>
      </c>
      <c r="D39" s="6" t="s">
        <v>556</v>
      </c>
      <c r="E39" s="6">
        <v>1824</v>
      </c>
      <c r="F39" s="6">
        <v>994</v>
      </c>
      <c r="G39" s="6">
        <v>276</v>
      </c>
      <c r="H39" s="221">
        <v>0</v>
      </c>
      <c r="I39" s="22">
        <v>368904.6</v>
      </c>
      <c r="J39" s="22">
        <v>1750.39</v>
      </c>
      <c r="K39" s="22">
        <v>22015.66</v>
      </c>
      <c r="L39" s="92">
        <v>392670.65</v>
      </c>
    </row>
    <row r="40" spans="1:12" x14ac:dyDescent="0.25">
      <c r="A40" s="200"/>
      <c r="B40" s="6" t="s">
        <v>555</v>
      </c>
      <c r="C40" s="6" t="s">
        <v>279</v>
      </c>
      <c r="D40" s="6" t="s">
        <v>510</v>
      </c>
      <c r="E40" s="6">
        <v>1398</v>
      </c>
      <c r="F40" s="6">
        <v>402</v>
      </c>
      <c r="G40" s="6">
        <v>5</v>
      </c>
      <c r="H40" s="221">
        <v>0</v>
      </c>
      <c r="I40" s="22">
        <v>843401.59</v>
      </c>
      <c r="J40" s="22">
        <v>59631.4</v>
      </c>
      <c r="K40" s="22">
        <v>46954.8</v>
      </c>
      <c r="L40" s="92">
        <v>949987.79</v>
      </c>
    </row>
    <row r="41" spans="1:12" x14ac:dyDescent="0.25">
      <c r="A41" s="200"/>
      <c r="B41" s="6" t="s">
        <v>555</v>
      </c>
      <c r="C41" s="6" t="s">
        <v>280</v>
      </c>
      <c r="D41" s="6" t="s">
        <v>628</v>
      </c>
      <c r="E41" s="6">
        <v>234027</v>
      </c>
      <c r="F41" s="6">
        <v>34320</v>
      </c>
      <c r="G41" s="6">
        <v>952</v>
      </c>
      <c r="H41" s="221">
        <v>0</v>
      </c>
      <c r="I41" s="22">
        <v>51051979.049999997</v>
      </c>
      <c r="J41" s="22">
        <v>456272.14</v>
      </c>
      <c r="K41" s="22">
        <v>3016344.37</v>
      </c>
      <c r="L41" s="92">
        <v>54524595.560000002</v>
      </c>
    </row>
    <row r="42" spans="1:12" x14ac:dyDescent="0.25">
      <c r="A42" s="200"/>
      <c r="B42" s="6" t="s">
        <v>555</v>
      </c>
      <c r="C42" s="6" t="s">
        <v>281</v>
      </c>
      <c r="D42" s="6" t="s">
        <v>511</v>
      </c>
      <c r="E42" s="6">
        <v>11107</v>
      </c>
      <c r="F42" s="6">
        <v>3658</v>
      </c>
      <c r="G42" s="6">
        <v>90</v>
      </c>
      <c r="H42" s="221">
        <v>0</v>
      </c>
      <c r="I42" s="22">
        <v>1268427.3899999999</v>
      </c>
      <c r="J42" s="22">
        <v>227.07</v>
      </c>
      <c r="K42" s="22">
        <v>76095.06</v>
      </c>
      <c r="L42" s="92">
        <v>1344749.52</v>
      </c>
    </row>
    <row r="43" spans="1:12" x14ac:dyDescent="0.25">
      <c r="A43" s="200"/>
      <c r="B43" s="6" t="s">
        <v>555</v>
      </c>
      <c r="C43" s="6" t="s">
        <v>282</v>
      </c>
      <c r="D43" s="6" t="s">
        <v>512</v>
      </c>
      <c r="E43" s="6">
        <v>5990</v>
      </c>
      <c r="F43" s="6">
        <v>1586</v>
      </c>
      <c r="G43" s="6">
        <v>93</v>
      </c>
      <c r="H43" s="221">
        <v>0</v>
      </c>
      <c r="I43" s="22">
        <v>851654.72</v>
      </c>
      <c r="J43" s="22">
        <v>170.54</v>
      </c>
      <c r="K43" s="22">
        <v>51084.52</v>
      </c>
      <c r="L43" s="92">
        <v>902909.78</v>
      </c>
    </row>
    <row r="44" spans="1:12" x14ac:dyDescent="0.25">
      <c r="A44" s="200"/>
      <c r="B44" s="6" t="s">
        <v>555</v>
      </c>
      <c r="C44" s="6" t="s">
        <v>283</v>
      </c>
      <c r="D44" s="6" t="s">
        <v>513</v>
      </c>
      <c r="E44" s="6">
        <v>24649</v>
      </c>
      <c r="F44" s="6">
        <v>10018</v>
      </c>
      <c r="G44" s="6">
        <v>579</v>
      </c>
      <c r="H44" s="221">
        <v>0</v>
      </c>
      <c r="I44" s="22">
        <v>3965708.9</v>
      </c>
      <c r="J44" s="22">
        <v>0</v>
      </c>
      <c r="K44" s="22">
        <v>237648.55</v>
      </c>
      <c r="L44" s="92">
        <v>4203357.45</v>
      </c>
    </row>
    <row r="45" spans="1:12" x14ac:dyDescent="0.25">
      <c r="A45" s="200"/>
      <c r="B45" s="6" t="s">
        <v>555</v>
      </c>
      <c r="C45" s="6" t="s">
        <v>284</v>
      </c>
      <c r="D45" s="6" t="s">
        <v>514</v>
      </c>
      <c r="E45" s="6">
        <v>1413</v>
      </c>
      <c r="F45" s="6">
        <v>283</v>
      </c>
      <c r="G45" s="6">
        <v>27</v>
      </c>
      <c r="H45" s="221">
        <v>0</v>
      </c>
      <c r="I45" s="22">
        <v>435149.74</v>
      </c>
      <c r="J45" s="22">
        <v>22648.639999999999</v>
      </c>
      <c r="K45" s="22">
        <v>24667.78</v>
      </c>
      <c r="L45" s="92">
        <v>482466.16</v>
      </c>
    </row>
    <row r="46" spans="1:12" x14ac:dyDescent="0.25">
      <c r="A46" s="200"/>
      <c r="B46" s="6" t="s">
        <v>555</v>
      </c>
      <c r="C46" s="6" t="s">
        <v>285</v>
      </c>
      <c r="D46" s="6" t="s">
        <v>515</v>
      </c>
      <c r="E46" s="6">
        <v>3927</v>
      </c>
      <c r="F46" s="6">
        <v>1040</v>
      </c>
      <c r="G46" s="6">
        <v>87</v>
      </c>
      <c r="H46" s="221">
        <v>0</v>
      </c>
      <c r="I46" s="22">
        <v>2469679.36</v>
      </c>
      <c r="J46" s="22">
        <v>323486.40999999997</v>
      </c>
      <c r="K46" s="22">
        <v>118433.39</v>
      </c>
      <c r="L46" s="92">
        <v>2911599.16</v>
      </c>
    </row>
    <row r="47" spans="1:12" x14ac:dyDescent="0.25">
      <c r="A47" s="200"/>
      <c r="B47" s="6" t="s">
        <v>555</v>
      </c>
      <c r="C47" s="6" t="s">
        <v>286</v>
      </c>
      <c r="D47" s="6" t="s">
        <v>516</v>
      </c>
      <c r="E47" s="6">
        <v>10268</v>
      </c>
      <c r="F47" s="6">
        <v>3025</v>
      </c>
      <c r="G47" s="6">
        <v>365</v>
      </c>
      <c r="H47" s="221">
        <v>0</v>
      </c>
      <c r="I47" s="22">
        <v>3081690.6</v>
      </c>
      <c r="J47" s="22">
        <v>91226.52</v>
      </c>
      <c r="K47" s="22">
        <v>174034.17</v>
      </c>
      <c r="L47" s="92">
        <v>3346951.29</v>
      </c>
    </row>
    <row r="48" spans="1:12" x14ac:dyDescent="0.25">
      <c r="A48" s="200"/>
      <c r="B48" s="6" t="s">
        <v>555</v>
      </c>
      <c r="C48" s="6" t="s">
        <v>287</v>
      </c>
      <c r="D48" s="6" t="s">
        <v>517</v>
      </c>
      <c r="E48" s="6">
        <v>264800</v>
      </c>
      <c r="F48" s="6">
        <v>80816</v>
      </c>
      <c r="G48" s="6">
        <v>35903</v>
      </c>
      <c r="H48" s="221">
        <v>0</v>
      </c>
      <c r="I48" s="22">
        <v>70157394.579999998</v>
      </c>
      <c r="J48" s="22">
        <v>2692921.96</v>
      </c>
      <c r="K48" s="22">
        <v>4004164.19</v>
      </c>
      <c r="L48" s="92">
        <v>76854480.730000004</v>
      </c>
    </row>
    <row r="49" spans="1:12" x14ac:dyDescent="0.25">
      <c r="A49" s="200"/>
      <c r="B49" s="6" t="s">
        <v>555</v>
      </c>
      <c r="C49" s="6" t="s">
        <v>288</v>
      </c>
      <c r="D49" s="6" t="s">
        <v>518</v>
      </c>
      <c r="E49" s="6">
        <v>30475</v>
      </c>
      <c r="F49" s="6">
        <v>11316</v>
      </c>
      <c r="G49" s="6">
        <v>213</v>
      </c>
      <c r="H49" s="221">
        <v>0</v>
      </c>
      <c r="I49" s="22">
        <v>12256144.73</v>
      </c>
      <c r="J49" s="22">
        <v>533924.97</v>
      </c>
      <c r="K49" s="22">
        <v>702964.8</v>
      </c>
      <c r="L49" s="92">
        <v>13493034.5</v>
      </c>
    </row>
    <row r="50" spans="1:12" x14ac:dyDescent="0.25">
      <c r="A50" s="200"/>
      <c r="B50" s="6" t="s">
        <v>555</v>
      </c>
      <c r="C50" s="6" t="s">
        <v>406</v>
      </c>
      <c r="D50" s="6" t="s">
        <v>519</v>
      </c>
      <c r="E50" s="6">
        <v>449</v>
      </c>
      <c r="F50" s="6">
        <v>53</v>
      </c>
      <c r="G50" s="6">
        <v>1</v>
      </c>
      <c r="H50" s="221">
        <v>0</v>
      </c>
      <c r="I50" s="22">
        <v>125716.18</v>
      </c>
      <c r="J50" s="22">
        <v>3675.37</v>
      </c>
      <c r="K50" s="22">
        <v>7272.27</v>
      </c>
      <c r="L50" s="92">
        <v>136663.82</v>
      </c>
    </row>
    <row r="51" spans="1:12" x14ac:dyDescent="0.25">
      <c r="A51" s="200"/>
      <c r="B51" s="6" t="s">
        <v>555</v>
      </c>
      <c r="C51" s="6" t="s">
        <v>396</v>
      </c>
      <c r="D51" s="6" t="s">
        <v>557</v>
      </c>
      <c r="E51" s="6">
        <v>786</v>
      </c>
      <c r="F51" s="6">
        <v>293</v>
      </c>
      <c r="G51" s="6">
        <v>61</v>
      </c>
      <c r="H51" s="221">
        <v>0</v>
      </c>
      <c r="I51" s="22">
        <v>247256.95999999999</v>
      </c>
      <c r="J51" s="22">
        <v>5144.38</v>
      </c>
      <c r="K51" s="22">
        <v>14527.13</v>
      </c>
      <c r="L51" s="92">
        <v>266928.46999999997</v>
      </c>
    </row>
    <row r="52" spans="1:12" x14ac:dyDescent="0.25">
      <c r="A52" s="200"/>
      <c r="B52" s="6" t="s">
        <v>555</v>
      </c>
      <c r="C52" s="6" t="s">
        <v>289</v>
      </c>
      <c r="D52" s="6" t="s">
        <v>625</v>
      </c>
      <c r="E52" s="6">
        <v>544</v>
      </c>
      <c r="F52" s="6">
        <v>189</v>
      </c>
      <c r="G52" s="6">
        <v>3</v>
      </c>
      <c r="H52" s="221">
        <v>0</v>
      </c>
      <c r="I52" s="22">
        <v>284650.58</v>
      </c>
      <c r="J52" s="22">
        <v>33912.870000000003</v>
      </c>
      <c r="K52" s="22">
        <v>14798.04</v>
      </c>
      <c r="L52" s="92">
        <v>333361.49</v>
      </c>
    </row>
    <row r="53" spans="1:12" s="42" customFormat="1" ht="15.75" x14ac:dyDescent="0.25">
      <c r="A53" s="200"/>
      <c r="B53" s="6" t="s">
        <v>555</v>
      </c>
      <c r="C53" s="6" t="s">
        <v>290</v>
      </c>
      <c r="D53" s="6" t="s">
        <v>520</v>
      </c>
      <c r="E53" s="6">
        <v>6522</v>
      </c>
      <c r="F53" s="6">
        <v>2302</v>
      </c>
      <c r="G53" s="6">
        <v>497</v>
      </c>
      <c r="H53" s="221">
        <v>0</v>
      </c>
      <c r="I53" s="22">
        <v>1644127.76</v>
      </c>
      <c r="J53" s="22">
        <v>48623.29</v>
      </c>
      <c r="K53" s="22">
        <v>95051.62</v>
      </c>
      <c r="L53" s="92">
        <v>1787802.67</v>
      </c>
    </row>
    <row r="54" spans="1:12" x14ac:dyDescent="0.25">
      <c r="A54" s="200"/>
      <c r="B54" s="6" t="s">
        <v>555</v>
      </c>
      <c r="C54" s="6" t="s">
        <v>291</v>
      </c>
      <c r="D54" s="6" t="s">
        <v>521</v>
      </c>
      <c r="E54" s="6">
        <v>2541</v>
      </c>
      <c r="F54" s="6">
        <v>410</v>
      </c>
      <c r="G54" s="6">
        <v>39</v>
      </c>
      <c r="H54" s="221">
        <v>0</v>
      </c>
      <c r="I54" s="22">
        <v>1480542.05</v>
      </c>
      <c r="J54" s="22">
        <v>214901.32</v>
      </c>
      <c r="K54" s="22">
        <v>74407.960000000006</v>
      </c>
      <c r="L54" s="92">
        <v>1769851.33</v>
      </c>
    </row>
    <row r="55" spans="1:12" x14ac:dyDescent="0.25">
      <c r="A55" s="200"/>
      <c r="B55" s="6" t="s">
        <v>555</v>
      </c>
      <c r="C55" s="6" t="s">
        <v>292</v>
      </c>
      <c r="D55" s="6" t="s">
        <v>522</v>
      </c>
      <c r="E55" s="6">
        <v>26256</v>
      </c>
      <c r="F55" s="6">
        <v>8850</v>
      </c>
      <c r="G55" s="6">
        <v>565</v>
      </c>
      <c r="H55" s="221">
        <v>0</v>
      </c>
      <c r="I55" s="22">
        <v>12680208.609999999</v>
      </c>
      <c r="J55" s="22">
        <v>1106216.26</v>
      </c>
      <c r="K55" s="22">
        <v>659347.32999999996</v>
      </c>
      <c r="L55" s="92">
        <v>14445772.199999999</v>
      </c>
    </row>
    <row r="56" spans="1:12" x14ac:dyDescent="0.25">
      <c r="A56" s="200"/>
      <c r="B56" s="6" t="s">
        <v>555</v>
      </c>
      <c r="C56" s="6" t="s">
        <v>293</v>
      </c>
      <c r="D56" s="6" t="s">
        <v>523</v>
      </c>
      <c r="E56" s="6">
        <v>21316</v>
      </c>
      <c r="F56" s="6">
        <v>5833</v>
      </c>
      <c r="G56" s="6">
        <v>424</v>
      </c>
      <c r="H56" s="221">
        <v>0</v>
      </c>
      <c r="I56" s="22">
        <v>6757565.5599999996</v>
      </c>
      <c r="J56" s="22">
        <v>441944.63</v>
      </c>
      <c r="K56" s="22">
        <v>360480.49</v>
      </c>
      <c r="L56" s="92">
        <v>7559990.6799999997</v>
      </c>
    </row>
    <row r="57" spans="1:12" x14ac:dyDescent="0.25">
      <c r="A57" s="200"/>
      <c r="B57" s="6" t="s">
        <v>555</v>
      </c>
      <c r="C57" s="6" t="s">
        <v>294</v>
      </c>
      <c r="D57" s="6" t="s">
        <v>626</v>
      </c>
      <c r="E57" s="6">
        <v>8639</v>
      </c>
      <c r="F57" s="6">
        <v>2483</v>
      </c>
      <c r="G57" s="6">
        <v>301</v>
      </c>
      <c r="H57" s="221">
        <v>0</v>
      </c>
      <c r="I57" s="22">
        <v>2244909.9300000002</v>
      </c>
      <c r="J57" s="22">
        <v>48759.54</v>
      </c>
      <c r="K57" s="22">
        <v>131031.01</v>
      </c>
      <c r="L57" s="92">
        <v>2424700.48</v>
      </c>
    </row>
    <row r="58" spans="1:12" x14ac:dyDescent="0.25">
      <c r="A58" s="200"/>
      <c r="B58" s="6" t="s">
        <v>555</v>
      </c>
      <c r="C58" s="6" t="s">
        <v>351</v>
      </c>
      <c r="D58" s="6" t="s">
        <v>524</v>
      </c>
      <c r="E58" s="6">
        <v>553</v>
      </c>
      <c r="F58" s="6">
        <v>191</v>
      </c>
      <c r="G58" s="6">
        <v>40</v>
      </c>
      <c r="H58" s="221">
        <v>0</v>
      </c>
      <c r="I58" s="22">
        <v>173196.37</v>
      </c>
      <c r="J58" s="22">
        <v>4698.97</v>
      </c>
      <c r="K58" s="22">
        <v>10062.370000000001</v>
      </c>
      <c r="L58" s="92">
        <v>187957.71</v>
      </c>
    </row>
    <row r="59" spans="1:12" x14ac:dyDescent="0.25">
      <c r="A59" s="200"/>
      <c r="B59" s="6" t="s">
        <v>555</v>
      </c>
      <c r="C59" s="6" t="s">
        <v>295</v>
      </c>
      <c r="D59" s="6" t="s">
        <v>525</v>
      </c>
      <c r="E59" s="6">
        <v>1778</v>
      </c>
      <c r="F59" s="6">
        <v>487</v>
      </c>
      <c r="G59" s="6">
        <v>33</v>
      </c>
      <c r="H59" s="221">
        <v>0</v>
      </c>
      <c r="I59" s="22">
        <v>967331.1</v>
      </c>
      <c r="J59" s="22">
        <v>105961.78</v>
      </c>
      <c r="K59" s="22">
        <v>51162.05</v>
      </c>
      <c r="L59" s="92">
        <v>1124454.93</v>
      </c>
    </row>
    <row r="60" spans="1:12" x14ac:dyDescent="0.25">
      <c r="A60" s="200"/>
      <c r="B60" s="6" t="s">
        <v>555</v>
      </c>
      <c r="C60" s="6" t="s">
        <v>402</v>
      </c>
      <c r="D60" s="6" t="s">
        <v>380</v>
      </c>
      <c r="E60" s="6">
        <v>239233</v>
      </c>
      <c r="F60" s="6">
        <v>117069</v>
      </c>
      <c r="G60" s="6">
        <v>27664</v>
      </c>
      <c r="H60" s="221">
        <v>0</v>
      </c>
      <c r="I60" s="22">
        <v>62106589.590000004</v>
      </c>
      <c r="J60" s="22">
        <v>1308267.27</v>
      </c>
      <c r="K60" s="22">
        <v>3631013.08</v>
      </c>
      <c r="L60" s="92">
        <v>67045869.939999998</v>
      </c>
    </row>
    <row r="61" spans="1:12" x14ac:dyDescent="0.25">
      <c r="A61" s="200"/>
      <c r="B61" s="6" t="s">
        <v>555</v>
      </c>
      <c r="C61" s="6" t="s">
        <v>391</v>
      </c>
      <c r="D61" s="6" t="s">
        <v>629</v>
      </c>
      <c r="E61" s="6">
        <v>4007</v>
      </c>
      <c r="F61" s="6">
        <v>613</v>
      </c>
      <c r="G61" s="6">
        <v>253</v>
      </c>
      <c r="H61" s="221">
        <v>0</v>
      </c>
      <c r="I61" s="22">
        <v>380146.12</v>
      </c>
      <c r="J61" s="22">
        <v>1269.93</v>
      </c>
      <c r="K61" s="22">
        <v>22725.77</v>
      </c>
      <c r="L61" s="92">
        <v>404141.82</v>
      </c>
    </row>
    <row r="62" spans="1:12" x14ac:dyDescent="0.25">
      <c r="A62" s="200"/>
      <c r="B62" s="6" t="s">
        <v>555</v>
      </c>
      <c r="C62" s="6" t="s">
        <v>584</v>
      </c>
      <c r="D62" s="6" t="s">
        <v>585</v>
      </c>
      <c r="E62" s="6">
        <v>609</v>
      </c>
      <c r="F62" s="6">
        <v>157</v>
      </c>
      <c r="G62" s="6">
        <v>0</v>
      </c>
      <c r="H62" s="221">
        <v>0</v>
      </c>
      <c r="I62" s="22">
        <v>25477.51</v>
      </c>
      <c r="J62" s="22">
        <v>0</v>
      </c>
      <c r="K62" s="22">
        <v>1528.76</v>
      </c>
      <c r="L62" s="92">
        <v>27006.27</v>
      </c>
    </row>
    <row r="63" spans="1:12" x14ac:dyDescent="0.25">
      <c r="A63" s="200"/>
      <c r="B63" s="6" t="s">
        <v>555</v>
      </c>
      <c r="C63" s="6" t="s">
        <v>296</v>
      </c>
      <c r="D63" s="6" t="s">
        <v>526</v>
      </c>
      <c r="E63" s="6">
        <v>1284</v>
      </c>
      <c r="F63" s="6">
        <v>330</v>
      </c>
      <c r="G63" s="6">
        <v>75</v>
      </c>
      <c r="H63" s="221">
        <v>0</v>
      </c>
      <c r="I63" s="22">
        <v>508113.73</v>
      </c>
      <c r="J63" s="22">
        <v>35264.230000000003</v>
      </c>
      <c r="K63" s="22">
        <v>28358.31</v>
      </c>
      <c r="L63" s="92">
        <v>571736.27</v>
      </c>
    </row>
    <row r="64" spans="1:12" x14ac:dyDescent="0.25">
      <c r="A64" s="200"/>
      <c r="B64" s="6" t="s">
        <v>555</v>
      </c>
      <c r="C64" s="6" t="s">
        <v>644</v>
      </c>
      <c r="D64" s="6" t="s">
        <v>643</v>
      </c>
      <c r="E64" s="6">
        <v>160</v>
      </c>
      <c r="F64" s="6">
        <v>65</v>
      </c>
      <c r="G64" s="6">
        <v>0</v>
      </c>
      <c r="H64" s="221">
        <v>0</v>
      </c>
      <c r="I64" s="22">
        <v>81898.69</v>
      </c>
      <c r="J64" s="22">
        <v>3838.91</v>
      </c>
      <c r="K64" s="22">
        <v>4660.34</v>
      </c>
      <c r="L64" s="92">
        <v>90397.94</v>
      </c>
    </row>
    <row r="65" spans="1:12" x14ac:dyDescent="0.25">
      <c r="A65" s="199">
        <v>1</v>
      </c>
      <c r="B65" s="3" t="s">
        <v>633</v>
      </c>
      <c r="C65" s="3"/>
      <c r="D65" s="3" t="s">
        <v>633</v>
      </c>
      <c r="E65" s="3">
        <v>1127132</v>
      </c>
      <c r="F65" s="3">
        <v>468435</v>
      </c>
      <c r="G65" s="3">
        <v>116769</v>
      </c>
      <c r="H65" s="222">
        <v>39763</v>
      </c>
      <c r="I65" s="4">
        <v>1489163584.3</v>
      </c>
      <c r="J65" s="4">
        <v>28747290.68</v>
      </c>
      <c r="K65" s="4">
        <v>84259014.049999997</v>
      </c>
      <c r="L65" s="187">
        <v>1602169889.03</v>
      </c>
    </row>
    <row r="66" spans="1:12" x14ac:dyDescent="0.25">
      <c r="A66" s="200"/>
      <c r="B66" s="6" t="s">
        <v>633</v>
      </c>
      <c r="C66" s="6" t="s">
        <v>259</v>
      </c>
      <c r="D66" s="6" t="s">
        <v>55</v>
      </c>
      <c r="E66" s="6">
        <v>386411</v>
      </c>
      <c r="F66" s="6">
        <v>119800</v>
      </c>
      <c r="G66" s="6">
        <v>56625</v>
      </c>
      <c r="H66" s="221">
        <v>0</v>
      </c>
      <c r="I66" s="22">
        <v>425688163.56</v>
      </c>
      <c r="J66" s="22">
        <v>4599801.45</v>
      </c>
      <c r="K66" s="22">
        <v>24646899.77</v>
      </c>
      <c r="L66" s="92">
        <v>454934864.77999997</v>
      </c>
    </row>
    <row r="67" spans="1:12" s="42" customFormat="1" ht="15.75" x14ac:dyDescent="0.25">
      <c r="A67" s="200"/>
      <c r="B67" s="6" t="s">
        <v>633</v>
      </c>
      <c r="C67" s="6" t="s">
        <v>261</v>
      </c>
      <c r="D67" s="6" t="s">
        <v>56</v>
      </c>
      <c r="E67" s="6">
        <v>7951</v>
      </c>
      <c r="F67" s="6">
        <v>1514</v>
      </c>
      <c r="G67" s="6">
        <v>521</v>
      </c>
      <c r="H67" s="221">
        <v>0</v>
      </c>
      <c r="I67" s="22">
        <v>9647272.0899999999</v>
      </c>
      <c r="J67" s="22">
        <v>42355.28</v>
      </c>
      <c r="K67" s="22">
        <v>569328.92000000004</v>
      </c>
      <c r="L67" s="92">
        <v>10258956.289999999</v>
      </c>
    </row>
    <row r="68" spans="1:12" x14ac:dyDescent="0.25">
      <c r="A68" s="200"/>
      <c r="B68" s="6" t="s">
        <v>633</v>
      </c>
      <c r="C68" s="6" t="s">
        <v>405</v>
      </c>
      <c r="D68" s="6" t="s">
        <v>381</v>
      </c>
      <c r="E68" s="6">
        <v>920</v>
      </c>
      <c r="F68" s="6">
        <v>304</v>
      </c>
      <c r="G68" s="6">
        <v>85</v>
      </c>
      <c r="H68" s="221">
        <v>0</v>
      </c>
      <c r="I68" s="22">
        <v>3138998.86</v>
      </c>
      <c r="J68" s="22">
        <v>310749.74</v>
      </c>
      <c r="K68" s="22">
        <v>169496.44</v>
      </c>
      <c r="L68" s="92">
        <v>3619245.04</v>
      </c>
    </row>
    <row r="69" spans="1:12" s="42" customFormat="1" ht="15.75" x14ac:dyDescent="0.25">
      <c r="A69" s="200"/>
      <c r="B69" s="6" t="s">
        <v>633</v>
      </c>
      <c r="C69" s="6" t="s">
        <v>349</v>
      </c>
      <c r="D69" s="6" t="s">
        <v>502</v>
      </c>
      <c r="E69" s="6">
        <v>1195</v>
      </c>
      <c r="F69" s="6">
        <v>119</v>
      </c>
      <c r="G69" s="6">
        <v>22</v>
      </c>
      <c r="H69" s="221">
        <v>6</v>
      </c>
      <c r="I69" s="22">
        <v>1892153.37</v>
      </c>
      <c r="J69" s="22">
        <v>66165.2</v>
      </c>
      <c r="K69" s="22">
        <v>104193.31</v>
      </c>
      <c r="L69" s="92">
        <v>2062511.88</v>
      </c>
    </row>
    <row r="70" spans="1:12" x14ac:dyDescent="0.25">
      <c r="A70" s="200"/>
      <c r="B70" s="6" t="s">
        <v>633</v>
      </c>
      <c r="C70" s="6" t="s">
        <v>262</v>
      </c>
      <c r="D70" s="6" t="s">
        <v>57</v>
      </c>
      <c r="E70" s="6">
        <v>10300</v>
      </c>
      <c r="F70" s="6">
        <v>1435</v>
      </c>
      <c r="G70" s="6">
        <v>229</v>
      </c>
      <c r="H70" s="221">
        <v>0</v>
      </c>
      <c r="I70" s="22">
        <v>16065962.02</v>
      </c>
      <c r="J70" s="22">
        <v>573523.98</v>
      </c>
      <c r="K70" s="22">
        <v>793540.25</v>
      </c>
      <c r="L70" s="92">
        <v>17433026.25</v>
      </c>
    </row>
    <row r="71" spans="1:12" s="42" customFormat="1" ht="15.75" x14ac:dyDescent="0.25">
      <c r="A71" s="200"/>
      <c r="B71" s="6" t="s">
        <v>633</v>
      </c>
      <c r="C71" s="6" t="s">
        <v>263</v>
      </c>
      <c r="D71" s="6" t="s">
        <v>58</v>
      </c>
      <c r="E71" s="6">
        <v>4367</v>
      </c>
      <c r="F71" s="6">
        <v>1059</v>
      </c>
      <c r="G71" s="6">
        <v>120</v>
      </c>
      <c r="H71" s="221">
        <v>40</v>
      </c>
      <c r="I71" s="22">
        <v>7595680.1299999999</v>
      </c>
      <c r="J71" s="22">
        <v>293674.69</v>
      </c>
      <c r="K71" s="22">
        <v>422660.64</v>
      </c>
      <c r="L71" s="92">
        <v>8312015.46</v>
      </c>
    </row>
    <row r="72" spans="1:12" x14ac:dyDescent="0.25">
      <c r="A72" s="200"/>
      <c r="B72" s="6" t="s">
        <v>633</v>
      </c>
      <c r="C72" s="6" t="s">
        <v>404</v>
      </c>
      <c r="D72" s="6" t="s">
        <v>382</v>
      </c>
      <c r="E72" s="6">
        <v>1922</v>
      </c>
      <c r="F72" s="6">
        <v>279</v>
      </c>
      <c r="G72" s="6">
        <v>82</v>
      </c>
      <c r="H72" s="221">
        <v>0</v>
      </c>
      <c r="I72" s="22">
        <v>3713179.97</v>
      </c>
      <c r="J72" s="22">
        <v>191558.38</v>
      </c>
      <c r="K72" s="22">
        <v>208383.76</v>
      </c>
      <c r="L72" s="92">
        <v>4113122.11</v>
      </c>
    </row>
    <row r="73" spans="1:12" s="42" customFormat="1" ht="15.75" x14ac:dyDescent="0.25">
      <c r="A73" s="200"/>
      <c r="B73" s="6" t="s">
        <v>633</v>
      </c>
      <c r="C73" s="6" t="s">
        <v>264</v>
      </c>
      <c r="D73" s="6" t="s">
        <v>59</v>
      </c>
      <c r="E73" s="6">
        <v>484</v>
      </c>
      <c r="F73" s="6">
        <v>110</v>
      </c>
      <c r="G73" s="6">
        <v>0</v>
      </c>
      <c r="H73" s="221">
        <v>2</v>
      </c>
      <c r="I73" s="22">
        <v>822578.87</v>
      </c>
      <c r="J73" s="22">
        <v>38719.199999999997</v>
      </c>
      <c r="K73" s="22">
        <v>44595.17</v>
      </c>
      <c r="L73" s="92">
        <v>905893.24</v>
      </c>
    </row>
    <row r="74" spans="1:12" x14ac:dyDescent="0.25">
      <c r="A74" s="200"/>
      <c r="B74" s="6" t="s">
        <v>633</v>
      </c>
      <c r="C74" s="6" t="s">
        <v>265</v>
      </c>
      <c r="D74" s="6" t="s">
        <v>60</v>
      </c>
      <c r="E74" s="6">
        <v>34164</v>
      </c>
      <c r="F74" s="6">
        <v>6822</v>
      </c>
      <c r="G74" s="6">
        <v>858</v>
      </c>
      <c r="H74" s="221">
        <v>282</v>
      </c>
      <c r="I74" s="22">
        <v>63146886.990000002</v>
      </c>
      <c r="J74" s="22">
        <v>2616394.66</v>
      </c>
      <c r="K74" s="22">
        <v>3434495.23</v>
      </c>
      <c r="L74" s="92">
        <v>69197776.879999995</v>
      </c>
    </row>
    <row r="75" spans="1:12" s="42" customFormat="1" ht="15.75" x14ac:dyDescent="0.25">
      <c r="A75" s="200"/>
      <c r="B75" s="6" t="s">
        <v>633</v>
      </c>
      <c r="C75" s="6" t="s">
        <v>272</v>
      </c>
      <c r="D75" s="6" t="s">
        <v>355</v>
      </c>
      <c r="E75" s="6">
        <v>19363</v>
      </c>
      <c r="F75" s="6">
        <v>5215</v>
      </c>
      <c r="G75" s="6">
        <v>539</v>
      </c>
      <c r="H75" s="221">
        <v>0</v>
      </c>
      <c r="I75" s="22">
        <v>40838547.68</v>
      </c>
      <c r="J75" s="22">
        <v>1733415.16</v>
      </c>
      <c r="K75" s="22">
        <v>2139417.4300000002</v>
      </c>
      <c r="L75" s="92">
        <v>44711380.270000003</v>
      </c>
    </row>
    <row r="76" spans="1:12" x14ac:dyDescent="0.25">
      <c r="A76" s="200"/>
      <c r="B76" s="6" t="s">
        <v>633</v>
      </c>
      <c r="C76" s="6" t="s">
        <v>390</v>
      </c>
      <c r="D76" s="6" t="s">
        <v>383</v>
      </c>
      <c r="E76" s="6">
        <v>99377</v>
      </c>
      <c r="F76" s="6">
        <v>28912</v>
      </c>
      <c r="G76" s="6">
        <v>10048</v>
      </c>
      <c r="H76" s="221">
        <v>367</v>
      </c>
      <c r="I76" s="22">
        <v>114202130.17</v>
      </c>
      <c r="J76" s="22">
        <v>929664.78</v>
      </c>
      <c r="K76" s="22">
        <v>6700524.3600000003</v>
      </c>
      <c r="L76" s="92">
        <v>121832319.31</v>
      </c>
    </row>
    <row r="77" spans="1:12" x14ac:dyDescent="0.25">
      <c r="A77" s="200"/>
      <c r="B77" s="6" t="s">
        <v>633</v>
      </c>
      <c r="C77" s="6" t="s">
        <v>567</v>
      </c>
      <c r="D77" s="6" t="s">
        <v>568</v>
      </c>
      <c r="E77" s="6">
        <v>560599</v>
      </c>
      <c r="F77" s="6">
        <v>302863</v>
      </c>
      <c r="G77" s="6">
        <v>47640</v>
      </c>
      <c r="H77" s="221">
        <v>39066</v>
      </c>
      <c r="I77" s="22">
        <v>802333059.47000003</v>
      </c>
      <c r="J77" s="22">
        <v>17349526.82</v>
      </c>
      <c r="K77" s="22">
        <v>45021005.229999997</v>
      </c>
      <c r="L77" s="92">
        <v>864703591.51999998</v>
      </c>
    </row>
    <row r="78" spans="1:12" s="42" customFormat="1" ht="15.75" x14ac:dyDescent="0.25">
      <c r="A78" s="200"/>
      <c r="B78" s="6" t="s">
        <v>633</v>
      </c>
      <c r="C78" s="6" t="s">
        <v>413</v>
      </c>
      <c r="D78" s="6" t="s">
        <v>389</v>
      </c>
      <c r="E78" s="6">
        <v>79</v>
      </c>
      <c r="F78" s="6">
        <v>3</v>
      </c>
      <c r="G78" s="6">
        <v>0</v>
      </c>
      <c r="H78" s="221">
        <v>0</v>
      </c>
      <c r="I78" s="22">
        <v>78971.12</v>
      </c>
      <c r="J78" s="22">
        <v>1741.34</v>
      </c>
      <c r="K78" s="22">
        <v>4473.54</v>
      </c>
      <c r="L78" s="92">
        <v>85186</v>
      </c>
    </row>
    <row r="79" spans="1:12" x14ac:dyDescent="0.25">
      <c r="A79" s="199">
        <v>1</v>
      </c>
      <c r="B79" s="3" t="s">
        <v>384</v>
      </c>
      <c r="C79" s="3"/>
      <c r="D79" s="3" t="s">
        <v>384</v>
      </c>
      <c r="E79" s="3">
        <v>12945</v>
      </c>
      <c r="F79" s="3">
        <v>3250</v>
      </c>
      <c r="G79" s="3">
        <v>16</v>
      </c>
      <c r="H79" s="222">
        <v>0</v>
      </c>
      <c r="I79" s="4">
        <v>6934823.2000000002</v>
      </c>
      <c r="J79" s="4">
        <v>0</v>
      </c>
      <c r="K79" s="4">
        <v>143701.12</v>
      </c>
      <c r="L79" s="187">
        <v>7078524.3200000003</v>
      </c>
    </row>
    <row r="80" spans="1:12" x14ac:dyDescent="0.25">
      <c r="A80" s="200"/>
      <c r="B80" s="6" t="s">
        <v>384</v>
      </c>
      <c r="C80" s="6" t="s">
        <v>300</v>
      </c>
      <c r="D80" s="6" t="s">
        <v>67</v>
      </c>
      <c r="E80" s="6">
        <v>12945</v>
      </c>
      <c r="F80" s="6">
        <v>3250</v>
      </c>
      <c r="G80" s="6">
        <v>16</v>
      </c>
      <c r="H80" s="221">
        <v>0</v>
      </c>
      <c r="I80" s="22">
        <v>6934823.2000000002</v>
      </c>
      <c r="J80" s="22">
        <v>0</v>
      </c>
      <c r="K80" s="22">
        <v>143701.12</v>
      </c>
      <c r="L80" s="92">
        <v>7078524.3200000003</v>
      </c>
    </row>
    <row r="81" spans="1:12" x14ac:dyDescent="0.25">
      <c r="A81" s="199">
        <v>1</v>
      </c>
      <c r="B81" s="3" t="s">
        <v>66</v>
      </c>
      <c r="C81" s="3"/>
      <c r="D81" s="3" t="s">
        <v>66</v>
      </c>
      <c r="E81" s="3">
        <v>13686</v>
      </c>
      <c r="F81" s="3">
        <v>3536</v>
      </c>
      <c r="G81" s="3">
        <v>0</v>
      </c>
      <c r="H81" s="222">
        <v>0</v>
      </c>
      <c r="I81" s="4">
        <v>3719551.68</v>
      </c>
      <c r="J81" s="4">
        <v>0</v>
      </c>
      <c r="K81" s="4">
        <v>0</v>
      </c>
      <c r="L81" s="187">
        <v>3719551.68</v>
      </c>
    </row>
    <row r="82" spans="1:12" s="42" customFormat="1" ht="15.75" x14ac:dyDescent="0.25">
      <c r="A82" s="200"/>
      <c r="B82" s="6" t="s">
        <v>66</v>
      </c>
      <c r="C82" s="6" t="s">
        <v>299</v>
      </c>
      <c r="D82" s="6" t="s">
        <v>66</v>
      </c>
      <c r="E82" s="6">
        <v>13686</v>
      </c>
      <c r="F82" s="6">
        <v>3536</v>
      </c>
      <c r="G82" s="6">
        <v>0</v>
      </c>
      <c r="H82" s="221">
        <v>0</v>
      </c>
      <c r="I82" s="22">
        <v>3719551.68</v>
      </c>
      <c r="J82" s="22">
        <v>0</v>
      </c>
      <c r="K82" s="22">
        <v>0</v>
      </c>
      <c r="L82" s="92">
        <v>3719551.68</v>
      </c>
    </row>
    <row r="83" spans="1:12" x14ac:dyDescent="0.25">
      <c r="A83" s="199">
        <v>1</v>
      </c>
      <c r="B83" s="3" t="s">
        <v>68</v>
      </c>
      <c r="C83" s="3"/>
      <c r="D83" s="3" t="s">
        <v>68</v>
      </c>
      <c r="E83" s="3">
        <v>261700</v>
      </c>
      <c r="F83" s="3">
        <v>42630</v>
      </c>
      <c r="G83" s="3">
        <v>0</v>
      </c>
      <c r="H83" s="222">
        <v>0</v>
      </c>
      <c r="I83" s="4">
        <v>27643884.859999999</v>
      </c>
      <c r="J83" s="4">
        <v>964.22</v>
      </c>
      <c r="K83" s="4">
        <v>0</v>
      </c>
      <c r="L83" s="187">
        <v>27644849.079999998</v>
      </c>
    </row>
    <row r="84" spans="1:12" x14ac:dyDescent="0.25">
      <c r="A84" s="200"/>
      <c r="B84" s="6" t="s">
        <v>68</v>
      </c>
      <c r="C84" s="6" t="s">
        <v>301</v>
      </c>
      <c r="D84" s="6" t="s">
        <v>68</v>
      </c>
      <c r="E84" s="6">
        <v>261700</v>
      </c>
      <c r="F84" s="6">
        <v>42630</v>
      </c>
      <c r="G84" s="6">
        <v>0</v>
      </c>
      <c r="H84" s="221">
        <v>0</v>
      </c>
      <c r="I84" s="22">
        <v>27643884.859999999</v>
      </c>
      <c r="J84" s="22">
        <v>964.22</v>
      </c>
      <c r="K84" s="22">
        <v>0</v>
      </c>
      <c r="L84" s="92">
        <v>27644849.079999998</v>
      </c>
    </row>
    <row r="85" spans="1:12" x14ac:dyDescent="0.25">
      <c r="A85" s="199">
        <v>1</v>
      </c>
      <c r="B85" s="3" t="s">
        <v>65</v>
      </c>
      <c r="C85" s="3"/>
      <c r="D85" s="3" t="s">
        <v>65</v>
      </c>
      <c r="E85" s="3">
        <v>45246</v>
      </c>
      <c r="F85" s="3">
        <v>17605</v>
      </c>
      <c r="G85" s="3">
        <v>0</v>
      </c>
      <c r="H85" s="222">
        <v>0</v>
      </c>
      <c r="I85" s="4">
        <v>7952955.7699999996</v>
      </c>
      <c r="J85" s="4">
        <v>0</v>
      </c>
      <c r="K85" s="4">
        <v>215112.24</v>
      </c>
      <c r="L85" s="187">
        <v>8168068.0099999998</v>
      </c>
    </row>
    <row r="86" spans="1:12" x14ac:dyDescent="0.25">
      <c r="A86" s="200"/>
      <c r="B86" s="6" t="s">
        <v>65</v>
      </c>
      <c r="C86" s="6" t="s">
        <v>298</v>
      </c>
      <c r="D86" s="6" t="s">
        <v>65</v>
      </c>
      <c r="E86" s="6">
        <v>45246</v>
      </c>
      <c r="F86" s="6">
        <v>17605</v>
      </c>
      <c r="G86" s="6">
        <v>0</v>
      </c>
      <c r="H86" s="221">
        <v>0</v>
      </c>
      <c r="I86" s="22">
        <v>7952955.7699999996</v>
      </c>
      <c r="J86" s="22">
        <v>0</v>
      </c>
      <c r="K86" s="22">
        <v>215112.24</v>
      </c>
      <c r="L86" s="92">
        <v>8168068.0099999998</v>
      </c>
    </row>
    <row r="87" spans="1:12" x14ac:dyDescent="0.25">
      <c r="A87" s="199">
        <v>1</v>
      </c>
      <c r="B87" s="3" t="s">
        <v>64</v>
      </c>
      <c r="C87" s="3"/>
      <c r="D87" s="3" t="s">
        <v>64</v>
      </c>
      <c r="E87" s="3">
        <v>27801</v>
      </c>
      <c r="F87" s="3">
        <v>13798</v>
      </c>
      <c r="G87" s="3">
        <v>2070</v>
      </c>
      <c r="H87" s="222">
        <v>0</v>
      </c>
      <c r="I87" s="4">
        <v>44711455.43</v>
      </c>
      <c r="J87" s="4">
        <v>811904.33</v>
      </c>
      <c r="K87" s="4">
        <v>2532496.62</v>
      </c>
      <c r="L87" s="187">
        <v>48055856.380000003</v>
      </c>
    </row>
    <row r="88" spans="1:12" x14ac:dyDescent="0.25">
      <c r="A88" s="200"/>
      <c r="B88" s="6" t="s">
        <v>64</v>
      </c>
      <c r="C88" s="6" t="s">
        <v>297</v>
      </c>
      <c r="D88" s="6" t="s">
        <v>64</v>
      </c>
      <c r="E88" s="6">
        <v>27801</v>
      </c>
      <c r="F88" s="6">
        <v>13798</v>
      </c>
      <c r="G88" s="6">
        <v>2070</v>
      </c>
      <c r="H88" s="221">
        <v>0</v>
      </c>
      <c r="I88" s="22">
        <v>44711455.43</v>
      </c>
      <c r="J88" s="22">
        <v>811904.33</v>
      </c>
      <c r="K88" s="22">
        <v>2532496.62</v>
      </c>
      <c r="L88" s="92">
        <v>48055856.380000003</v>
      </c>
    </row>
    <row r="89" spans="1:12" s="42" customFormat="1" ht="15.75" x14ac:dyDescent="0.25">
      <c r="A89" s="199">
        <v>1</v>
      </c>
      <c r="B89" s="3" t="s">
        <v>385</v>
      </c>
      <c r="C89" s="6"/>
      <c r="D89" s="3" t="s">
        <v>385</v>
      </c>
      <c r="E89" s="3">
        <v>135738</v>
      </c>
      <c r="F89" s="3">
        <v>71173</v>
      </c>
      <c r="G89" s="3">
        <v>18860</v>
      </c>
      <c r="H89" s="222">
        <v>2613</v>
      </c>
      <c r="I89" s="4">
        <v>196883151.84999999</v>
      </c>
      <c r="J89" s="4">
        <v>375084.11</v>
      </c>
      <c r="K89" s="4">
        <v>9978223</v>
      </c>
      <c r="L89" s="187">
        <v>207236458.96000001</v>
      </c>
    </row>
    <row r="90" spans="1:12" x14ac:dyDescent="0.25">
      <c r="A90" s="200"/>
      <c r="B90" s="6" t="s">
        <v>385</v>
      </c>
      <c r="C90" s="6" t="s">
        <v>260</v>
      </c>
      <c r="D90" s="6" t="s">
        <v>75</v>
      </c>
      <c r="E90" s="6">
        <v>256</v>
      </c>
      <c r="F90" s="6">
        <v>59</v>
      </c>
      <c r="G90" s="6">
        <v>1</v>
      </c>
      <c r="H90" s="221">
        <v>0</v>
      </c>
      <c r="I90" s="22">
        <v>302179.06</v>
      </c>
      <c r="J90" s="22">
        <v>2907.83</v>
      </c>
      <c r="K90" s="22">
        <v>16544.29</v>
      </c>
      <c r="L90" s="92">
        <v>321631.18</v>
      </c>
    </row>
    <row r="91" spans="1:12" x14ac:dyDescent="0.25">
      <c r="A91" s="199"/>
      <c r="B91" s="6" t="s">
        <v>385</v>
      </c>
      <c r="C91" s="6" t="s">
        <v>266</v>
      </c>
      <c r="D91" s="6" t="s">
        <v>61</v>
      </c>
      <c r="E91" s="6">
        <v>134459</v>
      </c>
      <c r="F91" s="6">
        <v>70732</v>
      </c>
      <c r="G91" s="6">
        <v>18819</v>
      </c>
      <c r="H91" s="221">
        <v>2608</v>
      </c>
      <c r="I91" s="22">
        <v>195444971.69</v>
      </c>
      <c r="J91" s="22">
        <v>356515.2</v>
      </c>
      <c r="K91" s="22">
        <v>9896274.2300000004</v>
      </c>
      <c r="L91" s="92">
        <v>205697761.12</v>
      </c>
    </row>
    <row r="92" spans="1:12" s="42" customFormat="1" ht="15.75" x14ac:dyDescent="0.25">
      <c r="A92" s="200"/>
      <c r="B92" s="6" t="s">
        <v>385</v>
      </c>
      <c r="C92" s="6" t="s">
        <v>408</v>
      </c>
      <c r="D92" s="6" t="s">
        <v>386</v>
      </c>
      <c r="E92" s="6">
        <v>1023</v>
      </c>
      <c r="F92" s="6">
        <v>382</v>
      </c>
      <c r="G92" s="6">
        <v>40</v>
      </c>
      <c r="H92" s="221">
        <v>5</v>
      </c>
      <c r="I92" s="22">
        <v>1136001.1000000001</v>
      </c>
      <c r="J92" s="22">
        <v>15661.08</v>
      </c>
      <c r="K92" s="22">
        <v>65404.480000000003</v>
      </c>
      <c r="L92" s="92">
        <v>1217066.6599999999</v>
      </c>
    </row>
    <row r="93" spans="1:12" x14ac:dyDescent="0.25">
      <c r="A93" s="199">
        <v>1</v>
      </c>
      <c r="B93" s="3" t="s">
        <v>591</v>
      </c>
      <c r="C93" s="3"/>
      <c r="D93" s="3" t="s">
        <v>591</v>
      </c>
      <c r="E93" s="3">
        <v>260861</v>
      </c>
      <c r="F93" s="3">
        <v>6189</v>
      </c>
      <c r="G93" s="3">
        <v>55791</v>
      </c>
      <c r="H93" s="222">
        <v>5</v>
      </c>
      <c r="I93" s="4">
        <v>165276402.38999999</v>
      </c>
      <c r="J93" s="4">
        <v>90288.65</v>
      </c>
      <c r="K93" s="4">
        <v>9596994.4499999993</v>
      </c>
      <c r="L93" s="187">
        <v>174963685.49000001</v>
      </c>
    </row>
    <row r="94" spans="1:12" s="42" customFormat="1" ht="15.75" x14ac:dyDescent="0.25">
      <c r="A94" s="200"/>
      <c r="B94" s="6" t="s">
        <v>591</v>
      </c>
      <c r="C94" s="6" t="s">
        <v>409</v>
      </c>
      <c r="D94" s="6" t="s">
        <v>591</v>
      </c>
      <c r="E94" s="6">
        <v>260437</v>
      </c>
      <c r="F94" s="6">
        <v>5006</v>
      </c>
      <c r="G94" s="6">
        <v>55784</v>
      </c>
      <c r="H94" s="221">
        <v>0</v>
      </c>
      <c r="I94" s="22">
        <v>164053778.94999999</v>
      </c>
      <c r="J94" s="22">
        <v>50131</v>
      </c>
      <c r="K94" s="22">
        <v>9524624.9399999995</v>
      </c>
      <c r="L94" s="92">
        <v>173628534.88999999</v>
      </c>
    </row>
    <row r="95" spans="1:12" x14ac:dyDescent="0.25">
      <c r="A95" s="200"/>
      <c r="B95" s="6" t="s">
        <v>591</v>
      </c>
      <c r="C95" s="6" t="s">
        <v>410</v>
      </c>
      <c r="D95" s="6" t="s">
        <v>594</v>
      </c>
      <c r="E95" s="6">
        <v>424</v>
      </c>
      <c r="F95" s="6">
        <v>49</v>
      </c>
      <c r="G95" s="6">
        <v>7</v>
      </c>
      <c r="H95" s="221">
        <v>5</v>
      </c>
      <c r="I95" s="22">
        <v>737625.88</v>
      </c>
      <c r="J95" s="22">
        <v>39329.360000000001</v>
      </c>
      <c r="K95" s="22">
        <v>43319.24</v>
      </c>
      <c r="L95" s="92">
        <v>820274.48</v>
      </c>
    </row>
    <row r="96" spans="1:12" x14ac:dyDescent="0.25">
      <c r="A96" s="200"/>
      <c r="B96" s="6" t="s">
        <v>591</v>
      </c>
      <c r="C96" s="6" t="s">
        <v>581</v>
      </c>
      <c r="D96" s="6" t="s">
        <v>593</v>
      </c>
      <c r="E96" s="6">
        <v>0</v>
      </c>
      <c r="F96" s="6">
        <v>1134</v>
      </c>
      <c r="G96" s="6">
        <v>0</v>
      </c>
      <c r="H96" s="221">
        <v>0</v>
      </c>
      <c r="I96" s="22">
        <v>484997.56</v>
      </c>
      <c r="J96" s="22">
        <v>828.29</v>
      </c>
      <c r="K96" s="22">
        <v>29050.27</v>
      </c>
      <c r="L96" s="92">
        <v>514876.12</v>
      </c>
    </row>
    <row r="97" spans="1:12" x14ac:dyDescent="0.25">
      <c r="A97" s="199">
        <v>1</v>
      </c>
      <c r="B97" s="222" t="s">
        <v>588</v>
      </c>
      <c r="C97" s="6"/>
      <c r="D97" s="222" t="s">
        <v>588</v>
      </c>
      <c r="E97" s="3">
        <v>12026</v>
      </c>
      <c r="F97" s="3">
        <v>0</v>
      </c>
      <c r="G97" s="3">
        <v>0</v>
      </c>
      <c r="H97" s="222">
        <v>23418</v>
      </c>
      <c r="I97" s="4">
        <v>13309957.060000001</v>
      </c>
      <c r="J97" s="4">
        <v>50.28</v>
      </c>
      <c r="K97" s="4">
        <v>302356.01</v>
      </c>
      <c r="L97" s="187">
        <v>13612363.35</v>
      </c>
    </row>
    <row r="98" spans="1:12" s="42" customFormat="1" ht="15.75" x14ac:dyDescent="0.25">
      <c r="A98" s="199"/>
      <c r="B98" s="221" t="s">
        <v>588</v>
      </c>
      <c r="C98" s="6" t="s">
        <v>587</v>
      </c>
      <c r="D98" s="221" t="s">
        <v>588</v>
      </c>
      <c r="E98" s="6">
        <v>12026</v>
      </c>
      <c r="F98" s="6">
        <v>0</v>
      </c>
      <c r="G98" s="6">
        <v>0</v>
      </c>
      <c r="H98" s="221">
        <v>23418</v>
      </c>
      <c r="I98" s="22">
        <v>13309957.060000001</v>
      </c>
      <c r="J98" s="22">
        <v>50.28</v>
      </c>
      <c r="K98" s="22">
        <v>302356.01</v>
      </c>
      <c r="L98" s="92">
        <v>13612363.35</v>
      </c>
    </row>
    <row r="99" spans="1:12" s="42" customFormat="1" ht="15.75" x14ac:dyDescent="0.25">
      <c r="A99" s="200">
        <v>1</v>
      </c>
      <c r="B99" s="222" t="s">
        <v>387</v>
      </c>
      <c r="C99" s="6"/>
      <c r="D99" s="222" t="s">
        <v>387</v>
      </c>
      <c r="E99" s="3">
        <v>11</v>
      </c>
      <c r="F99" s="3">
        <v>3</v>
      </c>
      <c r="G99" s="3">
        <v>0</v>
      </c>
      <c r="H99" s="222">
        <v>0</v>
      </c>
      <c r="I99" s="4">
        <v>6841.84</v>
      </c>
      <c r="J99" s="4">
        <v>564.51</v>
      </c>
      <c r="K99" s="4">
        <v>0</v>
      </c>
      <c r="L99" s="187">
        <v>7406.35</v>
      </c>
    </row>
    <row r="100" spans="1:12" s="42" customFormat="1" ht="15.75" x14ac:dyDescent="0.25">
      <c r="A100" s="199"/>
      <c r="B100" s="221" t="s">
        <v>387</v>
      </c>
      <c r="C100" s="6" t="s">
        <v>411</v>
      </c>
      <c r="D100" s="221" t="s">
        <v>387</v>
      </c>
      <c r="E100" s="6">
        <v>11</v>
      </c>
      <c r="F100" s="6">
        <v>3</v>
      </c>
      <c r="G100" s="6">
        <v>0</v>
      </c>
      <c r="H100" s="221">
        <v>0</v>
      </c>
      <c r="I100" s="22">
        <v>6841.84</v>
      </c>
      <c r="J100" s="22">
        <v>564.51</v>
      </c>
      <c r="K100" s="22">
        <v>0</v>
      </c>
      <c r="L100" s="92">
        <v>7406.35</v>
      </c>
    </row>
    <row r="101" spans="1:12" x14ac:dyDescent="0.25">
      <c r="A101" s="200">
        <v>1</v>
      </c>
      <c r="B101" s="1" t="s">
        <v>492</v>
      </c>
      <c r="C101" s="6"/>
      <c r="D101" s="222" t="s">
        <v>492</v>
      </c>
      <c r="E101" s="3">
        <v>2964</v>
      </c>
      <c r="F101" s="3">
        <v>977</v>
      </c>
      <c r="G101" s="3">
        <v>115</v>
      </c>
      <c r="H101" s="222">
        <v>0</v>
      </c>
      <c r="I101" s="4">
        <v>8511281.0600000005</v>
      </c>
      <c r="J101" s="4">
        <v>751779.17</v>
      </c>
      <c r="K101" s="4">
        <v>428368.89</v>
      </c>
      <c r="L101" s="187">
        <v>9691429.1199999992</v>
      </c>
    </row>
    <row r="102" spans="1:12" x14ac:dyDescent="0.25">
      <c r="A102" s="186"/>
      <c r="B102" s="7" t="s">
        <v>492</v>
      </c>
      <c r="C102" s="7" t="s">
        <v>412</v>
      </c>
      <c r="D102" s="7" t="s">
        <v>388</v>
      </c>
      <c r="E102" s="6">
        <v>2964</v>
      </c>
      <c r="F102" s="6">
        <v>977</v>
      </c>
      <c r="G102" s="6">
        <v>115</v>
      </c>
      <c r="H102" s="221">
        <v>0</v>
      </c>
      <c r="I102" s="22">
        <v>8511281.0600000005</v>
      </c>
      <c r="J102" s="22">
        <v>751779.17</v>
      </c>
      <c r="K102" s="22">
        <v>428368.89</v>
      </c>
      <c r="L102" s="92">
        <v>9691429.1199999992</v>
      </c>
    </row>
    <row r="112" spans="1:12" x14ac:dyDescent="0.25">
      <c r="L112" s="204"/>
    </row>
    <row r="118" spans="12:12" x14ac:dyDescent="0.25">
      <c r="L118" s="173"/>
    </row>
  </sheetData>
  <mergeCells count="1">
    <mergeCell ref="A1:L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0"/>
  </sheetPr>
  <dimension ref="A1:K73"/>
  <sheetViews>
    <sheetView workbookViewId="0">
      <selection sqref="A1:K1"/>
    </sheetView>
  </sheetViews>
  <sheetFormatPr defaultRowHeight="15" x14ac:dyDescent="0.25"/>
  <cols>
    <col min="1" max="1" width="12.7109375" customWidth="1"/>
    <col min="2" max="2" width="22.7109375" customWidth="1"/>
    <col min="3" max="3" width="9.28515625" customWidth="1"/>
    <col min="4" max="4" width="14.7109375" customWidth="1"/>
    <col min="5" max="5" width="16" customWidth="1"/>
    <col min="6" max="6" width="11.140625" customWidth="1"/>
    <col min="7" max="7" width="12.7109375" customWidth="1"/>
    <col min="8" max="8" width="13.42578125" customWidth="1"/>
    <col min="9" max="9" width="18.28515625" customWidth="1"/>
    <col min="10" max="10" width="20.28515625" customWidth="1"/>
    <col min="11" max="11" width="16.85546875" customWidth="1"/>
  </cols>
  <sheetData>
    <row r="1" spans="1:11" ht="18.75" x14ac:dyDescent="0.3">
      <c r="A1" s="490" t="s">
        <v>807</v>
      </c>
      <c r="B1" s="490"/>
      <c r="C1" s="490"/>
      <c r="D1" s="490"/>
      <c r="E1" s="490"/>
      <c r="F1" s="490"/>
      <c r="G1" s="490"/>
      <c r="H1" s="490"/>
      <c r="I1" s="490"/>
      <c r="J1" s="490"/>
      <c r="K1" s="490"/>
    </row>
    <row r="2" spans="1:11" x14ac:dyDescent="0.25">
      <c r="A2" s="88"/>
      <c r="B2" s="88"/>
      <c r="C2" s="88"/>
      <c r="D2" s="88"/>
      <c r="E2" s="88"/>
      <c r="F2" s="88"/>
      <c r="G2" s="88"/>
      <c r="H2" s="88"/>
      <c r="I2" s="88"/>
      <c r="J2" s="88"/>
    </row>
    <row r="3" spans="1:11" ht="39" customHeight="1" x14ac:dyDescent="0.25">
      <c r="A3" s="245" t="s">
        <v>620</v>
      </c>
      <c r="B3" s="246" t="s">
        <v>44</v>
      </c>
      <c r="C3" s="245" t="s">
        <v>307</v>
      </c>
      <c r="D3" s="246" t="s">
        <v>5</v>
      </c>
      <c r="E3" s="246" t="s">
        <v>6</v>
      </c>
      <c r="F3" s="246" t="s">
        <v>45</v>
      </c>
      <c r="G3" s="245" t="s">
        <v>615</v>
      </c>
      <c r="H3" s="245" t="s">
        <v>563</v>
      </c>
      <c r="I3" s="245" t="s">
        <v>621</v>
      </c>
      <c r="J3" s="245" t="s">
        <v>622</v>
      </c>
      <c r="K3" s="245" t="s">
        <v>3</v>
      </c>
    </row>
    <row r="4" spans="1:11" x14ac:dyDescent="0.25">
      <c r="A4" s="80" t="s">
        <v>500</v>
      </c>
      <c r="B4" s="80" t="s">
        <v>501</v>
      </c>
      <c r="C4" s="80" t="s">
        <v>76</v>
      </c>
      <c r="D4" s="81">
        <v>0</v>
      </c>
      <c r="E4" s="81">
        <v>0</v>
      </c>
      <c r="F4" s="81">
        <v>0</v>
      </c>
      <c r="G4" s="81">
        <v>0</v>
      </c>
      <c r="H4" s="81">
        <v>0</v>
      </c>
      <c r="I4" s="57">
        <v>0</v>
      </c>
      <c r="J4" s="57">
        <v>0</v>
      </c>
      <c r="K4" s="218">
        <v>0</v>
      </c>
    </row>
    <row r="5" spans="1:11" x14ac:dyDescent="0.25">
      <c r="A5" s="80" t="s">
        <v>500</v>
      </c>
      <c r="B5" s="80" t="s">
        <v>501</v>
      </c>
      <c r="C5" s="80" t="s">
        <v>77</v>
      </c>
      <c r="D5" s="81">
        <v>0</v>
      </c>
      <c r="E5" s="81">
        <v>0</v>
      </c>
      <c r="F5" s="81">
        <v>0</v>
      </c>
      <c r="G5" s="81">
        <v>0</v>
      </c>
      <c r="H5" s="81">
        <v>0</v>
      </c>
      <c r="I5" s="57">
        <v>0</v>
      </c>
      <c r="J5" s="57">
        <v>0</v>
      </c>
      <c r="K5" s="7">
        <v>0</v>
      </c>
    </row>
    <row r="6" spans="1:11" x14ac:dyDescent="0.25">
      <c r="A6" s="80" t="s">
        <v>500</v>
      </c>
      <c r="B6" s="80" t="s">
        <v>501</v>
      </c>
      <c r="C6" s="80" t="s">
        <v>95</v>
      </c>
      <c r="D6" s="81">
        <v>0</v>
      </c>
      <c r="E6" s="81">
        <v>0</v>
      </c>
      <c r="F6" s="81">
        <v>0</v>
      </c>
      <c r="G6" s="81">
        <v>0</v>
      </c>
      <c r="H6" s="81">
        <v>0</v>
      </c>
      <c r="I6" s="57">
        <v>0</v>
      </c>
      <c r="J6" s="57">
        <v>0</v>
      </c>
      <c r="K6" s="7">
        <v>0</v>
      </c>
    </row>
    <row r="7" spans="1:11" x14ac:dyDescent="0.25">
      <c r="A7" s="80" t="s">
        <v>500</v>
      </c>
      <c r="B7" s="80" t="s">
        <v>501</v>
      </c>
      <c r="C7" s="80" t="s">
        <v>96</v>
      </c>
      <c r="D7" s="81">
        <v>2</v>
      </c>
      <c r="E7" s="81">
        <v>0</v>
      </c>
      <c r="F7" s="81">
        <v>0</v>
      </c>
      <c r="G7" s="81">
        <v>0</v>
      </c>
      <c r="H7" s="81">
        <v>2</v>
      </c>
      <c r="I7" s="57">
        <v>1544.28</v>
      </c>
      <c r="J7" s="57">
        <v>1156.1400000000001</v>
      </c>
      <c r="K7" s="7">
        <v>578.07000000000005</v>
      </c>
    </row>
    <row r="8" spans="1:11" x14ac:dyDescent="0.25">
      <c r="A8" s="80" t="s">
        <v>500</v>
      </c>
      <c r="B8" s="80" t="s">
        <v>501</v>
      </c>
      <c r="C8" s="80" t="s">
        <v>97</v>
      </c>
      <c r="D8" s="81">
        <v>3</v>
      </c>
      <c r="E8" s="81">
        <v>0</v>
      </c>
      <c r="F8" s="81">
        <v>0</v>
      </c>
      <c r="G8" s="81">
        <v>0</v>
      </c>
      <c r="H8" s="81">
        <v>3</v>
      </c>
      <c r="I8" s="57">
        <v>13644</v>
      </c>
      <c r="J8" s="57">
        <v>2286</v>
      </c>
      <c r="K8" s="7">
        <v>762</v>
      </c>
    </row>
    <row r="9" spans="1:11" x14ac:dyDescent="0.25">
      <c r="A9" s="80" t="s">
        <v>500</v>
      </c>
      <c r="B9" s="80" t="s">
        <v>501</v>
      </c>
      <c r="C9" s="80" t="s">
        <v>98</v>
      </c>
      <c r="D9" s="81">
        <v>1</v>
      </c>
      <c r="E9" s="81">
        <v>0</v>
      </c>
      <c r="F9" s="81">
        <v>0</v>
      </c>
      <c r="G9" s="81">
        <v>0</v>
      </c>
      <c r="H9" s="81">
        <v>1</v>
      </c>
      <c r="I9" s="57">
        <v>0</v>
      </c>
      <c r="J9" s="57">
        <v>1131.1099999999999</v>
      </c>
      <c r="K9" s="7">
        <v>1131.1099999999999</v>
      </c>
    </row>
    <row r="10" spans="1:11" x14ac:dyDescent="0.25">
      <c r="A10" s="80" t="s">
        <v>500</v>
      </c>
      <c r="B10" s="80" t="s">
        <v>501</v>
      </c>
      <c r="C10" s="80" t="s">
        <v>99</v>
      </c>
      <c r="D10" s="81">
        <v>0</v>
      </c>
      <c r="E10" s="81">
        <v>0</v>
      </c>
      <c r="F10" s="81">
        <v>0</v>
      </c>
      <c r="G10" s="81">
        <v>0</v>
      </c>
      <c r="H10" s="81">
        <v>0</v>
      </c>
      <c r="I10" s="57">
        <v>0</v>
      </c>
      <c r="J10" s="57">
        <v>0</v>
      </c>
      <c r="K10" s="7">
        <v>0</v>
      </c>
    </row>
    <row r="11" spans="1:11" x14ac:dyDescent="0.25">
      <c r="A11" s="80" t="s">
        <v>500</v>
      </c>
      <c r="B11" s="80" t="s">
        <v>501</v>
      </c>
      <c r="C11" s="80" t="s">
        <v>100</v>
      </c>
      <c r="D11" s="81">
        <v>0</v>
      </c>
      <c r="E11" s="81">
        <v>0</v>
      </c>
      <c r="F11" s="81">
        <v>0</v>
      </c>
      <c r="G11" s="81">
        <v>0</v>
      </c>
      <c r="H11" s="81">
        <v>0</v>
      </c>
      <c r="I11" s="57">
        <v>0</v>
      </c>
      <c r="J11" s="57">
        <v>0</v>
      </c>
      <c r="K11" s="7">
        <v>0</v>
      </c>
    </row>
    <row r="12" spans="1:11" x14ac:dyDescent="0.25">
      <c r="A12" s="80" t="s">
        <v>500</v>
      </c>
      <c r="B12" s="80" t="s">
        <v>501</v>
      </c>
      <c r="C12" s="80" t="s">
        <v>101</v>
      </c>
      <c r="D12" s="81">
        <v>0</v>
      </c>
      <c r="E12" s="81">
        <v>0</v>
      </c>
      <c r="F12" s="81">
        <v>0</v>
      </c>
      <c r="G12" s="81">
        <v>0</v>
      </c>
      <c r="H12" s="81">
        <v>0</v>
      </c>
      <c r="I12" s="57">
        <v>0</v>
      </c>
      <c r="J12" s="57">
        <v>0</v>
      </c>
      <c r="K12" s="7">
        <v>0</v>
      </c>
    </row>
    <row r="13" spans="1:11" x14ac:dyDescent="0.25">
      <c r="A13" s="80" t="s">
        <v>500</v>
      </c>
      <c r="B13" s="80" t="s">
        <v>501</v>
      </c>
      <c r="C13" s="80" t="s">
        <v>109</v>
      </c>
      <c r="D13" s="81">
        <v>0</v>
      </c>
      <c r="E13" s="81">
        <v>0</v>
      </c>
      <c r="F13" s="81">
        <v>0</v>
      </c>
      <c r="G13" s="81">
        <v>0</v>
      </c>
      <c r="H13" s="81">
        <v>0</v>
      </c>
      <c r="I13" s="57">
        <v>0</v>
      </c>
      <c r="J13" s="57">
        <v>0</v>
      </c>
      <c r="K13" s="7">
        <v>0</v>
      </c>
    </row>
    <row r="14" spans="1:11" x14ac:dyDescent="0.25">
      <c r="A14" s="80" t="s">
        <v>500</v>
      </c>
      <c r="B14" s="80" t="s">
        <v>501</v>
      </c>
      <c r="C14" s="80" t="s">
        <v>110</v>
      </c>
      <c r="D14" s="81">
        <v>0</v>
      </c>
      <c r="E14" s="81">
        <v>0</v>
      </c>
      <c r="F14" s="81">
        <v>0</v>
      </c>
      <c r="G14" s="81">
        <v>0</v>
      </c>
      <c r="H14" s="81">
        <v>0</v>
      </c>
      <c r="I14" s="57">
        <v>0</v>
      </c>
      <c r="J14" s="57">
        <v>0</v>
      </c>
      <c r="K14" s="7">
        <v>0</v>
      </c>
    </row>
    <row r="15" spans="1:11" x14ac:dyDescent="0.25">
      <c r="A15" s="80" t="s">
        <v>500</v>
      </c>
      <c r="B15" s="80" t="s">
        <v>501</v>
      </c>
      <c r="C15" s="80" t="s">
        <v>111</v>
      </c>
      <c r="D15" s="81">
        <v>0</v>
      </c>
      <c r="E15" s="81">
        <v>0</v>
      </c>
      <c r="F15" s="81">
        <v>0</v>
      </c>
      <c r="G15" s="81">
        <v>0</v>
      </c>
      <c r="H15" s="81">
        <v>0</v>
      </c>
      <c r="I15" s="57">
        <v>0</v>
      </c>
      <c r="J15" s="57">
        <v>0</v>
      </c>
      <c r="K15" s="7">
        <v>0</v>
      </c>
    </row>
    <row r="16" spans="1:11" x14ac:dyDescent="0.25">
      <c r="A16" s="80" t="s">
        <v>500</v>
      </c>
      <c r="B16" s="80" t="s">
        <v>501</v>
      </c>
      <c r="C16" s="80" t="s">
        <v>420</v>
      </c>
      <c r="D16" s="81">
        <v>0</v>
      </c>
      <c r="E16" s="81">
        <v>0</v>
      </c>
      <c r="F16" s="81">
        <v>0</v>
      </c>
      <c r="G16" s="81">
        <v>0</v>
      </c>
      <c r="H16" s="81">
        <v>0</v>
      </c>
      <c r="I16" s="57">
        <v>0</v>
      </c>
      <c r="J16" s="57">
        <v>0</v>
      </c>
      <c r="K16" s="7">
        <v>0</v>
      </c>
    </row>
    <row r="17" spans="1:11" x14ac:dyDescent="0.25">
      <c r="A17" s="80" t="s">
        <v>500</v>
      </c>
      <c r="B17" s="80" t="s">
        <v>501</v>
      </c>
      <c r="C17" s="80" t="s">
        <v>485</v>
      </c>
      <c r="D17" s="81">
        <v>6</v>
      </c>
      <c r="E17" s="81">
        <v>0</v>
      </c>
      <c r="F17" s="81">
        <v>0</v>
      </c>
      <c r="G17" s="81">
        <v>0</v>
      </c>
      <c r="H17" s="81">
        <v>6</v>
      </c>
      <c r="I17" s="57">
        <v>15188.28</v>
      </c>
      <c r="J17" s="57">
        <v>4573.25</v>
      </c>
      <c r="K17" s="7">
        <v>762.21</v>
      </c>
    </row>
    <row r="18" spans="1:11" x14ac:dyDescent="0.25">
      <c r="A18" s="7" t="s">
        <v>606</v>
      </c>
      <c r="B18" s="7" t="s">
        <v>416</v>
      </c>
      <c r="C18" s="7" t="s">
        <v>76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</row>
    <row r="19" spans="1:11" x14ac:dyDescent="0.25">
      <c r="A19" s="7" t="s">
        <v>606</v>
      </c>
      <c r="B19" s="7" t="s">
        <v>416</v>
      </c>
      <c r="C19" s="7" t="s">
        <v>77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</row>
    <row r="20" spans="1:11" x14ac:dyDescent="0.25">
      <c r="A20" s="7" t="s">
        <v>606</v>
      </c>
      <c r="B20" s="7" t="s">
        <v>416</v>
      </c>
      <c r="C20" s="7" t="s">
        <v>95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</row>
    <row r="21" spans="1:11" x14ac:dyDescent="0.25">
      <c r="A21" s="7" t="s">
        <v>606</v>
      </c>
      <c r="B21" s="7" t="s">
        <v>416</v>
      </c>
      <c r="C21" s="7" t="s">
        <v>96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</row>
    <row r="22" spans="1:11" x14ac:dyDescent="0.25">
      <c r="A22" s="7" t="s">
        <v>606</v>
      </c>
      <c r="B22" s="7" t="s">
        <v>416</v>
      </c>
      <c r="C22" s="7" t="s">
        <v>97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</row>
    <row r="23" spans="1:11" x14ac:dyDescent="0.25">
      <c r="A23" s="7" t="s">
        <v>606</v>
      </c>
      <c r="B23" s="7" t="s">
        <v>416</v>
      </c>
      <c r="C23" s="7" t="s">
        <v>98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</row>
    <row r="24" spans="1:11" x14ac:dyDescent="0.25">
      <c r="A24" s="7" t="s">
        <v>606</v>
      </c>
      <c r="B24" s="7" t="s">
        <v>416</v>
      </c>
      <c r="C24" s="7" t="s">
        <v>99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</row>
    <row r="25" spans="1:11" x14ac:dyDescent="0.25">
      <c r="A25" s="7" t="s">
        <v>606</v>
      </c>
      <c r="B25" s="7" t="s">
        <v>416</v>
      </c>
      <c r="C25" s="7" t="s">
        <v>100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</row>
    <row r="26" spans="1:11" x14ac:dyDescent="0.25">
      <c r="A26" s="7" t="s">
        <v>606</v>
      </c>
      <c r="B26" s="7" t="s">
        <v>416</v>
      </c>
      <c r="C26" s="7" t="s">
        <v>101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</row>
    <row r="27" spans="1:11" x14ac:dyDescent="0.25">
      <c r="A27" s="7" t="s">
        <v>606</v>
      </c>
      <c r="B27" s="7" t="s">
        <v>416</v>
      </c>
      <c r="C27" s="7" t="s">
        <v>109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</row>
    <row r="28" spans="1:11" x14ac:dyDescent="0.25">
      <c r="A28" s="7" t="s">
        <v>606</v>
      </c>
      <c r="B28" s="7" t="s">
        <v>416</v>
      </c>
      <c r="C28" s="7" t="s">
        <v>110</v>
      </c>
      <c r="D28" s="7">
        <v>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</row>
    <row r="29" spans="1:11" x14ac:dyDescent="0.25">
      <c r="A29" s="7" t="s">
        <v>606</v>
      </c>
      <c r="B29" s="7" t="s">
        <v>416</v>
      </c>
      <c r="C29" s="7" t="s">
        <v>111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</row>
    <row r="30" spans="1:11" x14ac:dyDescent="0.25">
      <c r="A30" s="7" t="s">
        <v>606</v>
      </c>
      <c r="B30" s="7" t="s">
        <v>416</v>
      </c>
      <c r="C30" s="7" t="s">
        <v>420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</row>
    <row r="31" spans="1:11" x14ac:dyDescent="0.25">
      <c r="A31" s="7" t="s">
        <v>606</v>
      </c>
      <c r="B31" s="7" t="s">
        <v>416</v>
      </c>
      <c r="C31" s="7" t="s">
        <v>485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</row>
    <row r="32" spans="1:11" x14ac:dyDescent="0.25">
      <c r="A32" s="80" t="s">
        <v>412</v>
      </c>
      <c r="B32" s="80" t="s">
        <v>492</v>
      </c>
      <c r="C32" s="80" t="s">
        <v>76</v>
      </c>
      <c r="D32" s="81">
        <v>0</v>
      </c>
      <c r="E32" s="81">
        <v>0</v>
      </c>
      <c r="F32" s="81">
        <v>0</v>
      </c>
      <c r="G32" s="81">
        <v>0</v>
      </c>
      <c r="H32" s="81">
        <v>0</v>
      </c>
      <c r="I32" s="57">
        <v>0</v>
      </c>
      <c r="J32" s="57">
        <v>0</v>
      </c>
      <c r="K32" s="7">
        <v>0</v>
      </c>
    </row>
    <row r="33" spans="1:11" x14ac:dyDescent="0.25">
      <c r="A33" s="80" t="s">
        <v>412</v>
      </c>
      <c r="B33" s="80" t="s">
        <v>492</v>
      </c>
      <c r="C33" s="80" t="s">
        <v>77</v>
      </c>
      <c r="D33" s="81">
        <v>0</v>
      </c>
      <c r="E33" s="81">
        <v>0</v>
      </c>
      <c r="F33" s="81">
        <v>0</v>
      </c>
      <c r="G33" s="81">
        <v>0</v>
      </c>
      <c r="H33" s="81">
        <v>0</v>
      </c>
      <c r="I33" s="57">
        <v>0</v>
      </c>
      <c r="J33" s="57">
        <v>0</v>
      </c>
      <c r="K33" s="7">
        <v>0</v>
      </c>
    </row>
    <row r="34" spans="1:11" x14ac:dyDescent="0.25">
      <c r="A34" s="80" t="s">
        <v>412</v>
      </c>
      <c r="B34" s="80" t="s">
        <v>492</v>
      </c>
      <c r="C34" s="80" t="s">
        <v>95</v>
      </c>
      <c r="D34" s="81">
        <v>0</v>
      </c>
      <c r="E34" s="81">
        <v>0</v>
      </c>
      <c r="F34" s="81">
        <v>0</v>
      </c>
      <c r="G34" s="81">
        <v>0</v>
      </c>
      <c r="H34" s="81">
        <v>0</v>
      </c>
      <c r="I34" s="57">
        <v>0</v>
      </c>
      <c r="J34" s="57">
        <v>0</v>
      </c>
      <c r="K34" s="7">
        <v>0</v>
      </c>
    </row>
    <row r="35" spans="1:11" x14ac:dyDescent="0.25">
      <c r="A35" s="80" t="s">
        <v>412</v>
      </c>
      <c r="B35" s="80" t="s">
        <v>492</v>
      </c>
      <c r="C35" s="80" t="s">
        <v>96</v>
      </c>
      <c r="D35" s="81">
        <v>0</v>
      </c>
      <c r="E35" s="81">
        <v>0</v>
      </c>
      <c r="F35" s="81">
        <v>0</v>
      </c>
      <c r="G35" s="81">
        <v>0</v>
      </c>
      <c r="H35" s="81">
        <v>0</v>
      </c>
      <c r="I35" s="57">
        <v>0</v>
      </c>
      <c r="J35" s="57">
        <v>0</v>
      </c>
      <c r="K35" s="7">
        <v>0</v>
      </c>
    </row>
    <row r="36" spans="1:11" x14ac:dyDescent="0.25">
      <c r="A36" s="80" t="s">
        <v>412</v>
      </c>
      <c r="B36" s="80" t="s">
        <v>492</v>
      </c>
      <c r="C36" s="80" t="s">
        <v>97</v>
      </c>
      <c r="D36" s="81">
        <v>0</v>
      </c>
      <c r="E36" s="81">
        <v>0</v>
      </c>
      <c r="F36" s="81">
        <v>0</v>
      </c>
      <c r="G36" s="81">
        <v>0</v>
      </c>
      <c r="H36" s="81">
        <v>0</v>
      </c>
      <c r="I36" s="57">
        <v>0</v>
      </c>
      <c r="J36" s="57">
        <v>0</v>
      </c>
      <c r="K36" s="7">
        <v>0</v>
      </c>
    </row>
    <row r="37" spans="1:11" x14ac:dyDescent="0.25">
      <c r="A37" s="80" t="s">
        <v>412</v>
      </c>
      <c r="B37" s="80" t="s">
        <v>492</v>
      </c>
      <c r="C37" s="80" t="s">
        <v>98</v>
      </c>
      <c r="D37" s="81">
        <v>0</v>
      </c>
      <c r="E37" s="81">
        <v>0</v>
      </c>
      <c r="F37" s="81">
        <v>0</v>
      </c>
      <c r="G37" s="81">
        <v>0</v>
      </c>
      <c r="H37" s="81">
        <v>0</v>
      </c>
      <c r="I37" s="57">
        <v>0</v>
      </c>
      <c r="J37" s="57">
        <v>0</v>
      </c>
      <c r="K37" s="7">
        <v>0</v>
      </c>
    </row>
    <row r="38" spans="1:11" x14ac:dyDescent="0.25">
      <c r="A38" s="80" t="s">
        <v>412</v>
      </c>
      <c r="B38" s="80" t="s">
        <v>492</v>
      </c>
      <c r="C38" s="80" t="s">
        <v>99</v>
      </c>
      <c r="D38" s="81">
        <v>0</v>
      </c>
      <c r="E38" s="81">
        <v>0</v>
      </c>
      <c r="F38" s="81">
        <v>0</v>
      </c>
      <c r="G38" s="81">
        <v>0</v>
      </c>
      <c r="H38" s="81">
        <v>0</v>
      </c>
      <c r="I38" s="57">
        <v>0</v>
      </c>
      <c r="J38" s="57">
        <v>0</v>
      </c>
      <c r="K38" s="7">
        <v>0</v>
      </c>
    </row>
    <row r="39" spans="1:11" x14ac:dyDescent="0.25">
      <c r="A39" s="80" t="s">
        <v>412</v>
      </c>
      <c r="B39" s="80" t="s">
        <v>492</v>
      </c>
      <c r="C39" s="80" t="s">
        <v>100</v>
      </c>
      <c r="D39" s="81">
        <v>0</v>
      </c>
      <c r="E39" s="81">
        <v>0</v>
      </c>
      <c r="F39" s="81">
        <v>0</v>
      </c>
      <c r="G39" s="81">
        <v>0</v>
      </c>
      <c r="H39" s="81">
        <v>0</v>
      </c>
      <c r="I39" s="57">
        <v>0</v>
      </c>
      <c r="J39" s="57">
        <v>0</v>
      </c>
      <c r="K39" s="7">
        <v>0</v>
      </c>
    </row>
    <row r="40" spans="1:11" x14ac:dyDescent="0.25">
      <c r="A40" s="80" t="s">
        <v>412</v>
      </c>
      <c r="B40" s="80" t="s">
        <v>492</v>
      </c>
      <c r="C40" s="80" t="s">
        <v>101</v>
      </c>
      <c r="D40" s="81">
        <v>0</v>
      </c>
      <c r="E40" s="81">
        <v>0</v>
      </c>
      <c r="F40" s="81">
        <v>0</v>
      </c>
      <c r="G40" s="81">
        <v>0</v>
      </c>
      <c r="H40" s="81">
        <v>0</v>
      </c>
      <c r="I40" s="57">
        <v>0</v>
      </c>
      <c r="J40" s="57">
        <v>0</v>
      </c>
      <c r="K40" s="7">
        <v>0</v>
      </c>
    </row>
    <row r="41" spans="1:11" x14ac:dyDescent="0.25">
      <c r="A41" s="80" t="s">
        <v>412</v>
      </c>
      <c r="B41" s="80" t="s">
        <v>492</v>
      </c>
      <c r="C41" s="80" t="s">
        <v>109</v>
      </c>
      <c r="D41" s="81">
        <v>0</v>
      </c>
      <c r="E41" s="81">
        <v>0</v>
      </c>
      <c r="F41" s="81">
        <v>0</v>
      </c>
      <c r="G41" s="81">
        <v>0</v>
      </c>
      <c r="H41" s="81">
        <v>0</v>
      </c>
      <c r="I41" s="57">
        <v>0</v>
      </c>
      <c r="J41" s="57">
        <v>0</v>
      </c>
      <c r="K41" s="7">
        <v>0</v>
      </c>
    </row>
    <row r="42" spans="1:11" x14ac:dyDescent="0.25">
      <c r="A42" s="80" t="s">
        <v>412</v>
      </c>
      <c r="B42" s="80" t="s">
        <v>492</v>
      </c>
      <c r="C42" s="80" t="s">
        <v>110</v>
      </c>
      <c r="D42" s="81">
        <v>0</v>
      </c>
      <c r="E42" s="81">
        <v>0</v>
      </c>
      <c r="F42" s="81">
        <v>0</v>
      </c>
      <c r="G42" s="81">
        <v>0</v>
      </c>
      <c r="H42" s="81">
        <v>0</v>
      </c>
      <c r="I42" s="57">
        <v>0</v>
      </c>
      <c r="J42" s="57">
        <v>0</v>
      </c>
      <c r="K42" s="7">
        <v>0</v>
      </c>
    </row>
    <row r="43" spans="1:11" x14ac:dyDescent="0.25">
      <c r="A43" s="80" t="s">
        <v>412</v>
      </c>
      <c r="B43" s="80" t="s">
        <v>492</v>
      </c>
      <c r="C43" s="80" t="s">
        <v>111</v>
      </c>
      <c r="D43" s="81">
        <v>0</v>
      </c>
      <c r="E43" s="81">
        <v>0</v>
      </c>
      <c r="F43" s="81">
        <v>0</v>
      </c>
      <c r="G43" s="81">
        <v>0</v>
      </c>
      <c r="H43" s="81">
        <v>0</v>
      </c>
      <c r="I43" s="57">
        <v>0</v>
      </c>
      <c r="J43" s="57">
        <v>0</v>
      </c>
      <c r="K43" s="7">
        <v>0</v>
      </c>
    </row>
    <row r="44" spans="1:11" x14ac:dyDescent="0.25">
      <c r="A44" s="80" t="s">
        <v>412</v>
      </c>
      <c r="B44" s="80" t="s">
        <v>492</v>
      </c>
      <c r="C44" s="80" t="s">
        <v>420</v>
      </c>
      <c r="D44" s="81">
        <v>0</v>
      </c>
      <c r="E44" s="81">
        <v>0</v>
      </c>
      <c r="F44" s="81">
        <v>0</v>
      </c>
      <c r="G44" s="81">
        <v>0</v>
      </c>
      <c r="H44" s="81">
        <v>0</v>
      </c>
      <c r="I44" s="57">
        <v>0</v>
      </c>
      <c r="J44" s="57">
        <v>0</v>
      </c>
      <c r="K44" s="7">
        <v>0</v>
      </c>
    </row>
    <row r="45" spans="1:11" x14ac:dyDescent="0.25">
      <c r="A45" s="80" t="s">
        <v>412</v>
      </c>
      <c r="B45" s="80" t="s">
        <v>492</v>
      </c>
      <c r="C45" s="80" t="s">
        <v>485</v>
      </c>
      <c r="D45" s="81">
        <v>0</v>
      </c>
      <c r="E45" s="81">
        <v>0</v>
      </c>
      <c r="F45" s="81">
        <v>0</v>
      </c>
      <c r="G45" s="81">
        <v>0</v>
      </c>
      <c r="H45" s="81">
        <v>0</v>
      </c>
      <c r="I45" s="57">
        <v>0</v>
      </c>
      <c r="J45" s="57">
        <v>0</v>
      </c>
      <c r="K45" s="7">
        <v>0</v>
      </c>
    </row>
    <row r="46" spans="1:11" x14ac:dyDescent="0.25">
      <c r="A46" s="80" t="s">
        <v>403</v>
      </c>
      <c r="B46" s="80" t="s">
        <v>555</v>
      </c>
      <c r="C46" s="80" t="s">
        <v>76</v>
      </c>
      <c r="D46" s="81">
        <v>0</v>
      </c>
      <c r="E46" s="81">
        <v>9</v>
      </c>
      <c r="F46" s="81">
        <v>0</v>
      </c>
      <c r="G46" s="81">
        <v>0</v>
      </c>
      <c r="H46" s="81">
        <v>9</v>
      </c>
      <c r="I46" s="57">
        <v>0</v>
      </c>
      <c r="J46" s="57">
        <v>749.79</v>
      </c>
      <c r="K46" s="7">
        <v>83.31</v>
      </c>
    </row>
    <row r="47" spans="1:11" x14ac:dyDescent="0.25">
      <c r="A47" s="80" t="s">
        <v>403</v>
      </c>
      <c r="B47" s="80" t="s">
        <v>555</v>
      </c>
      <c r="C47" s="80" t="s">
        <v>77</v>
      </c>
      <c r="D47" s="81">
        <v>0</v>
      </c>
      <c r="E47" s="81">
        <v>2</v>
      </c>
      <c r="F47" s="81">
        <v>2</v>
      </c>
      <c r="G47" s="81">
        <v>0</v>
      </c>
      <c r="H47" s="81">
        <v>4</v>
      </c>
      <c r="I47" s="57">
        <v>0</v>
      </c>
      <c r="J47" s="57">
        <v>218.12</v>
      </c>
      <c r="K47" s="7">
        <v>54.53</v>
      </c>
    </row>
    <row r="48" spans="1:11" x14ac:dyDescent="0.25">
      <c r="A48" s="80" t="s">
        <v>403</v>
      </c>
      <c r="B48" s="80" t="s">
        <v>555</v>
      </c>
      <c r="C48" s="80" t="s">
        <v>95</v>
      </c>
      <c r="D48" s="81">
        <v>0</v>
      </c>
      <c r="E48" s="81">
        <v>2</v>
      </c>
      <c r="F48" s="81">
        <v>1</v>
      </c>
      <c r="G48" s="81">
        <v>0</v>
      </c>
      <c r="H48" s="81">
        <v>3</v>
      </c>
      <c r="I48" s="57">
        <v>0</v>
      </c>
      <c r="J48" s="57">
        <v>155.41999999999999</v>
      </c>
      <c r="K48" s="7">
        <v>51.81</v>
      </c>
    </row>
    <row r="49" spans="1:11" x14ac:dyDescent="0.25">
      <c r="A49" s="80" t="s">
        <v>403</v>
      </c>
      <c r="B49" s="80" t="s">
        <v>555</v>
      </c>
      <c r="C49" s="80" t="s">
        <v>96</v>
      </c>
      <c r="D49" s="81">
        <v>0</v>
      </c>
      <c r="E49" s="81">
        <v>0</v>
      </c>
      <c r="F49" s="81">
        <v>2</v>
      </c>
      <c r="G49" s="81">
        <v>0</v>
      </c>
      <c r="H49" s="81">
        <v>2</v>
      </c>
      <c r="I49" s="57">
        <v>0</v>
      </c>
      <c r="J49" s="57">
        <v>352.35</v>
      </c>
      <c r="K49" s="7">
        <v>176.18</v>
      </c>
    </row>
    <row r="50" spans="1:11" x14ac:dyDescent="0.25">
      <c r="A50" s="80" t="s">
        <v>403</v>
      </c>
      <c r="B50" s="80" t="s">
        <v>555</v>
      </c>
      <c r="C50" s="80" t="s">
        <v>97</v>
      </c>
      <c r="D50" s="81">
        <v>1</v>
      </c>
      <c r="E50" s="81">
        <v>1</v>
      </c>
      <c r="F50" s="81">
        <v>0</v>
      </c>
      <c r="G50" s="81">
        <v>0</v>
      </c>
      <c r="H50" s="81">
        <v>2</v>
      </c>
      <c r="I50" s="57">
        <v>6596.67</v>
      </c>
      <c r="J50" s="57">
        <v>347.45</v>
      </c>
      <c r="K50" s="7">
        <v>173.73</v>
      </c>
    </row>
    <row r="51" spans="1:11" x14ac:dyDescent="0.25">
      <c r="A51" s="80" t="s">
        <v>403</v>
      </c>
      <c r="B51" s="80" t="s">
        <v>555</v>
      </c>
      <c r="C51" s="80" t="s">
        <v>98</v>
      </c>
      <c r="D51" s="81">
        <v>2</v>
      </c>
      <c r="E51" s="81">
        <v>5</v>
      </c>
      <c r="F51" s="81">
        <v>0</v>
      </c>
      <c r="G51" s="81">
        <v>0</v>
      </c>
      <c r="H51" s="81">
        <v>7</v>
      </c>
      <c r="I51" s="57">
        <v>0</v>
      </c>
      <c r="J51" s="57">
        <v>1278.3900000000001</v>
      </c>
      <c r="K51" s="7">
        <v>182.63</v>
      </c>
    </row>
    <row r="52" spans="1:11" x14ac:dyDescent="0.25">
      <c r="A52" s="80" t="s">
        <v>403</v>
      </c>
      <c r="B52" s="80" t="s">
        <v>555</v>
      </c>
      <c r="C52" s="80" t="s">
        <v>99</v>
      </c>
      <c r="D52" s="81">
        <v>3</v>
      </c>
      <c r="E52" s="81">
        <v>1</v>
      </c>
      <c r="F52" s="81">
        <v>1</v>
      </c>
      <c r="G52" s="81">
        <v>0</v>
      </c>
      <c r="H52" s="81">
        <v>5</v>
      </c>
      <c r="I52" s="57">
        <v>0</v>
      </c>
      <c r="J52" s="57">
        <v>813.89</v>
      </c>
      <c r="K52" s="7">
        <v>162.78</v>
      </c>
    </row>
    <row r="53" spans="1:11" x14ac:dyDescent="0.25">
      <c r="A53" s="80" t="s">
        <v>403</v>
      </c>
      <c r="B53" s="80" t="s">
        <v>555</v>
      </c>
      <c r="C53" s="80" t="s">
        <v>100</v>
      </c>
      <c r="D53" s="81">
        <v>2</v>
      </c>
      <c r="E53" s="81">
        <v>0</v>
      </c>
      <c r="F53" s="81">
        <v>1</v>
      </c>
      <c r="G53" s="81">
        <v>0</v>
      </c>
      <c r="H53" s="81">
        <v>3</v>
      </c>
      <c r="I53" s="57">
        <v>0</v>
      </c>
      <c r="J53" s="57">
        <v>734.72</v>
      </c>
      <c r="K53" s="7">
        <v>244.91</v>
      </c>
    </row>
    <row r="54" spans="1:11" x14ac:dyDescent="0.25">
      <c r="A54" s="80" t="s">
        <v>403</v>
      </c>
      <c r="B54" s="80" t="s">
        <v>555</v>
      </c>
      <c r="C54" s="80" t="s">
        <v>101</v>
      </c>
      <c r="D54" s="81">
        <v>0</v>
      </c>
      <c r="E54" s="81">
        <v>2</v>
      </c>
      <c r="F54" s="81">
        <v>0</v>
      </c>
      <c r="G54" s="81">
        <v>0</v>
      </c>
      <c r="H54" s="81">
        <v>2</v>
      </c>
      <c r="I54" s="57">
        <v>0</v>
      </c>
      <c r="J54" s="57">
        <v>182.19</v>
      </c>
      <c r="K54" s="7">
        <v>91.1</v>
      </c>
    </row>
    <row r="55" spans="1:11" x14ac:dyDescent="0.25">
      <c r="A55" s="80" t="s">
        <v>403</v>
      </c>
      <c r="B55" s="80" t="s">
        <v>555</v>
      </c>
      <c r="C55" s="80" t="s">
        <v>109</v>
      </c>
      <c r="D55" s="81">
        <v>0</v>
      </c>
      <c r="E55" s="81">
        <v>0</v>
      </c>
      <c r="F55" s="81">
        <v>0</v>
      </c>
      <c r="G55" s="81">
        <v>0</v>
      </c>
      <c r="H55" s="81">
        <v>0</v>
      </c>
      <c r="I55" s="57">
        <v>0</v>
      </c>
      <c r="J55" s="57">
        <v>0</v>
      </c>
      <c r="K55" s="7">
        <v>0</v>
      </c>
    </row>
    <row r="56" spans="1:11" x14ac:dyDescent="0.25">
      <c r="A56" s="80" t="s">
        <v>403</v>
      </c>
      <c r="B56" s="80" t="s">
        <v>555</v>
      </c>
      <c r="C56" s="80" t="s">
        <v>110</v>
      </c>
      <c r="D56" s="81">
        <v>0</v>
      </c>
      <c r="E56" s="81">
        <v>0</v>
      </c>
      <c r="F56" s="81">
        <v>0</v>
      </c>
      <c r="G56" s="81">
        <v>0</v>
      </c>
      <c r="H56" s="81">
        <v>0</v>
      </c>
      <c r="I56" s="57">
        <v>0</v>
      </c>
      <c r="J56" s="57">
        <v>0</v>
      </c>
      <c r="K56" s="7">
        <v>0</v>
      </c>
    </row>
    <row r="57" spans="1:11" x14ac:dyDescent="0.25">
      <c r="A57" s="80" t="s">
        <v>403</v>
      </c>
      <c r="B57" s="80" t="s">
        <v>555</v>
      </c>
      <c r="C57" s="80" t="s">
        <v>111</v>
      </c>
      <c r="D57" s="81">
        <v>0</v>
      </c>
      <c r="E57" s="81">
        <v>0</v>
      </c>
      <c r="F57" s="81">
        <v>0</v>
      </c>
      <c r="G57" s="81">
        <v>0</v>
      </c>
      <c r="H57" s="81">
        <v>0</v>
      </c>
      <c r="I57" s="57">
        <v>0</v>
      </c>
      <c r="J57" s="57">
        <v>0</v>
      </c>
      <c r="K57" s="7">
        <v>0</v>
      </c>
    </row>
    <row r="58" spans="1:11" x14ac:dyDescent="0.25">
      <c r="A58" s="80" t="s">
        <v>403</v>
      </c>
      <c r="B58" s="80" t="s">
        <v>555</v>
      </c>
      <c r="C58" s="80" t="s">
        <v>420</v>
      </c>
      <c r="D58" s="81">
        <v>0</v>
      </c>
      <c r="E58" s="81">
        <v>0</v>
      </c>
      <c r="F58" s="81">
        <v>0</v>
      </c>
      <c r="G58" s="81">
        <v>0</v>
      </c>
      <c r="H58" s="81">
        <v>0</v>
      </c>
      <c r="I58" s="57">
        <v>0</v>
      </c>
      <c r="J58" s="57">
        <v>0</v>
      </c>
      <c r="K58" s="7">
        <v>0</v>
      </c>
    </row>
    <row r="59" spans="1:11" x14ac:dyDescent="0.25">
      <c r="A59" s="80" t="s">
        <v>403</v>
      </c>
      <c r="B59" s="80" t="s">
        <v>555</v>
      </c>
      <c r="C59" s="80" t="s">
        <v>485</v>
      </c>
      <c r="D59" s="81">
        <v>8</v>
      </c>
      <c r="E59" s="81">
        <v>22</v>
      </c>
      <c r="F59" s="81">
        <v>7</v>
      </c>
      <c r="G59" s="81">
        <v>0</v>
      </c>
      <c r="H59" s="81">
        <v>37</v>
      </c>
      <c r="I59" s="57">
        <v>6596.67</v>
      </c>
      <c r="J59" s="57">
        <v>4832.32</v>
      </c>
      <c r="K59" s="7">
        <v>130.6</v>
      </c>
    </row>
    <row r="60" spans="1:11" x14ac:dyDescent="0.25">
      <c r="A60" s="7" t="s">
        <v>587</v>
      </c>
      <c r="B60" s="7" t="s">
        <v>588</v>
      </c>
      <c r="C60" s="7" t="s">
        <v>76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</row>
    <row r="61" spans="1:11" x14ac:dyDescent="0.25">
      <c r="A61" s="7" t="s">
        <v>587</v>
      </c>
      <c r="B61" s="7" t="s">
        <v>588</v>
      </c>
      <c r="C61" s="7" t="s">
        <v>77</v>
      </c>
      <c r="D61" s="7">
        <v>0</v>
      </c>
      <c r="E61" s="7">
        <v>0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7">
        <v>0</v>
      </c>
    </row>
    <row r="62" spans="1:11" x14ac:dyDescent="0.25">
      <c r="A62" s="7" t="s">
        <v>587</v>
      </c>
      <c r="B62" s="7" t="s">
        <v>588</v>
      </c>
      <c r="C62" s="7" t="s">
        <v>95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</row>
    <row r="63" spans="1:11" x14ac:dyDescent="0.25">
      <c r="A63" s="7" t="s">
        <v>587</v>
      </c>
      <c r="B63" s="7" t="s">
        <v>588</v>
      </c>
      <c r="C63" s="7" t="s">
        <v>96</v>
      </c>
      <c r="D63" s="7">
        <v>0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</row>
    <row r="64" spans="1:11" x14ac:dyDescent="0.25">
      <c r="A64" s="7" t="s">
        <v>587</v>
      </c>
      <c r="B64" s="7" t="s">
        <v>588</v>
      </c>
      <c r="C64" s="7" t="s">
        <v>97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</row>
    <row r="65" spans="1:11" x14ac:dyDescent="0.25">
      <c r="A65" s="7" t="s">
        <v>587</v>
      </c>
      <c r="B65" s="7" t="s">
        <v>588</v>
      </c>
      <c r="C65" s="7" t="s">
        <v>98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</row>
    <row r="66" spans="1:11" x14ac:dyDescent="0.25">
      <c r="A66" s="7" t="s">
        <v>587</v>
      </c>
      <c r="B66" s="7" t="s">
        <v>588</v>
      </c>
      <c r="C66" s="7" t="s">
        <v>99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</row>
    <row r="67" spans="1:11" x14ac:dyDescent="0.25">
      <c r="A67" s="7" t="s">
        <v>587</v>
      </c>
      <c r="B67" s="7" t="s">
        <v>588</v>
      </c>
      <c r="C67" s="7" t="s">
        <v>100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</row>
    <row r="68" spans="1:11" x14ac:dyDescent="0.25">
      <c r="A68" s="7" t="s">
        <v>587</v>
      </c>
      <c r="B68" s="7" t="s">
        <v>588</v>
      </c>
      <c r="C68" s="7" t="s">
        <v>101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</row>
    <row r="69" spans="1:11" x14ac:dyDescent="0.25">
      <c r="A69" s="7" t="s">
        <v>587</v>
      </c>
      <c r="B69" s="7" t="s">
        <v>588</v>
      </c>
      <c r="C69" s="7" t="s">
        <v>109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</row>
    <row r="70" spans="1:11" x14ac:dyDescent="0.25">
      <c r="A70" s="7" t="s">
        <v>587</v>
      </c>
      <c r="B70" s="7" t="s">
        <v>588</v>
      </c>
      <c r="C70" s="7" t="s">
        <v>110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</row>
    <row r="71" spans="1:11" x14ac:dyDescent="0.25">
      <c r="A71" s="7" t="s">
        <v>587</v>
      </c>
      <c r="B71" s="7" t="s">
        <v>588</v>
      </c>
      <c r="C71" s="7" t="s">
        <v>111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</row>
    <row r="72" spans="1:11" x14ac:dyDescent="0.25">
      <c r="A72" s="7" t="s">
        <v>587</v>
      </c>
      <c r="B72" s="7" t="s">
        <v>588</v>
      </c>
      <c r="C72" s="7" t="s">
        <v>420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</row>
    <row r="73" spans="1:11" x14ac:dyDescent="0.25">
      <c r="A73" s="7" t="s">
        <v>587</v>
      </c>
      <c r="B73" s="7" t="s">
        <v>588</v>
      </c>
      <c r="C73" s="7" t="s">
        <v>485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</row>
  </sheetData>
  <mergeCells count="1">
    <mergeCell ref="A1:K1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0"/>
  </sheetPr>
  <dimension ref="A1:K74"/>
  <sheetViews>
    <sheetView workbookViewId="0">
      <selection sqref="A1:K1"/>
    </sheetView>
  </sheetViews>
  <sheetFormatPr defaultColWidth="15.42578125" defaultRowHeight="15" x14ac:dyDescent="0.25"/>
  <cols>
    <col min="1" max="1" width="12.140625" customWidth="1"/>
    <col min="2" max="2" width="22" bestFit="1" customWidth="1"/>
    <col min="3" max="4" width="12.85546875" customWidth="1"/>
    <col min="5" max="5" width="13" customWidth="1"/>
    <col min="6" max="6" width="12.85546875" customWidth="1"/>
    <col min="7" max="7" width="14.85546875" customWidth="1"/>
    <col min="8" max="8" width="13.85546875" customWidth="1"/>
    <col min="9" max="9" width="18.5703125" customWidth="1"/>
    <col min="10" max="10" width="18.85546875" customWidth="1"/>
    <col min="11" max="11" width="15.85546875" customWidth="1"/>
  </cols>
  <sheetData>
    <row r="1" spans="1:11" ht="18.75" x14ac:dyDescent="0.3">
      <c r="A1" s="490" t="s">
        <v>806</v>
      </c>
      <c r="B1" s="490"/>
      <c r="C1" s="490"/>
      <c r="D1" s="490"/>
      <c r="E1" s="490"/>
      <c r="F1" s="490"/>
      <c r="G1" s="490"/>
      <c r="H1" s="490"/>
      <c r="I1" s="490"/>
      <c r="J1" s="490"/>
      <c r="K1" s="490"/>
    </row>
    <row r="2" spans="1:11" x14ac:dyDescent="0.25">
      <c r="A2" s="88"/>
      <c r="B2" s="88"/>
      <c r="C2" s="88"/>
      <c r="D2" s="88"/>
      <c r="E2" s="88"/>
      <c r="F2" s="88"/>
      <c r="G2" s="88"/>
      <c r="H2" s="88"/>
      <c r="I2" s="88"/>
      <c r="J2" s="88"/>
    </row>
    <row r="3" spans="1:11" ht="39" customHeight="1" x14ac:dyDescent="0.25">
      <c r="A3" s="245" t="s">
        <v>620</v>
      </c>
      <c r="B3" s="246" t="s">
        <v>44</v>
      </c>
      <c r="C3" s="245" t="s">
        <v>307</v>
      </c>
      <c r="D3" s="246" t="s">
        <v>5</v>
      </c>
      <c r="E3" s="246" t="s">
        <v>6</v>
      </c>
      <c r="F3" s="246" t="s">
        <v>45</v>
      </c>
      <c r="G3" s="245" t="s">
        <v>615</v>
      </c>
      <c r="H3" s="245" t="s">
        <v>563</v>
      </c>
      <c r="I3" s="245" t="s">
        <v>621</v>
      </c>
      <c r="J3" s="245" t="s">
        <v>622</v>
      </c>
      <c r="K3" s="245" t="s">
        <v>3</v>
      </c>
    </row>
    <row r="4" spans="1:11" x14ac:dyDescent="0.25">
      <c r="A4" s="80" t="s">
        <v>500</v>
      </c>
      <c r="B4" s="80" t="s">
        <v>501</v>
      </c>
      <c r="C4" s="80" t="s">
        <v>76</v>
      </c>
      <c r="D4" s="81">
        <v>0</v>
      </c>
      <c r="E4" s="81">
        <v>57</v>
      </c>
      <c r="F4" s="81">
        <v>0</v>
      </c>
      <c r="G4" s="81">
        <v>0</v>
      </c>
      <c r="H4" s="81">
        <v>57</v>
      </c>
      <c r="I4" s="57">
        <v>40768.83</v>
      </c>
      <c r="J4" s="57">
        <v>16987.54</v>
      </c>
      <c r="K4" s="7">
        <v>298.02999999999997</v>
      </c>
    </row>
    <row r="5" spans="1:11" x14ac:dyDescent="0.25">
      <c r="A5" s="80" t="s">
        <v>500</v>
      </c>
      <c r="B5" s="80" t="s">
        <v>501</v>
      </c>
      <c r="C5" s="80" t="s">
        <v>77</v>
      </c>
      <c r="D5" s="81">
        <v>4</v>
      </c>
      <c r="E5" s="81">
        <v>22</v>
      </c>
      <c r="F5" s="81">
        <v>258</v>
      </c>
      <c r="G5" s="81">
        <v>0</v>
      </c>
      <c r="H5" s="81">
        <v>284</v>
      </c>
      <c r="I5" s="57">
        <v>126917.92</v>
      </c>
      <c r="J5" s="57">
        <v>138362.69</v>
      </c>
      <c r="K5" s="7">
        <v>487.19</v>
      </c>
    </row>
    <row r="6" spans="1:11" x14ac:dyDescent="0.25">
      <c r="A6" s="80" t="s">
        <v>500</v>
      </c>
      <c r="B6" s="80" t="s">
        <v>501</v>
      </c>
      <c r="C6" s="80" t="s">
        <v>95</v>
      </c>
      <c r="D6" s="81">
        <v>6</v>
      </c>
      <c r="E6" s="81">
        <v>26</v>
      </c>
      <c r="F6" s="81">
        <v>196</v>
      </c>
      <c r="G6" s="81">
        <v>0</v>
      </c>
      <c r="H6" s="81">
        <v>228</v>
      </c>
      <c r="I6" s="57">
        <v>206972.25</v>
      </c>
      <c r="J6" s="57">
        <v>141220.4</v>
      </c>
      <c r="K6" s="7">
        <v>619.39</v>
      </c>
    </row>
    <row r="7" spans="1:11" x14ac:dyDescent="0.25">
      <c r="A7" s="80" t="s">
        <v>500</v>
      </c>
      <c r="B7" s="80" t="s">
        <v>501</v>
      </c>
      <c r="C7" s="80" t="s">
        <v>96</v>
      </c>
      <c r="D7" s="81">
        <v>97</v>
      </c>
      <c r="E7" s="81">
        <v>40</v>
      </c>
      <c r="F7" s="81">
        <v>286</v>
      </c>
      <c r="G7" s="81">
        <v>3</v>
      </c>
      <c r="H7" s="81">
        <v>426</v>
      </c>
      <c r="I7" s="57">
        <v>462010.72</v>
      </c>
      <c r="J7" s="57">
        <v>364921.22</v>
      </c>
      <c r="K7" s="7">
        <v>856.62</v>
      </c>
    </row>
    <row r="8" spans="1:11" x14ac:dyDescent="0.25">
      <c r="A8" s="80" t="s">
        <v>500</v>
      </c>
      <c r="B8" s="80" t="s">
        <v>501</v>
      </c>
      <c r="C8" s="80" t="s">
        <v>97</v>
      </c>
      <c r="D8" s="81">
        <v>1084</v>
      </c>
      <c r="E8" s="81">
        <v>23</v>
      </c>
      <c r="F8" s="81">
        <v>265</v>
      </c>
      <c r="G8" s="81">
        <v>2</v>
      </c>
      <c r="H8" s="81">
        <v>1374</v>
      </c>
      <c r="I8" s="57">
        <v>2537920.1800000002</v>
      </c>
      <c r="J8" s="57">
        <v>1462116.74</v>
      </c>
      <c r="K8" s="7">
        <v>1064.1300000000001</v>
      </c>
    </row>
    <row r="9" spans="1:11" x14ac:dyDescent="0.25">
      <c r="A9" s="80" t="s">
        <v>500</v>
      </c>
      <c r="B9" s="80" t="s">
        <v>501</v>
      </c>
      <c r="C9" s="80" t="s">
        <v>98</v>
      </c>
      <c r="D9" s="81">
        <v>1457</v>
      </c>
      <c r="E9" s="81">
        <v>39</v>
      </c>
      <c r="F9" s="81">
        <v>125</v>
      </c>
      <c r="G9" s="81">
        <v>2</v>
      </c>
      <c r="H9" s="81">
        <v>1623</v>
      </c>
      <c r="I9" s="57">
        <v>5359134.37</v>
      </c>
      <c r="J9" s="57">
        <v>1805682.7</v>
      </c>
      <c r="K9" s="7">
        <v>1112.56</v>
      </c>
    </row>
    <row r="10" spans="1:11" x14ac:dyDescent="0.25">
      <c r="A10" s="80" t="s">
        <v>500</v>
      </c>
      <c r="B10" s="80" t="s">
        <v>501</v>
      </c>
      <c r="C10" s="80" t="s">
        <v>99</v>
      </c>
      <c r="D10" s="81">
        <v>489</v>
      </c>
      <c r="E10" s="81">
        <v>41</v>
      </c>
      <c r="F10" s="81">
        <v>13</v>
      </c>
      <c r="G10" s="81">
        <v>5</v>
      </c>
      <c r="H10" s="81">
        <v>548</v>
      </c>
      <c r="I10" s="57">
        <v>4928343.6500000004</v>
      </c>
      <c r="J10" s="57">
        <v>819744.47</v>
      </c>
      <c r="K10" s="7">
        <v>1495.88</v>
      </c>
    </row>
    <row r="11" spans="1:11" x14ac:dyDescent="0.25">
      <c r="A11" s="80" t="s">
        <v>500</v>
      </c>
      <c r="B11" s="80" t="s">
        <v>501</v>
      </c>
      <c r="C11" s="80" t="s">
        <v>100</v>
      </c>
      <c r="D11" s="81">
        <v>71</v>
      </c>
      <c r="E11" s="81">
        <v>39</v>
      </c>
      <c r="F11" s="81">
        <v>7</v>
      </c>
      <c r="G11" s="81">
        <v>17</v>
      </c>
      <c r="H11" s="81">
        <v>134</v>
      </c>
      <c r="I11" s="57">
        <v>765471.36</v>
      </c>
      <c r="J11" s="57">
        <v>155328.57999999999</v>
      </c>
      <c r="K11" s="7">
        <v>1159.17</v>
      </c>
    </row>
    <row r="12" spans="1:11" x14ac:dyDescent="0.25">
      <c r="A12" s="80" t="s">
        <v>500</v>
      </c>
      <c r="B12" s="80" t="s">
        <v>501</v>
      </c>
      <c r="C12" s="80" t="s">
        <v>101</v>
      </c>
      <c r="D12" s="81">
        <v>22</v>
      </c>
      <c r="E12" s="81">
        <v>32</v>
      </c>
      <c r="F12" s="81">
        <v>3</v>
      </c>
      <c r="G12" s="81">
        <v>15</v>
      </c>
      <c r="H12" s="81">
        <v>72</v>
      </c>
      <c r="I12" s="57">
        <v>216072.38</v>
      </c>
      <c r="J12" s="57">
        <v>68630.78</v>
      </c>
      <c r="K12" s="7">
        <v>953.21</v>
      </c>
    </row>
    <row r="13" spans="1:11" x14ac:dyDescent="0.25">
      <c r="A13" s="80" t="s">
        <v>500</v>
      </c>
      <c r="B13" s="80" t="s">
        <v>501</v>
      </c>
      <c r="C13" s="80" t="s">
        <v>109</v>
      </c>
      <c r="D13" s="81">
        <v>4</v>
      </c>
      <c r="E13" s="81">
        <v>25</v>
      </c>
      <c r="F13" s="81">
        <v>3</v>
      </c>
      <c r="G13" s="81">
        <v>20</v>
      </c>
      <c r="H13" s="81">
        <v>52</v>
      </c>
      <c r="I13" s="57">
        <v>149545.29999999999</v>
      </c>
      <c r="J13" s="57">
        <v>46286.09</v>
      </c>
      <c r="K13" s="7">
        <v>890.12</v>
      </c>
    </row>
    <row r="14" spans="1:11" x14ac:dyDescent="0.25">
      <c r="A14" s="80" t="s">
        <v>500</v>
      </c>
      <c r="B14" s="80" t="s">
        <v>501</v>
      </c>
      <c r="C14" s="80" t="s">
        <v>110</v>
      </c>
      <c r="D14" s="81">
        <v>3</v>
      </c>
      <c r="E14" s="81">
        <v>18</v>
      </c>
      <c r="F14" s="81">
        <v>0</v>
      </c>
      <c r="G14" s="81">
        <v>24</v>
      </c>
      <c r="H14" s="81">
        <v>45</v>
      </c>
      <c r="I14" s="57">
        <v>163249.4</v>
      </c>
      <c r="J14" s="57">
        <v>37174.239999999998</v>
      </c>
      <c r="K14" s="7">
        <v>826.09</v>
      </c>
    </row>
    <row r="15" spans="1:11" x14ac:dyDescent="0.25">
      <c r="A15" s="80" t="s">
        <v>500</v>
      </c>
      <c r="B15" s="80" t="s">
        <v>501</v>
      </c>
      <c r="C15" s="80" t="s">
        <v>111</v>
      </c>
      <c r="D15" s="81">
        <v>4</v>
      </c>
      <c r="E15" s="81">
        <v>5</v>
      </c>
      <c r="F15" s="81">
        <v>0</v>
      </c>
      <c r="G15" s="81">
        <v>5</v>
      </c>
      <c r="H15" s="81">
        <v>14</v>
      </c>
      <c r="I15" s="57">
        <v>38024.980000000003</v>
      </c>
      <c r="J15" s="57">
        <v>11201.37</v>
      </c>
      <c r="K15" s="7">
        <v>800.1</v>
      </c>
    </row>
    <row r="16" spans="1:11" x14ac:dyDescent="0.25">
      <c r="A16" s="80" t="s">
        <v>500</v>
      </c>
      <c r="B16" s="80" t="s">
        <v>501</v>
      </c>
      <c r="C16" s="80" t="s">
        <v>420</v>
      </c>
      <c r="D16" s="81">
        <v>0</v>
      </c>
      <c r="E16" s="81">
        <v>0</v>
      </c>
      <c r="F16" s="81">
        <v>0</v>
      </c>
      <c r="G16" s="81">
        <v>0</v>
      </c>
      <c r="H16" s="81">
        <v>0</v>
      </c>
      <c r="I16" s="57">
        <v>0</v>
      </c>
      <c r="J16" s="57">
        <v>0</v>
      </c>
      <c r="K16" s="7">
        <v>0</v>
      </c>
    </row>
    <row r="17" spans="1:11" x14ac:dyDescent="0.25">
      <c r="A17" s="80" t="s">
        <v>500</v>
      </c>
      <c r="B17" s="80" t="s">
        <v>501</v>
      </c>
      <c r="C17" s="80" t="s">
        <v>485</v>
      </c>
      <c r="D17" s="81">
        <v>3241</v>
      </c>
      <c r="E17" s="81">
        <v>367</v>
      </c>
      <c r="F17" s="81">
        <v>1156</v>
      </c>
      <c r="G17" s="81">
        <v>93</v>
      </c>
      <c r="H17" s="81">
        <v>4857</v>
      </c>
      <c r="I17" s="57">
        <v>14994431.34</v>
      </c>
      <c r="J17" s="57">
        <v>5067656.82</v>
      </c>
      <c r="K17" s="7">
        <v>1043.3699999999999</v>
      </c>
    </row>
    <row r="18" spans="1:11" x14ac:dyDescent="0.25">
      <c r="A18" s="80" t="s">
        <v>606</v>
      </c>
      <c r="B18" s="80" t="s">
        <v>416</v>
      </c>
      <c r="C18" s="80" t="s">
        <v>76</v>
      </c>
      <c r="D18" s="81">
        <v>0</v>
      </c>
      <c r="E18" s="81">
        <v>15</v>
      </c>
      <c r="F18" s="81">
        <v>0</v>
      </c>
      <c r="G18" s="81">
        <v>0</v>
      </c>
      <c r="H18" s="81">
        <v>15</v>
      </c>
      <c r="I18" s="57">
        <v>20150.13</v>
      </c>
      <c r="J18" s="57">
        <v>4448.24</v>
      </c>
      <c r="K18" s="7">
        <v>296.55</v>
      </c>
    </row>
    <row r="19" spans="1:11" x14ac:dyDescent="0.25">
      <c r="A19" s="80" t="s">
        <v>606</v>
      </c>
      <c r="B19" s="80" t="s">
        <v>416</v>
      </c>
      <c r="C19" s="80" t="s">
        <v>77</v>
      </c>
      <c r="D19" s="81">
        <v>0</v>
      </c>
      <c r="E19" s="81">
        <v>3</v>
      </c>
      <c r="F19" s="81">
        <v>6</v>
      </c>
      <c r="G19" s="81">
        <v>0</v>
      </c>
      <c r="H19" s="81">
        <v>9</v>
      </c>
      <c r="I19" s="57">
        <v>4481.87</v>
      </c>
      <c r="J19" s="57">
        <v>7849.91</v>
      </c>
      <c r="K19" s="7">
        <v>872.21</v>
      </c>
    </row>
    <row r="20" spans="1:11" x14ac:dyDescent="0.25">
      <c r="A20" s="80" t="s">
        <v>606</v>
      </c>
      <c r="B20" s="80" t="s">
        <v>416</v>
      </c>
      <c r="C20" s="80" t="s">
        <v>95</v>
      </c>
      <c r="D20" s="81">
        <v>13</v>
      </c>
      <c r="E20" s="81">
        <v>6</v>
      </c>
      <c r="F20" s="81">
        <v>11</v>
      </c>
      <c r="G20" s="81">
        <v>0</v>
      </c>
      <c r="H20" s="81">
        <v>30</v>
      </c>
      <c r="I20" s="57">
        <v>58895.35</v>
      </c>
      <c r="J20" s="57">
        <v>39500.42</v>
      </c>
      <c r="K20" s="7">
        <v>1316.68</v>
      </c>
    </row>
    <row r="21" spans="1:11" x14ac:dyDescent="0.25">
      <c r="A21" s="80" t="s">
        <v>606</v>
      </c>
      <c r="B21" s="80" t="s">
        <v>416</v>
      </c>
      <c r="C21" s="80" t="s">
        <v>96</v>
      </c>
      <c r="D21" s="81">
        <v>56</v>
      </c>
      <c r="E21" s="81">
        <v>9</v>
      </c>
      <c r="F21" s="81">
        <v>3</v>
      </c>
      <c r="G21" s="81">
        <v>0</v>
      </c>
      <c r="H21" s="81">
        <v>68</v>
      </c>
      <c r="I21" s="57">
        <v>161576.10999999999</v>
      </c>
      <c r="J21" s="57">
        <v>90292.03</v>
      </c>
      <c r="K21" s="7">
        <v>1327.82</v>
      </c>
    </row>
    <row r="22" spans="1:11" x14ac:dyDescent="0.25">
      <c r="A22" s="80" t="s">
        <v>606</v>
      </c>
      <c r="B22" s="80" t="s">
        <v>416</v>
      </c>
      <c r="C22" s="80" t="s">
        <v>97</v>
      </c>
      <c r="D22" s="81">
        <v>98</v>
      </c>
      <c r="E22" s="81">
        <v>4</v>
      </c>
      <c r="F22" s="81">
        <v>4</v>
      </c>
      <c r="G22" s="81">
        <v>0</v>
      </c>
      <c r="H22" s="81">
        <v>106</v>
      </c>
      <c r="I22" s="57">
        <v>374646.99</v>
      </c>
      <c r="J22" s="57">
        <v>141725.53</v>
      </c>
      <c r="K22" s="7">
        <v>1337.03</v>
      </c>
    </row>
    <row r="23" spans="1:11" x14ac:dyDescent="0.25">
      <c r="A23" s="80" t="s">
        <v>606</v>
      </c>
      <c r="B23" s="80" t="s">
        <v>416</v>
      </c>
      <c r="C23" s="80" t="s">
        <v>98</v>
      </c>
      <c r="D23" s="81">
        <v>137</v>
      </c>
      <c r="E23" s="81">
        <v>3</v>
      </c>
      <c r="F23" s="81">
        <v>4</v>
      </c>
      <c r="G23" s="81">
        <v>0</v>
      </c>
      <c r="H23" s="81">
        <v>144</v>
      </c>
      <c r="I23" s="57">
        <v>570130.22</v>
      </c>
      <c r="J23" s="57">
        <v>196303.6</v>
      </c>
      <c r="K23" s="7">
        <v>1363.22</v>
      </c>
    </row>
    <row r="24" spans="1:11" x14ac:dyDescent="0.25">
      <c r="A24" s="80" t="s">
        <v>606</v>
      </c>
      <c r="B24" s="80" t="s">
        <v>416</v>
      </c>
      <c r="C24" s="80" t="s">
        <v>99</v>
      </c>
      <c r="D24" s="81">
        <v>47</v>
      </c>
      <c r="E24" s="81">
        <v>1</v>
      </c>
      <c r="F24" s="81">
        <v>1</v>
      </c>
      <c r="G24" s="81">
        <v>3</v>
      </c>
      <c r="H24" s="81">
        <v>52</v>
      </c>
      <c r="I24" s="57">
        <v>310540.08</v>
      </c>
      <c r="J24" s="57">
        <v>71771.5</v>
      </c>
      <c r="K24" s="7">
        <v>1380.22</v>
      </c>
    </row>
    <row r="25" spans="1:11" x14ac:dyDescent="0.25">
      <c r="A25" s="80" t="s">
        <v>606</v>
      </c>
      <c r="B25" s="80" t="s">
        <v>416</v>
      </c>
      <c r="C25" s="80" t="s">
        <v>100</v>
      </c>
      <c r="D25" s="81">
        <v>7</v>
      </c>
      <c r="E25" s="81">
        <v>0</v>
      </c>
      <c r="F25" s="81">
        <v>0</v>
      </c>
      <c r="G25" s="81">
        <v>2</v>
      </c>
      <c r="H25" s="81">
        <v>9</v>
      </c>
      <c r="I25" s="57">
        <v>46907.41</v>
      </c>
      <c r="J25" s="57">
        <v>8055.36</v>
      </c>
      <c r="K25" s="7">
        <v>895.04</v>
      </c>
    </row>
    <row r="26" spans="1:11" x14ac:dyDescent="0.25">
      <c r="A26" s="80" t="s">
        <v>606</v>
      </c>
      <c r="B26" s="80" t="s">
        <v>416</v>
      </c>
      <c r="C26" s="80" t="s">
        <v>101</v>
      </c>
      <c r="D26" s="81">
        <v>4</v>
      </c>
      <c r="E26" s="81">
        <v>2</v>
      </c>
      <c r="F26" s="81">
        <v>1</v>
      </c>
      <c r="G26" s="81">
        <v>2</v>
      </c>
      <c r="H26" s="81">
        <v>9</v>
      </c>
      <c r="I26" s="57">
        <v>34511.120000000003</v>
      </c>
      <c r="J26" s="57">
        <v>8548.16</v>
      </c>
      <c r="K26" s="7">
        <v>949.8</v>
      </c>
    </row>
    <row r="27" spans="1:11" x14ac:dyDescent="0.25">
      <c r="A27" s="80" t="s">
        <v>606</v>
      </c>
      <c r="B27" s="80" t="s">
        <v>416</v>
      </c>
      <c r="C27" s="80" t="s">
        <v>109</v>
      </c>
      <c r="D27" s="81">
        <v>1</v>
      </c>
      <c r="E27" s="81">
        <v>0</v>
      </c>
      <c r="F27" s="81">
        <v>1</v>
      </c>
      <c r="G27" s="81">
        <v>0</v>
      </c>
      <c r="H27" s="81">
        <v>2</v>
      </c>
      <c r="I27" s="57">
        <v>1370.88</v>
      </c>
      <c r="J27" s="57">
        <v>2660.83</v>
      </c>
      <c r="K27" s="7">
        <v>1330.42</v>
      </c>
    </row>
    <row r="28" spans="1:11" x14ac:dyDescent="0.25">
      <c r="A28" s="80" t="s">
        <v>606</v>
      </c>
      <c r="B28" s="80" t="s">
        <v>416</v>
      </c>
      <c r="C28" s="80" t="s">
        <v>110</v>
      </c>
      <c r="D28" s="81">
        <v>0</v>
      </c>
      <c r="E28" s="81">
        <v>0</v>
      </c>
      <c r="F28" s="81">
        <v>0</v>
      </c>
      <c r="G28" s="81">
        <v>0</v>
      </c>
      <c r="H28" s="81">
        <v>0</v>
      </c>
      <c r="I28" s="57">
        <v>0</v>
      </c>
      <c r="J28" s="57">
        <v>0</v>
      </c>
      <c r="K28" s="7">
        <v>0</v>
      </c>
    </row>
    <row r="29" spans="1:11" x14ac:dyDescent="0.25">
      <c r="A29" s="80" t="s">
        <v>606</v>
      </c>
      <c r="B29" s="80" t="s">
        <v>416</v>
      </c>
      <c r="C29" s="80" t="s">
        <v>111</v>
      </c>
      <c r="D29" s="81">
        <v>0</v>
      </c>
      <c r="E29" s="81">
        <v>0</v>
      </c>
      <c r="F29" s="81">
        <v>0</v>
      </c>
      <c r="G29" s="81">
        <v>0</v>
      </c>
      <c r="H29" s="81">
        <v>0</v>
      </c>
      <c r="I29" s="57">
        <v>0</v>
      </c>
      <c r="J29" s="57">
        <v>0</v>
      </c>
      <c r="K29" s="7">
        <v>0</v>
      </c>
    </row>
    <row r="30" spans="1:11" x14ac:dyDescent="0.25">
      <c r="A30" s="80" t="s">
        <v>606</v>
      </c>
      <c r="B30" s="80" t="s">
        <v>416</v>
      </c>
      <c r="C30" s="80" t="s">
        <v>420</v>
      </c>
      <c r="D30" s="81">
        <v>0</v>
      </c>
      <c r="E30" s="81">
        <v>0</v>
      </c>
      <c r="F30" s="81">
        <v>0</v>
      </c>
      <c r="G30" s="81">
        <v>0</v>
      </c>
      <c r="H30" s="81">
        <v>0</v>
      </c>
      <c r="I30" s="57">
        <v>0</v>
      </c>
      <c r="J30" s="57">
        <v>0</v>
      </c>
      <c r="K30" s="7">
        <v>0</v>
      </c>
    </row>
    <row r="31" spans="1:11" x14ac:dyDescent="0.25">
      <c r="A31" s="80" t="s">
        <v>606</v>
      </c>
      <c r="B31" s="80" t="s">
        <v>416</v>
      </c>
      <c r="C31" s="80" t="s">
        <v>485</v>
      </c>
      <c r="D31" s="81">
        <v>363</v>
      </c>
      <c r="E31" s="81">
        <v>43</v>
      </c>
      <c r="F31" s="81">
        <v>31</v>
      </c>
      <c r="G31" s="81">
        <v>7</v>
      </c>
      <c r="H31" s="81">
        <v>444</v>
      </c>
      <c r="I31" s="57">
        <v>1583210.16</v>
      </c>
      <c r="J31" s="57">
        <v>571155.57999999996</v>
      </c>
      <c r="K31" s="7">
        <v>1286.3900000000001</v>
      </c>
    </row>
    <row r="32" spans="1:11" x14ac:dyDescent="0.25">
      <c r="A32" s="80" t="s">
        <v>412</v>
      </c>
      <c r="B32" s="80" t="s">
        <v>492</v>
      </c>
      <c r="C32" s="80" t="s">
        <v>76</v>
      </c>
      <c r="D32" s="81">
        <v>0</v>
      </c>
      <c r="E32" s="81">
        <v>0</v>
      </c>
      <c r="F32" s="81">
        <v>0</v>
      </c>
      <c r="G32" s="81">
        <v>0</v>
      </c>
      <c r="H32" s="81">
        <v>0</v>
      </c>
      <c r="I32" s="57">
        <v>0</v>
      </c>
      <c r="J32" s="57">
        <v>0</v>
      </c>
      <c r="K32" s="7">
        <v>0</v>
      </c>
    </row>
    <row r="33" spans="1:11" x14ac:dyDescent="0.25">
      <c r="A33" s="80" t="s">
        <v>412</v>
      </c>
      <c r="B33" s="80" t="s">
        <v>492</v>
      </c>
      <c r="C33" s="80" t="s">
        <v>77</v>
      </c>
      <c r="D33" s="81">
        <v>0</v>
      </c>
      <c r="E33" s="81">
        <v>0</v>
      </c>
      <c r="F33" s="81">
        <v>0</v>
      </c>
      <c r="G33" s="81">
        <v>0</v>
      </c>
      <c r="H33" s="81">
        <v>0</v>
      </c>
      <c r="I33" s="57">
        <v>0</v>
      </c>
      <c r="J33" s="57">
        <v>0</v>
      </c>
      <c r="K33" s="7">
        <v>0</v>
      </c>
    </row>
    <row r="34" spans="1:11" x14ac:dyDescent="0.25">
      <c r="A34" s="80" t="s">
        <v>412</v>
      </c>
      <c r="B34" s="80" t="s">
        <v>492</v>
      </c>
      <c r="C34" s="80" t="s">
        <v>95</v>
      </c>
      <c r="D34" s="81">
        <v>0</v>
      </c>
      <c r="E34" s="81">
        <v>0</v>
      </c>
      <c r="F34" s="81">
        <v>0</v>
      </c>
      <c r="G34" s="81">
        <v>0</v>
      </c>
      <c r="H34" s="81">
        <v>0</v>
      </c>
      <c r="I34" s="57">
        <v>0</v>
      </c>
      <c r="J34" s="57">
        <v>0</v>
      </c>
      <c r="K34" s="7">
        <v>0</v>
      </c>
    </row>
    <row r="35" spans="1:11" x14ac:dyDescent="0.25">
      <c r="A35" s="80" t="s">
        <v>412</v>
      </c>
      <c r="B35" s="80" t="s">
        <v>492</v>
      </c>
      <c r="C35" s="80" t="s">
        <v>96</v>
      </c>
      <c r="D35" s="81">
        <v>0</v>
      </c>
      <c r="E35" s="81">
        <v>0</v>
      </c>
      <c r="F35" s="81">
        <v>0</v>
      </c>
      <c r="G35" s="81">
        <v>0</v>
      </c>
      <c r="H35" s="81">
        <v>0</v>
      </c>
      <c r="I35" s="57">
        <v>0</v>
      </c>
      <c r="J35" s="57">
        <v>0</v>
      </c>
      <c r="K35" s="7">
        <v>0</v>
      </c>
    </row>
    <row r="36" spans="1:11" x14ac:dyDescent="0.25">
      <c r="A36" s="80" t="s">
        <v>412</v>
      </c>
      <c r="B36" s="80" t="s">
        <v>492</v>
      </c>
      <c r="C36" s="80" t="s">
        <v>97</v>
      </c>
      <c r="D36" s="81">
        <v>0</v>
      </c>
      <c r="E36" s="81">
        <v>0</v>
      </c>
      <c r="F36" s="81">
        <v>0</v>
      </c>
      <c r="G36" s="81">
        <v>0</v>
      </c>
      <c r="H36" s="81">
        <v>0</v>
      </c>
      <c r="I36" s="57">
        <v>0</v>
      </c>
      <c r="J36" s="57">
        <v>0</v>
      </c>
      <c r="K36" s="7">
        <v>0</v>
      </c>
    </row>
    <row r="37" spans="1:11" x14ac:dyDescent="0.25">
      <c r="A37" s="80" t="s">
        <v>412</v>
      </c>
      <c r="B37" s="80" t="s">
        <v>492</v>
      </c>
      <c r="C37" s="80" t="s">
        <v>98</v>
      </c>
      <c r="D37" s="81">
        <v>0</v>
      </c>
      <c r="E37" s="81">
        <v>0</v>
      </c>
      <c r="F37" s="81">
        <v>0</v>
      </c>
      <c r="G37" s="81">
        <v>0</v>
      </c>
      <c r="H37" s="81">
        <v>0</v>
      </c>
      <c r="I37" s="57">
        <v>0</v>
      </c>
      <c r="J37" s="57">
        <v>0</v>
      </c>
      <c r="K37" s="7">
        <v>0</v>
      </c>
    </row>
    <row r="38" spans="1:11" x14ac:dyDescent="0.25">
      <c r="A38" s="80" t="s">
        <v>412</v>
      </c>
      <c r="B38" s="80" t="s">
        <v>492</v>
      </c>
      <c r="C38" s="80" t="s">
        <v>99</v>
      </c>
      <c r="D38" s="81">
        <v>0</v>
      </c>
      <c r="E38" s="81">
        <v>0</v>
      </c>
      <c r="F38" s="81">
        <v>0</v>
      </c>
      <c r="G38" s="81">
        <v>0</v>
      </c>
      <c r="H38" s="81">
        <v>0</v>
      </c>
      <c r="I38" s="57">
        <v>0</v>
      </c>
      <c r="J38" s="57">
        <v>0</v>
      </c>
      <c r="K38" s="7">
        <v>0</v>
      </c>
    </row>
    <row r="39" spans="1:11" x14ac:dyDescent="0.25">
      <c r="A39" s="80" t="s">
        <v>412</v>
      </c>
      <c r="B39" s="80" t="s">
        <v>492</v>
      </c>
      <c r="C39" s="80" t="s">
        <v>100</v>
      </c>
      <c r="D39" s="81">
        <v>0</v>
      </c>
      <c r="E39" s="81">
        <v>0</v>
      </c>
      <c r="F39" s="81">
        <v>0</v>
      </c>
      <c r="G39" s="81">
        <v>0</v>
      </c>
      <c r="H39" s="81">
        <v>0</v>
      </c>
      <c r="I39" s="57">
        <v>0</v>
      </c>
      <c r="J39" s="57">
        <v>0</v>
      </c>
      <c r="K39" s="7">
        <v>0</v>
      </c>
    </row>
    <row r="40" spans="1:11" x14ac:dyDescent="0.25">
      <c r="A40" s="80" t="s">
        <v>412</v>
      </c>
      <c r="B40" s="80" t="s">
        <v>492</v>
      </c>
      <c r="C40" s="80" t="s">
        <v>101</v>
      </c>
      <c r="D40" s="81">
        <v>0</v>
      </c>
      <c r="E40" s="81">
        <v>0</v>
      </c>
      <c r="F40" s="81">
        <v>0</v>
      </c>
      <c r="G40" s="81">
        <v>0</v>
      </c>
      <c r="H40" s="81">
        <v>0</v>
      </c>
      <c r="I40" s="57">
        <v>0</v>
      </c>
      <c r="J40" s="57">
        <v>0</v>
      </c>
      <c r="K40" s="7">
        <v>0</v>
      </c>
    </row>
    <row r="41" spans="1:11" x14ac:dyDescent="0.25">
      <c r="A41" s="80" t="s">
        <v>412</v>
      </c>
      <c r="B41" s="80" t="s">
        <v>492</v>
      </c>
      <c r="C41" s="80" t="s">
        <v>109</v>
      </c>
      <c r="D41" s="81">
        <v>0</v>
      </c>
      <c r="E41" s="81">
        <v>0</v>
      </c>
      <c r="F41" s="81">
        <v>0</v>
      </c>
      <c r="G41" s="81">
        <v>0</v>
      </c>
      <c r="H41" s="81">
        <v>0</v>
      </c>
      <c r="I41" s="57">
        <v>0</v>
      </c>
      <c r="J41" s="57">
        <v>0</v>
      </c>
      <c r="K41" s="7">
        <v>0</v>
      </c>
    </row>
    <row r="42" spans="1:11" x14ac:dyDescent="0.25">
      <c r="A42" s="80" t="s">
        <v>412</v>
      </c>
      <c r="B42" s="80" t="s">
        <v>492</v>
      </c>
      <c r="C42" s="80" t="s">
        <v>110</v>
      </c>
      <c r="D42" s="81">
        <v>0</v>
      </c>
      <c r="E42" s="81">
        <v>0</v>
      </c>
      <c r="F42" s="81">
        <v>0</v>
      </c>
      <c r="G42" s="81">
        <v>0</v>
      </c>
      <c r="H42" s="81">
        <v>0</v>
      </c>
      <c r="I42" s="57">
        <v>0</v>
      </c>
      <c r="J42" s="57">
        <v>0</v>
      </c>
      <c r="K42" s="7">
        <v>0</v>
      </c>
    </row>
    <row r="43" spans="1:11" x14ac:dyDescent="0.25">
      <c r="A43" s="80" t="s">
        <v>412</v>
      </c>
      <c r="B43" s="80" t="s">
        <v>492</v>
      </c>
      <c r="C43" s="80" t="s">
        <v>111</v>
      </c>
      <c r="D43" s="81">
        <v>0</v>
      </c>
      <c r="E43" s="81">
        <v>0</v>
      </c>
      <c r="F43" s="81">
        <v>0</v>
      </c>
      <c r="G43" s="81">
        <v>0</v>
      </c>
      <c r="H43" s="81">
        <v>0</v>
      </c>
      <c r="I43" s="57">
        <v>0</v>
      </c>
      <c r="J43" s="57">
        <v>0</v>
      </c>
      <c r="K43" s="7">
        <v>0</v>
      </c>
    </row>
    <row r="44" spans="1:11" x14ac:dyDescent="0.25">
      <c r="A44" s="80" t="s">
        <v>412</v>
      </c>
      <c r="B44" s="80" t="s">
        <v>492</v>
      </c>
      <c r="C44" s="80" t="s">
        <v>420</v>
      </c>
      <c r="D44" s="81">
        <v>0</v>
      </c>
      <c r="E44" s="81">
        <v>0</v>
      </c>
      <c r="F44" s="81">
        <v>0</v>
      </c>
      <c r="G44" s="81">
        <v>0</v>
      </c>
      <c r="H44" s="81">
        <v>0</v>
      </c>
      <c r="I44" s="57">
        <v>0</v>
      </c>
      <c r="J44" s="57">
        <v>0</v>
      </c>
      <c r="K44" s="7">
        <v>0</v>
      </c>
    </row>
    <row r="45" spans="1:11" x14ac:dyDescent="0.25">
      <c r="A45" s="80" t="s">
        <v>412</v>
      </c>
      <c r="B45" s="80" t="s">
        <v>492</v>
      </c>
      <c r="C45" s="80" t="s">
        <v>485</v>
      </c>
      <c r="D45" s="81">
        <v>0</v>
      </c>
      <c r="E45" s="81">
        <v>0</v>
      </c>
      <c r="F45" s="81">
        <v>0</v>
      </c>
      <c r="G45" s="81">
        <v>0</v>
      </c>
      <c r="H45" s="81">
        <v>0</v>
      </c>
      <c r="I45" s="57">
        <v>0</v>
      </c>
      <c r="J45" s="57">
        <v>0</v>
      </c>
      <c r="K45" s="7">
        <v>0</v>
      </c>
    </row>
    <row r="46" spans="1:11" x14ac:dyDescent="0.25">
      <c r="A46" s="80" t="s">
        <v>403</v>
      </c>
      <c r="B46" s="80" t="s">
        <v>555</v>
      </c>
      <c r="C46" s="80" t="s">
        <v>76</v>
      </c>
      <c r="D46" s="81">
        <v>0</v>
      </c>
      <c r="E46" s="81">
        <v>11</v>
      </c>
      <c r="F46" s="81">
        <v>0</v>
      </c>
      <c r="G46" s="81">
        <v>0</v>
      </c>
      <c r="H46" s="81">
        <v>11</v>
      </c>
      <c r="I46" s="57">
        <v>0</v>
      </c>
      <c r="J46" s="57">
        <v>1645.28</v>
      </c>
      <c r="K46" s="7">
        <v>149.57</v>
      </c>
    </row>
    <row r="47" spans="1:11" x14ac:dyDescent="0.25">
      <c r="A47" s="80" t="s">
        <v>403</v>
      </c>
      <c r="B47" s="80" t="s">
        <v>555</v>
      </c>
      <c r="C47" s="80" t="s">
        <v>77</v>
      </c>
      <c r="D47" s="81">
        <v>0</v>
      </c>
      <c r="E47" s="81">
        <v>0</v>
      </c>
      <c r="F47" s="81">
        <v>2</v>
      </c>
      <c r="G47" s="81">
        <v>0</v>
      </c>
      <c r="H47" s="81">
        <v>2</v>
      </c>
      <c r="I47" s="57">
        <v>0</v>
      </c>
      <c r="J47" s="57">
        <v>164.41</v>
      </c>
      <c r="K47" s="7">
        <v>82.21</v>
      </c>
    </row>
    <row r="48" spans="1:11" x14ac:dyDescent="0.25">
      <c r="A48" s="80" t="s">
        <v>403</v>
      </c>
      <c r="B48" s="80" t="s">
        <v>555</v>
      </c>
      <c r="C48" s="80" t="s">
        <v>95</v>
      </c>
      <c r="D48" s="81">
        <v>1</v>
      </c>
      <c r="E48" s="81">
        <v>5</v>
      </c>
      <c r="F48" s="81">
        <v>8</v>
      </c>
      <c r="G48" s="81">
        <v>0</v>
      </c>
      <c r="H48" s="81">
        <v>14</v>
      </c>
      <c r="I48" s="57">
        <v>0</v>
      </c>
      <c r="J48" s="57">
        <v>2305.2800000000002</v>
      </c>
      <c r="K48" s="7">
        <v>164.66</v>
      </c>
    </row>
    <row r="49" spans="1:11" x14ac:dyDescent="0.25">
      <c r="A49" s="80" t="s">
        <v>403</v>
      </c>
      <c r="B49" s="80" t="s">
        <v>555</v>
      </c>
      <c r="C49" s="80" t="s">
        <v>96</v>
      </c>
      <c r="D49" s="81">
        <v>12</v>
      </c>
      <c r="E49" s="81">
        <v>6</v>
      </c>
      <c r="F49" s="81">
        <v>13</v>
      </c>
      <c r="G49" s="81">
        <v>0</v>
      </c>
      <c r="H49" s="81">
        <v>31</v>
      </c>
      <c r="I49" s="57">
        <v>0</v>
      </c>
      <c r="J49" s="57">
        <v>5863.97</v>
      </c>
      <c r="K49" s="7">
        <v>189.16</v>
      </c>
    </row>
    <row r="50" spans="1:11" x14ac:dyDescent="0.25">
      <c r="A50" s="80" t="s">
        <v>403</v>
      </c>
      <c r="B50" s="80" t="s">
        <v>555</v>
      </c>
      <c r="C50" s="80" t="s">
        <v>97</v>
      </c>
      <c r="D50" s="81">
        <v>127</v>
      </c>
      <c r="E50" s="81">
        <v>6</v>
      </c>
      <c r="F50" s="81">
        <v>10</v>
      </c>
      <c r="G50" s="81">
        <v>0</v>
      </c>
      <c r="H50" s="81">
        <v>143</v>
      </c>
      <c r="I50" s="57">
        <v>0</v>
      </c>
      <c r="J50" s="57">
        <v>38779.949999999997</v>
      </c>
      <c r="K50" s="7">
        <v>271.19</v>
      </c>
    </row>
    <row r="51" spans="1:11" x14ac:dyDescent="0.25">
      <c r="A51" s="80" t="s">
        <v>403</v>
      </c>
      <c r="B51" s="80" t="s">
        <v>555</v>
      </c>
      <c r="C51" s="80" t="s">
        <v>98</v>
      </c>
      <c r="D51" s="81">
        <v>222</v>
      </c>
      <c r="E51" s="81">
        <v>7</v>
      </c>
      <c r="F51" s="81">
        <v>11</v>
      </c>
      <c r="G51" s="81">
        <v>0</v>
      </c>
      <c r="H51" s="81">
        <v>240</v>
      </c>
      <c r="I51" s="57">
        <v>0</v>
      </c>
      <c r="J51" s="57">
        <v>76187.97</v>
      </c>
      <c r="K51" s="7">
        <v>317.45</v>
      </c>
    </row>
    <row r="52" spans="1:11" x14ac:dyDescent="0.25">
      <c r="A52" s="80" t="s">
        <v>403</v>
      </c>
      <c r="B52" s="80" t="s">
        <v>555</v>
      </c>
      <c r="C52" s="80" t="s">
        <v>99</v>
      </c>
      <c r="D52" s="81">
        <v>324</v>
      </c>
      <c r="E52" s="81">
        <v>5</v>
      </c>
      <c r="F52" s="81">
        <v>6</v>
      </c>
      <c r="G52" s="81">
        <v>0</v>
      </c>
      <c r="H52" s="81">
        <v>335</v>
      </c>
      <c r="I52" s="57">
        <v>0</v>
      </c>
      <c r="J52" s="57">
        <v>116426.53</v>
      </c>
      <c r="K52" s="7">
        <v>347.54</v>
      </c>
    </row>
    <row r="53" spans="1:11" x14ac:dyDescent="0.25">
      <c r="A53" s="80" t="s">
        <v>403</v>
      </c>
      <c r="B53" s="80" t="s">
        <v>555</v>
      </c>
      <c r="C53" s="80" t="s">
        <v>100</v>
      </c>
      <c r="D53" s="81">
        <v>128</v>
      </c>
      <c r="E53" s="81">
        <v>0</v>
      </c>
      <c r="F53" s="81">
        <v>0</v>
      </c>
      <c r="G53" s="81">
        <v>0</v>
      </c>
      <c r="H53" s="81">
        <v>128</v>
      </c>
      <c r="I53" s="57">
        <v>0</v>
      </c>
      <c r="J53" s="57">
        <v>46441.760000000002</v>
      </c>
      <c r="K53" s="7">
        <v>362.83</v>
      </c>
    </row>
    <row r="54" spans="1:11" x14ac:dyDescent="0.25">
      <c r="A54" s="80" t="s">
        <v>403</v>
      </c>
      <c r="B54" s="80" t="s">
        <v>555</v>
      </c>
      <c r="C54" s="80" t="s">
        <v>101</v>
      </c>
      <c r="D54" s="81">
        <v>21</v>
      </c>
      <c r="E54" s="81">
        <v>0</v>
      </c>
      <c r="F54" s="81">
        <v>0</v>
      </c>
      <c r="G54" s="81">
        <v>0</v>
      </c>
      <c r="H54" s="81">
        <v>21</v>
      </c>
      <c r="I54" s="57">
        <v>0</v>
      </c>
      <c r="J54" s="57">
        <v>7378.37</v>
      </c>
      <c r="K54" s="7">
        <v>351.35</v>
      </c>
    </row>
    <row r="55" spans="1:11" x14ac:dyDescent="0.25">
      <c r="A55" s="80" t="s">
        <v>403</v>
      </c>
      <c r="B55" s="80" t="s">
        <v>555</v>
      </c>
      <c r="C55" s="80" t="s">
        <v>109</v>
      </c>
      <c r="D55" s="81">
        <v>3</v>
      </c>
      <c r="E55" s="81">
        <v>0</v>
      </c>
      <c r="F55" s="81">
        <v>0</v>
      </c>
      <c r="G55" s="81">
        <v>0</v>
      </c>
      <c r="H55" s="81">
        <v>3</v>
      </c>
      <c r="I55" s="57">
        <v>0</v>
      </c>
      <c r="J55" s="57">
        <v>770.78</v>
      </c>
      <c r="K55" s="7">
        <v>256.93</v>
      </c>
    </row>
    <row r="56" spans="1:11" x14ac:dyDescent="0.25">
      <c r="A56" s="80" t="s">
        <v>403</v>
      </c>
      <c r="B56" s="80" t="s">
        <v>555</v>
      </c>
      <c r="C56" s="80" t="s">
        <v>110</v>
      </c>
      <c r="D56" s="81">
        <v>0</v>
      </c>
      <c r="E56" s="81">
        <v>0</v>
      </c>
      <c r="F56" s="81">
        <v>0</v>
      </c>
      <c r="G56" s="81">
        <v>0</v>
      </c>
      <c r="H56" s="81">
        <v>0</v>
      </c>
      <c r="I56" s="57">
        <v>0</v>
      </c>
      <c r="J56" s="57">
        <v>0</v>
      </c>
      <c r="K56" s="7">
        <v>0</v>
      </c>
    </row>
    <row r="57" spans="1:11" x14ac:dyDescent="0.25">
      <c r="A57" s="80" t="s">
        <v>403</v>
      </c>
      <c r="B57" s="80" t="s">
        <v>555</v>
      </c>
      <c r="C57" s="80" t="s">
        <v>111</v>
      </c>
      <c r="D57" s="81">
        <v>0</v>
      </c>
      <c r="E57" s="81">
        <v>0</v>
      </c>
      <c r="F57" s="81">
        <v>0</v>
      </c>
      <c r="G57" s="81">
        <v>0</v>
      </c>
      <c r="H57" s="81">
        <v>0</v>
      </c>
      <c r="I57" s="57">
        <v>0</v>
      </c>
      <c r="J57" s="57">
        <v>0</v>
      </c>
      <c r="K57" s="7">
        <v>0</v>
      </c>
    </row>
    <row r="58" spans="1:11" x14ac:dyDescent="0.25">
      <c r="A58" s="80" t="s">
        <v>403</v>
      </c>
      <c r="B58" s="80" t="s">
        <v>555</v>
      </c>
      <c r="C58" s="80" t="s">
        <v>420</v>
      </c>
      <c r="D58" s="81">
        <v>0</v>
      </c>
      <c r="E58" s="81">
        <v>0</v>
      </c>
      <c r="F58" s="81">
        <v>0</v>
      </c>
      <c r="G58" s="81">
        <v>0</v>
      </c>
      <c r="H58" s="81">
        <v>0</v>
      </c>
      <c r="I58" s="57">
        <v>0</v>
      </c>
      <c r="J58" s="57">
        <v>0</v>
      </c>
      <c r="K58" s="7">
        <v>0</v>
      </c>
    </row>
    <row r="59" spans="1:11" x14ac:dyDescent="0.25">
      <c r="A59" s="80" t="s">
        <v>403</v>
      </c>
      <c r="B59" s="80" t="s">
        <v>555</v>
      </c>
      <c r="C59" s="80" t="s">
        <v>485</v>
      </c>
      <c r="D59" s="81">
        <v>838</v>
      </c>
      <c r="E59" s="81">
        <v>40</v>
      </c>
      <c r="F59" s="81">
        <v>50</v>
      </c>
      <c r="G59" s="81">
        <v>0</v>
      </c>
      <c r="H59" s="81">
        <v>928</v>
      </c>
      <c r="I59" s="57">
        <v>0</v>
      </c>
      <c r="J59" s="57">
        <v>295964.3</v>
      </c>
      <c r="K59" s="7">
        <v>318.93</v>
      </c>
    </row>
    <row r="60" spans="1:11" x14ac:dyDescent="0.25">
      <c r="A60" s="80" t="s">
        <v>587</v>
      </c>
      <c r="B60" s="80" t="s">
        <v>588</v>
      </c>
      <c r="C60" s="80" t="s">
        <v>76</v>
      </c>
      <c r="D60" s="81">
        <v>0</v>
      </c>
      <c r="E60" s="81">
        <v>0</v>
      </c>
      <c r="F60" s="81">
        <v>0</v>
      </c>
      <c r="G60" s="81">
        <v>0</v>
      </c>
      <c r="H60" s="81">
        <v>0</v>
      </c>
      <c r="I60" s="57">
        <v>0</v>
      </c>
      <c r="J60" s="57">
        <v>0</v>
      </c>
      <c r="K60" s="7">
        <v>0</v>
      </c>
    </row>
    <row r="61" spans="1:11" x14ac:dyDescent="0.25">
      <c r="A61" s="80" t="s">
        <v>587</v>
      </c>
      <c r="B61" s="80" t="s">
        <v>588</v>
      </c>
      <c r="C61" s="80" t="s">
        <v>77</v>
      </c>
      <c r="D61" s="81">
        <v>0</v>
      </c>
      <c r="E61" s="81">
        <v>0</v>
      </c>
      <c r="F61" s="81">
        <v>0</v>
      </c>
      <c r="G61" s="81">
        <v>0</v>
      </c>
      <c r="H61" s="81">
        <v>0</v>
      </c>
      <c r="I61" s="57">
        <v>0</v>
      </c>
      <c r="J61" s="57">
        <v>0</v>
      </c>
      <c r="K61" s="7">
        <v>0</v>
      </c>
    </row>
    <row r="62" spans="1:11" x14ac:dyDescent="0.25">
      <c r="A62" s="80" t="s">
        <v>587</v>
      </c>
      <c r="B62" s="80" t="s">
        <v>588</v>
      </c>
      <c r="C62" s="80" t="s">
        <v>95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57">
        <v>0</v>
      </c>
      <c r="J62" s="57">
        <v>0</v>
      </c>
      <c r="K62" s="7">
        <v>0</v>
      </c>
    </row>
    <row r="63" spans="1:11" x14ac:dyDescent="0.25">
      <c r="A63" s="80" t="s">
        <v>587</v>
      </c>
      <c r="B63" s="80" t="s">
        <v>588</v>
      </c>
      <c r="C63" s="80" t="s">
        <v>96</v>
      </c>
      <c r="D63" s="81">
        <v>0</v>
      </c>
      <c r="E63" s="81">
        <v>0</v>
      </c>
      <c r="F63" s="81">
        <v>0</v>
      </c>
      <c r="G63" s="81">
        <v>0</v>
      </c>
      <c r="H63" s="81">
        <v>0</v>
      </c>
      <c r="I63" s="57">
        <v>0</v>
      </c>
      <c r="J63" s="57">
        <v>0</v>
      </c>
      <c r="K63" s="7">
        <v>0</v>
      </c>
    </row>
    <row r="64" spans="1:11" x14ac:dyDescent="0.25">
      <c r="A64" s="80" t="s">
        <v>587</v>
      </c>
      <c r="B64" s="80" t="s">
        <v>588</v>
      </c>
      <c r="C64" s="80" t="s">
        <v>97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57">
        <v>0</v>
      </c>
      <c r="J64" s="57">
        <v>0</v>
      </c>
      <c r="K64" s="7">
        <v>0</v>
      </c>
    </row>
    <row r="65" spans="1:11" x14ac:dyDescent="0.25">
      <c r="A65" s="80" t="s">
        <v>587</v>
      </c>
      <c r="B65" s="80" t="s">
        <v>588</v>
      </c>
      <c r="C65" s="80" t="s">
        <v>98</v>
      </c>
      <c r="D65" s="81">
        <v>0</v>
      </c>
      <c r="E65" s="81">
        <v>0</v>
      </c>
      <c r="F65" s="81">
        <v>0</v>
      </c>
      <c r="G65" s="81">
        <v>0</v>
      </c>
      <c r="H65" s="81">
        <v>0</v>
      </c>
      <c r="I65" s="57">
        <v>0</v>
      </c>
      <c r="J65" s="57">
        <v>0</v>
      </c>
      <c r="K65" s="7">
        <v>0</v>
      </c>
    </row>
    <row r="66" spans="1:11" x14ac:dyDescent="0.25">
      <c r="A66" s="80" t="s">
        <v>587</v>
      </c>
      <c r="B66" s="80" t="s">
        <v>588</v>
      </c>
      <c r="C66" s="80" t="s">
        <v>99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57">
        <v>0</v>
      </c>
      <c r="J66" s="57">
        <v>0</v>
      </c>
      <c r="K66" s="7">
        <v>0</v>
      </c>
    </row>
    <row r="67" spans="1:11" x14ac:dyDescent="0.25">
      <c r="A67" s="80" t="s">
        <v>587</v>
      </c>
      <c r="B67" s="80" t="s">
        <v>588</v>
      </c>
      <c r="C67" s="80" t="s">
        <v>100</v>
      </c>
      <c r="D67" s="81">
        <v>0</v>
      </c>
      <c r="E67" s="81">
        <v>0</v>
      </c>
      <c r="F67" s="81">
        <v>0</v>
      </c>
      <c r="G67" s="81">
        <v>0</v>
      </c>
      <c r="H67" s="81">
        <v>0</v>
      </c>
      <c r="I67" s="57">
        <v>0</v>
      </c>
      <c r="J67" s="57">
        <v>0</v>
      </c>
      <c r="K67" s="7">
        <v>0</v>
      </c>
    </row>
    <row r="68" spans="1:11" x14ac:dyDescent="0.25">
      <c r="A68" s="80" t="s">
        <v>587</v>
      </c>
      <c r="B68" s="80" t="s">
        <v>588</v>
      </c>
      <c r="C68" s="80" t="s">
        <v>101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57">
        <v>0</v>
      </c>
      <c r="J68" s="57">
        <v>0</v>
      </c>
      <c r="K68" s="7">
        <v>0</v>
      </c>
    </row>
    <row r="69" spans="1:11" x14ac:dyDescent="0.25">
      <c r="A69" s="80" t="s">
        <v>587</v>
      </c>
      <c r="B69" s="80" t="s">
        <v>588</v>
      </c>
      <c r="C69" s="80" t="s">
        <v>109</v>
      </c>
      <c r="D69" s="81">
        <v>0</v>
      </c>
      <c r="E69" s="81">
        <v>0</v>
      </c>
      <c r="F69" s="81">
        <v>0</v>
      </c>
      <c r="G69" s="81">
        <v>0</v>
      </c>
      <c r="H69" s="81">
        <v>0</v>
      </c>
      <c r="I69" s="57">
        <v>0</v>
      </c>
      <c r="J69" s="57">
        <v>0</v>
      </c>
      <c r="K69" s="7">
        <v>0</v>
      </c>
    </row>
    <row r="70" spans="1:11" x14ac:dyDescent="0.25">
      <c r="A70" s="80" t="s">
        <v>587</v>
      </c>
      <c r="B70" s="80" t="s">
        <v>588</v>
      </c>
      <c r="C70" s="80" t="s">
        <v>110</v>
      </c>
      <c r="D70" s="81">
        <v>0</v>
      </c>
      <c r="E70" s="81">
        <v>0</v>
      </c>
      <c r="F70" s="81">
        <v>0</v>
      </c>
      <c r="G70" s="81">
        <v>0</v>
      </c>
      <c r="H70" s="81">
        <v>0</v>
      </c>
      <c r="I70" s="57">
        <v>0</v>
      </c>
      <c r="J70" s="57">
        <v>0</v>
      </c>
      <c r="K70" s="7">
        <v>0</v>
      </c>
    </row>
    <row r="71" spans="1:11" x14ac:dyDescent="0.25">
      <c r="A71" s="80" t="s">
        <v>587</v>
      </c>
      <c r="B71" s="80" t="s">
        <v>588</v>
      </c>
      <c r="C71" s="80" t="s">
        <v>111</v>
      </c>
      <c r="D71" s="81">
        <v>0</v>
      </c>
      <c r="E71" s="81">
        <v>0</v>
      </c>
      <c r="F71" s="81">
        <v>0</v>
      </c>
      <c r="G71" s="81">
        <v>0</v>
      </c>
      <c r="H71" s="81">
        <v>0</v>
      </c>
      <c r="I71" s="57">
        <v>0</v>
      </c>
      <c r="J71" s="57">
        <v>0</v>
      </c>
      <c r="K71" s="7">
        <v>0</v>
      </c>
    </row>
    <row r="72" spans="1:11" x14ac:dyDescent="0.25">
      <c r="A72" s="80" t="s">
        <v>587</v>
      </c>
      <c r="B72" s="80" t="s">
        <v>588</v>
      </c>
      <c r="C72" s="80" t="s">
        <v>420</v>
      </c>
      <c r="D72" s="81">
        <v>0</v>
      </c>
      <c r="E72" s="81">
        <v>0</v>
      </c>
      <c r="F72" s="81">
        <v>0</v>
      </c>
      <c r="G72" s="81">
        <v>0</v>
      </c>
      <c r="H72" s="81">
        <v>0</v>
      </c>
      <c r="I72" s="57">
        <v>0</v>
      </c>
      <c r="J72" s="57">
        <v>0</v>
      </c>
      <c r="K72" s="7">
        <v>0</v>
      </c>
    </row>
    <row r="73" spans="1:11" x14ac:dyDescent="0.25">
      <c r="A73" s="7" t="s">
        <v>587</v>
      </c>
      <c r="B73" s="7" t="s">
        <v>588</v>
      </c>
      <c r="C73" s="7" t="s">
        <v>485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</row>
    <row r="74" spans="1:11" x14ac:dyDescent="0.25">
      <c r="I74" s="9"/>
      <c r="J74" s="9"/>
    </row>
  </sheetData>
  <mergeCells count="1">
    <mergeCell ref="A1:K1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0"/>
  </sheetPr>
  <dimension ref="A1:U24"/>
  <sheetViews>
    <sheetView workbookViewId="0">
      <selection sqref="A1:R1"/>
    </sheetView>
  </sheetViews>
  <sheetFormatPr defaultColWidth="9.140625" defaultRowHeight="15" x14ac:dyDescent="0.25"/>
  <cols>
    <col min="1" max="1" width="4.5703125" style="64" customWidth="1"/>
    <col min="2" max="2" width="22.140625" customWidth="1"/>
    <col min="3" max="3" width="11.140625" customWidth="1"/>
    <col min="4" max="4" width="15.5703125" bestFit="1" customWidth="1"/>
    <col min="5" max="5" width="14.28515625" bestFit="1" customWidth="1"/>
    <col min="6" max="6" width="10.7109375" customWidth="1"/>
    <col min="7" max="7" width="14.28515625" customWidth="1"/>
    <col min="8" max="8" width="15.5703125" customWidth="1"/>
    <col min="9" max="9" width="9.5703125" bestFit="1" customWidth="1"/>
    <col min="10" max="10" width="14.140625" customWidth="1"/>
    <col min="11" max="11" width="13.7109375" customWidth="1"/>
    <col min="12" max="12" width="10.7109375" customWidth="1"/>
    <col min="13" max="13" width="15" customWidth="1"/>
    <col min="14" max="14" width="14.5703125" customWidth="1"/>
    <col min="15" max="15" width="12.5703125" customWidth="1"/>
    <col min="16" max="16" width="17.28515625" customWidth="1"/>
    <col min="17" max="17" width="15.7109375" customWidth="1"/>
    <col min="18" max="18" width="15.140625" customWidth="1"/>
  </cols>
  <sheetData>
    <row r="1" spans="1:21" s="38" customFormat="1" ht="15" customHeight="1" x14ac:dyDescent="0.25">
      <c r="A1" s="447" t="s">
        <v>712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</row>
    <row r="2" spans="1:21" ht="15.75" thickBot="1" x14ac:dyDescent="0.3"/>
    <row r="3" spans="1:21" s="40" customFormat="1" ht="23.25" customHeight="1" thickBot="1" x14ac:dyDescent="0.3">
      <c r="A3" s="457" t="s">
        <v>17</v>
      </c>
      <c r="B3" s="457" t="s">
        <v>418</v>
      </c>
      <c r="C3" s="459" t="s">
        <v>5</v>
      </c>
      <c r="D3" s="460"/>
      <c r="E3" s="461"/>
      <c r="F3" s="459" t="s">
        <v>6</v>
      </c>
      <c r="G3" s="460"/>
      <c r="H3" s="461"/>
      <c r="I3" s="459" t="s">
        <v>45</v>
      </c>
      <c r="J3" s="460"/>
      <c r="K3" s="461"/>
      <c r="L3" s="459" t="s">
        <v>8</v>
      </c>
      <c r="M3" s="460"/>
      <c r="N3" s="461"/>
      <c r="O3" s="455" t="s">
        <v>491</v>
      </c>
      <c r="P3" s="455" t="s">
        <v>572</v>
      </c>
      <c r="Q3" s="455" t="s">
        <v>573</v>
      </c>
      <c r="R3" s="455" t="s">
        <v>580</v>
      </c>
    </row>
    <row r="4" spans="1:21" s="40" customFormat="1" ht="52.5" customHeight="1" thickBot="1" x14ac:dyDescent="0.3">
      <c r="A4" s="458"/>
      <c r="B4" s="458"/>
      <c r="C4" s="89" t="s">
        <v>1</v>
      </c>
      <c r="D4" s="189" t="s">
        <v>578</v>
      </c>
      <c r="E4" s="190" t="s">
        <v>579</v>
      </c>
      <c r="F4" s="89" t="s">
        <v>1</v>
      </c>
      <c r="G4" s="189" t="s">
        <v>578</v>
      </c>
      <c r="H4" s="190" t="s">
        <v>579</v>
      </c>
      <c r="I4" s="89" t="s">
        <v>1</v>
      </c>
      <c r="J4" s="189" t="s">
        <v>578</v>
      </c>
      <c r="K4" s="190" t="s">
        <v>579</v>
      </c>
      <c r="L4" s="89" t="s">
        <v>1</v>
      </c>
      <c r="M4" s="189" t="s">
        <v>578</v>
      </c>
      <c r="N4" s="190" t="s">
        <v>579</v>
      </c>
      <c r="O4" s="456"/>
      <c r="P4" s="456"/>
      <c r="Q4" s="456"/>
      <c r="R4" s="456"/>
      <c r="T4"/>
      <c r="U4"/>
    </row>
    <row r="5" spans="1:21" x14ac:dyDescent="0.25">
      <c r="A5" s="205">
        <v>1</v>
      </c>
      <c r="B5" s="175" t="s">
        <v>501</v>
      </c>
      <c r="C5" s="176">
        <v>8203</v>
      </c>
      <c r="D5" s="302">
        <v>38807803.979999997</v>
      </c>
      <c r="E5" s="302">
        <v>7388455.4299999997</v>
      </c>
      <c r="F5" s="176">
        <v>4114</v>
      </c>
      <c r="G5" s="302">
        <v>10640789.24</v>
      </c>
      <c r="H5" s="302">
        <v>2820990.82</v>
      </c>
      <c r="I5" s="176">
        <v>2696</v>
      </c>
      <c r="J5" s="302">
        <v>7049311.8700000001</v>
      </c>
      <c r="K5" s="302">
        <v>1626093.31</v>
      </c>
      <c r="L5" s="176">
        <v>1475</v>
      </c>
      <c r="M5" s="302">
        <v>8809157.1099999994</v>
      </c>
      <c r="N5" s="302">
        <v>1244043</v>
      </c>
      <c r="O5" s="176">
        <v>16488</v>
      </c>
      <c r="P5" s="302">
        <v>65307062.200000003</v>
      </c>
      <c r="Q5" s="302">
        <v>13079582.560000001</v>
      </c>
      <c r="R5" s="304">
        <v>793.28</v>
      </c>
    </row>
    <row r="6" spans="1:21" x14ac:dyDescent="0.25">
      <c r="A6" s="206">
        <v>2</v>
      </c>
      <c r="B6" s="173" t="s">
        <v>416</v>
      </c>
      <c r="C6" s="174">
        <v>1346</v>
      </c>
      <c r="D6" s="212">
        <v>3835230.13</v>
      </c>
      <c r="E6" s="212">
        <v>1956972.02</v>
      </c>
      <c r="F6" s="174">
        <v>98</v>
      </c>
      <c r="G6" s="212">
        <v>312107.68</v>
      </c>
      <c r="H6" s="212">
        <v>45148.65</v>
      </c>
      <c r="I6" s="174">
        <v>46</v>
      </c>
      <c r="J6" s="212">
        <v>213064.85</v>
      </c>
      <c r="K6" s="212">
        <v>55862.76</v>
      </c>
      <c r="L6" s="174">
        <v>3</v>
      </c>
      <c r="M6" s="212">
        <v>16046.67</v>
      </c>
      <c r="N6" s="212">
        <v>600</v>
      </c>
      <c r="O6" s="174">
        <v>1493</v>
      </c>
      <c r="P6" s="212">
        <v>4376449.33</v>
      </c>
      <c r="Q6" s="212">
        <v>2058583.43</v>
      </c>
      <c r="R6" s="305">
        <v>1378.82</v>
      </c>
    </row>
    <row r="7" spans="1:21" x14ac:dyDescent="0.25">
      <c r="A7" s="206">
        <v>3</v>
      </c>
      <c r="B7" s="173" t="s">
        <v>588</v>
      </c>
      <c r="C7" s="174" t="s">
        <v>430</v>
      </c>
      <c r="D7" s="212" t="s">
        <v>430</v>
      </c>
      <c r="E7" s="212" t="s">
        <v>430</v>
      </c>
      <c r="F7" s="174" t="s">
        <v>430</v>
      </c>
      <c r="G7" s="212" t="s">
        <v>430</v>
      </c>
      <c r="H7" s="212" t="s">
        <v>430</v>
      </c>
      <c r="I7" s="174" t="s">
        <v>430</v>
      </c>
      <c r="J7" s="212" t="s">
        <v>430</v>
      </c>
      <c r="K7" s="212" t="s">
        <v>430</v>
      </c>
      <c r="L7" s="174">
        <v>344</v>
      </c>
      <c r="M7" s="212">
        <v>1965645.18</v>
      </c>
      <c r="N7" s="212">
        <v>125617.39</v>
      </c>
      <c r="O7" s="174">
        <v>344</v>
      </c>
      <c r="P7" s="212">
        <v>1965645.18</v>
      </c>
      <c r="Q7" s="212">
        <v>125617.39</v>
      </c>
      <c r="R7" s="305">
        <v>365.17</v>
      </c>
    </row>
    <row r="8" spans="1:21" x14ac:dyDescent="0.25">
      <c r="A8" s="206">
        <v>4</v>
      </c>
      <c r="B8" s="173" t="s">
        <v>492</v>
      </c>
      <c r="C8" s="174" t="s">
        <v>430</v>
      </c>
      <c r="D8" s="212" t="s">
        <v>430</v>
      </c>
      <c r="E8" s="212" t="s">
        <v>430</v>
      </c>
      <c r="F8" s="174">
        <v>3</v>
      </c>
      <c r="G8" s="212">
        <v>8011.23</v>
      </c>
      <c r="H8" s="212">
        <v>5338.79</v>
      </c>
      <c r="I8" s="174">
        <v>1</v>
      </c>
      <c r="J8" s="212">
        <v>6030.88</v>
      </c>
      <c r="K8" s="212">
        <v>845.96</v>
      </c>
      <c r="L8" s="174" t="s">
        <v>430</v>
      </c>
      <c r="M8" s="212" t="s">
        <v>430</v>
      </c>
      <c r="N8" s="212" t="s">
        <v>430</v>
      </c>
      <c r="O8" s="174">
        <v>4</v>
      </c>
      <c r="P8" s="212">
        <v>14042.11</v>
      </c>
      <c r="Q8" s="212">
        <v>6184.75</v>
      </c>
      <c r="R8" s="305">
        <v>1546.19</v>
      </c>
    </row>
    <row r="9" spans="1:21" x14ac:dyDescent="0.25">
      <c r="A9" s="206">
        <v>5</v>
      </c>
      <c r="B9" s="173" t="s">
        <v>555</v>
      </c>
      <c r="C9" s="174">
        <v>5258</v>
      </c>
      <c r="D9" s="212">
        <v>10381680.6</v>
      </c>
      <c r="E9" s="212">
        <v>1054266.07</v>
      </c>
      <c r="F9" s="174">
        <v>2206</v>
      </c>
      <c r="G9" s="212">
        <v>999231.69</v>
      </c>
      <c r="H9" s="212">
        <v>322230.68</v>
      </c>
      <c r="I9" s="174">
        <v>1513</v>
      </c>
      <c r="J9" s="212">
        <v>702513.2</v>
      </c>
      <c r="K9" s="212">
        <v>255448.27</v>
      </c>
      <c r="L9" s="174" t="s">
        <v>430</v>
      </c>
      <c r="M9" s="212" t="s">
        <v>430</v>
      </c>
      <c r="N9" s="212" t="s">
        <v>430</v>
      </c>
      <c r="O9" s="174">
        <v>8977</v>
      </c>
      <c r="P9" s="212">
        <v>12083425.49</v>
      </c>
      <c r="Q9" s="212">
        <v>1631945.02</v>
      </c>
      <c r="R9" s="305">
        <v>181.79</v>
      </c>
    </row>
    <row r="10" spans="1:21" ht="15.75" thickBot="1" x14ac:dyDescent="0.3">
      <c r="A10" s="207">
        <v>6</v>
      </c>
      <c r="B10" s="208" t="s">
        <v>490</v>
      </c>
      <c r="C10" s="209">
        <v>1262</v>
      </c>
      <c r="D10" s="303">
        <v>1259164.5</v>
      </c>
      <c r="E10" s="303">
        <v>289829.68</v>
      </c>
      <c r="F10" s="209">
        <v>264</v>
      </c>
      <c r="G10" s="303">
        <v>124530.56</v>
      </c>
      <c r="H10" s="303">
        <v>29545.74</v>
      </c>
      <c r="I10" s="209" t="s">
        <v>430</v>
      </c>
      <c r="J10" s="303" t="s">
        <v>430</v>
      </c>
      <c r="K10" s="303" t="s">
        <v>430</v>
      </c>
      <c r="L10" s="209" t="s">
        <v>430</v>
      </c>
      <c r="M10" s="303" t="s">
        <v>430</v>
      </c>
      <c r="N10" s="303" t="s">
        <v>430</v>
      </c>
      <c r="O10" s="209">
        <v>1526</v>
      </c>
      <c r="P10" s="303">
        <v>1383695.06</v>
      </c>
      <c r="Q10" s="303">
        <v>319375.42</v>
      </c>
      <c r="R10" s="306">
        <v>209.29</v>
      </c>
    </row>
    <row r="11" spans="1:21" ht="15.75" thickBot="1" x14ac:dyDescent="0.3">
      <c r="A11" s="417"/>
      <c r="B11" s="418" t="s">
        <v>527</v>
      </c>
      <c r="C11" s="418">
        <f t="shared" ref="C11:Q11" si="0">SUM(C5:C10)</f>
        <v>16069</v>
      </c>
      <c r="D11" s="421">
        <f t="shared" si="0"/>
        <v>54283879.210000001</v>
      </c>
      <c r="E11" s="421">
        <f t="shared" si="0"/>
        <v>10689523.199999999</v>
      </c>
      <c r="F11" s="418">
        <f t="shared" si="0"/>
        <v>6685</v>
      </c>
      <c r="G11" s="421">
        <f t="shared" si="0"/>
        <v>12084670.4</v>
      </c>
      <c r="H11" s="421">
        <f t="shared" si="0"/>
        <v>3223254.68</v>
      </c>
      <c r="I11" s="418">
        <f t="shared" si="0"/>
        <v>4256</v>
      </c>
      <c r="J11" s="421">
        <f t="shared" si="0"/>
        <v>7970920.7999999998</v>
      </c>
      <c r="K11" s="421">
        <f t="shared" si="0"/>
        <v>1938250.3</v>
      </c>
      <c r="L11" s="418">
        <f t="shared" si="0"/>
        <v>1822</v>
      </c>
      <c r="M11" s="421">
        <f t="shared" si="0"/>
        <v>10790848.959999999</v>
      </c>
      <c r="N11" s="421">
        <f t="shared" si="0"/>
        <v>1370260.39</v>
      </c>
      <c r="O11" s="418">
        <f t="shared" si="0"/>
        <v>28832</v>
      </c>
      <c r="P11" s="421">
        <f t="shared" si="0"/>
        <v>85130319.370000005</v>
      </c>
      <c r="Q11" s="421">
        <f t="shared" si="0"/>
        <v>17221288.570000004</v>
      </c>
      <c r="R11" s="422"/>
    </row>
    <row r="12" spans="1:21" x14ac:dyDescent="0.25">
      <c r="O12" s="8"/>
      <c r="Q12" s="9"/>
    </row>
    <row r="13" spans="1:21" x14ac:dyDescent="0.25">
      <c r="C13" s="8"/>
      <c r="D13" s="9"/>
      <c r="E13" s="9"/>
      <c r="O13" s="8"/>
      <c r="Q13" s="9"/>
    </row>
    <row r="14" spans="1:21" x14ac:dyDescent="0.25">
      <c r="N14" s="8"/>
      <c r="O14" s="8"/>
      <c r="Q14" s="9"/>
    </row>
    <row r="15" spans="1:21" x14ac:dyDescent="0.25">
      <c r="O15" s="8"/>
      <c r="P15" s="9"/>
      <c r="Q15" s="9"/>
    </row>
    <row r="16" spans="1:21" x14ac:dyDescent="0.25">
      <c r="N16" s="8"/>
      <c r="O16" s="8"/>
      <c r="P16" s="9"/>
      <c r="Q16" s="9"/>
    </row>
    <row r="17" spans="10:17" x14ac:dyDescent="0.25">
      <c r="J17" s="8"/>
      <c r="N17" s="8"/>
      <c r="O17" s="8"/>
      <c r="P17" s="9"/>
      <c r="Q17" s="9"/>
    </row>
    <row r="18" spans="10:17" x14ac:dyDescent="0.25">
      <c r="M18" s="8"/>
      <c r="O18" s="8"/>
      <c r="Q18" s="9"/>
    </row>
    <row r="19" spans="10:17" x14ac:dyDescent="0.25">
      <c r="L19" s="9"/>
      <c r="M19" s="8"/>
      <c r="O19" s="8"/>
    </row>
    <row r="20" spans="10:17" x14ac:dyDescent="0.25">
      <c r="P20" s="9"/>
    </row>
    <row r="21" spans="10:17" x14ac:dyDescent="0.25">
      <c r="O21" s="8"/>
    </row>
    <row r="22" spans="10:17" x14ac:dyDescent="0.25">
      <c r="N22" s="8"/>
    </row>
    <row r="23" spans="10:17" x14ac:dyDescent="0.25">
      <c r="P23" s="9"/>
    </row>
    <row r="24" spans="10:17" x14ac:dyDescent="0.25">
      <c r="K24" s="9"/>
    </row>
  </sheetData>
  <mergeCells count="11">
    <mergeCell ref="A1:R1"/>
    <mergeCell ref="I3:K3"/>
    <mergeCell ref="L3:N3"/>
    <mergeCell ref="A3:A4"/>
    <mergeCell ref="B3:B4"/>
    <mergeCell ref="C3:E3"/>
    <mergeCell ref="F3:H3"/>
    <mergeCell ref="Q3:Q4"/>
    <mergeCell ref="R3:R4"/>
    <mergeCell ref="O3:O4"/>
    <mergeCell ref="P3:P4"/>
  </mergeCells>
  <pageMargins left="0.22" right="0.26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Y75"/>
  <sheetViews>
    <sheetView workbookViewId="0">
      <selection sqref="A1:W1"/>
    </sheetView>
  </sheetViews>
  <sheetFormatPr defaultRowHeight="15" x14ac:dyDescent="0.25"/>
  <cols>
    <col min="1" max="1" width="4.28515625" customWidth="1"/>
    <col min="2" max="2" width="10.7109375" customWidth="1"/>
    <col min="3" max="3" width="10.85546875" customWidth="1"/>
    <col min="4" max="4" width="18.42578125" customWidth="1"/>
    <col min="5" max="5" width="12.28515625" customWidth="1"/>
    <col min="6" max="6" width="10" customWidth="1"/>
    <col min="7" max="7" width="9.85546875" customWidth="1"/>
    <col min="8" max="8" width="17.28515625" customWidth="1"/>
    <col min="9" max="9" width="9.5703125" customWidth="1"/>
    <col min="10" max="10" width="10.85546875" customWidth="1"/>
    <col min="11" max="11" width="10.28515625" customWidth="1"/>
    <col min="12" max="12" width="16.85546875" customWidth="1"/>
    <col min="14" max="14" width="11" customWidth="1"/>
    <col min="15" max="15" width="10.28515625" customWidth="1"/>
    <col min="16" max="16" width="16" bestFit="1" customWidth="1"/>
    <col min="17" max="17" width="8.5703125" customWidth="1"/>
    <col min="18" max="18" width="10.7109375" customWidth="1"/>
    <col min="19" max="19" width="10.5703125" customWidth="1"/>
    <col min="20" max="20" width="18.5703125" customWidth="1"/>
    <col min="21" max="21" width="10.7109375" bestFit="1" customWidth="1"/>
    <col min="22" max="22" width="10" customWidth="1"/>
    <col min="23" max="23" width="9.5703125" customWidth="1"/>
    <col min="25" max="25" width="15.42578125" bestFit="1" customWidth="1"/>
  </cols>
  <sheetData>
    <row r="1" spans="1:23" ht="15.75" x14ac:dyDescent="0.25">
      <c r="A1" s="447" t="s">
        <v>721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</row>
    <row r="2" spans="1:23" ht="15.75" thickBot="1" x14ac:dyDescent="0.3">
      <c r="C2" s="39"/>
      <c r="D2" s="15"/>
      <c r="E2" s="15"/>
      <c r="F2" s="8"/>
      <c r="G2" s="15"/>
      <c r="H2" s="15"/>
      <c r="I2" s="15"/>
      <c r="J2" s="8"/>
      <c r="K2" s="15"/>
      <c r="L2" s="15"/>
      <c r="M2" s="15"/>
      <c r="N2" s="8"/>
      <c r="O2" s="15"/>
      <c r="P2" s="15"/>
      <c r="Q2" s="15"/>
      <c r="R2" s="8"/>
      <c r="S2" s="15"/>
      <c r="T2" s="15"/>
      <c r="U2" s="15"/>
    </row>
    <row r="3" spans="1:23" ht="15.75" x14ac:dyDescent="0.25">
      <c r="A3" s="448" t="s">
        <v>52</v>
      </c>
      <c r="B3" s="450" t="s">
        <v>102</v>
      </c>
      <c r="C3" s="452" t="s">
        <v>105</v>
      </c>
      <c r="D3" s="453"/>
      <c r="E3" s="453"/>
      <c r="F3" s="454"/>
      <c r="G3" s="452" t="s">
        <v>106</v>
      </c>
      <c r="H3" s="453"/>
      <c r="I3" s="453"/>
      <c r="J3" s="454"/>
      <c r="K3" s="452" t="s">
        <v>107</v>
      </c>
      <c r="L3" s="453"/>
      <c r="M3" s="453"/>
      <c r="N3" s="454"/>
      <c r="O3" s="452" t="s">
        <v>108</v>
      </c>
      <c r="P3" s="453"/>
      <c r="Q3" s="453"/>
      <c r="R3" s="454"/>
      <c r="S3" s="452" t="s">
        <v>104</v>
      </c>
      <c r="T3" s="453"/>
      <c r="U3" s="453"/>
      <c r="V3" s="453"/>
      <c r="W3" s="454"/>
    </row>
    <row r="4" spans="1:23" ht="16.5" thickBot="1" x14ac:dyDescent="0.3">
      <c r="A4" s="449"/>
      <c r="B4" s="451"/>
      <c r="C4" s="261" t="s">
        <v>1</v>
      </c>
      <c r="D4" s="262" t="s">
        <v>103</v>
      </c>
      <c r="E4" s="257" t="s">
        <v>21</v>
      </c>
      <c r="F4" s="263" t="s">
        <v>432</v>
      </c>
      <c r="G4" s="261" t="s">
        <v>1</v>
      </c>
      <c r="H4" s="262" t="s">
        <v>103</v>
      </c>
      <c r="I4" s="257" t="s">
        <v>21</v>
      </c>
      <c r="J4" s="263" t="s">
        <v>432</v>
      </c>
      <c r="K4" s="261" t="s">
        <v>1</v>
      </c>
      <c r="L4" s="262" t="s">
        <v>103</v>
      </c>
      <c r="M4" s="257" t="s">
        <v>21</v>
      </c>
      <c r="N4" s="263" t="s">
        <v>432</v>
      </c>
      <c r="O4" s="261" t="s">
        <v>1</v>
      </c>
      <c r="P4" s="262" t="s">
        <v>103</v>
      </c>
      <c r="Q4" s="257" t="s">
        <v>21</v>
      </c>
      <c r="R4" s="263" t="s">
        <v>432</v>
      </c>
      <c r="S4" s="261" t="s">
        <v>1</v>
      </c>
      <c r="T4" s="262" t="s">
        <v>103</v>
      </c>
      <c r="U4" s="257" t="s">
        <v>21</v>
      </c>
      <c r="V4" s="263" t="s">
        <v>432</v>
      </c>
      <c r="W4" s="257" t="s">
        <v>528</v>
      </c>
    </row>
    <row r="5" spans="1:23" x14ac:dyDescent="0.25">
      <c r="A5" s="83">
        <v>1</v>
      </c>
      <c r="B5" s="126" t="s">
        <v>76</v>
      </c>
      <c r="C5" s="126">
        <v>0</v>
      </c>
      <c r="D5" s="126">
        <v>0</v>
      </c>
      <c r="E5" s="126">
        <v>0</v>
      </c>
      <c r="F5" s="127" t="s">
        <v>430</v>
      </c>
      <c r="G5" s="128">
        <v>33062</v>
      </c>
      <c r="H5" s="129">
        <v>11002294.869999999</v>
      </c>
      <c r="I5" s="126">
        <v>332.78</v>
      </c>
      <c r="J5" s="127">
        <v>289.22000000000003</v>
      </c>
      <c r="K5" s="128">
        <v>1145</v>
      </c>
      <c r="L5" s="129">
        <v>895289.04</v>
      </c>
      <c r="M5" s="126">
        <v>781.91</v>
      </c>
      <c r="N5" s="127">
        <v>795.24</v>
      </c>
      <c r="O5" s="128">
        <v>1434</v>
      </c>
      <c r="P5" s="129">
        <v>1142392.93</v>
      </c>
      <c r="Q5" s="126">
        <v>796.65</v>
      </c>
      <c r="R5" s="127">
        <v>795.24</v>
      </c>
      <c r="S5" s="128">
        <v>35641</v>
      </c>
      <c r="T5" s="253">
        <v>13039976.84</v>
      </c>
      <c r="U5" s="264">
        <v>365.87</v>
      </c>
      <c r="V5" s="255">
        <v>393.79</v>
      </c>
      <c r="W5" s="108">
        <v>1.41</v>
      </c>
    </row>
    <row r="6" spans="1:23" x14ac:dyDescent="0.25">
      <c r="A6" s="52">
        <v>2</v>
      </c>
      <c r="B6" s="113" t="s">
        <v>77</v>
      </c>
      <c r="C6" s="115">
        <v>2849</v>
      </c>
      <c r="D6" s="116">
        <v>3869444.62</v>
      </c>
      <c r="E6" s="113">
        <v>1358.18</v>
      </c>
      <c r="F6" s="114">
        <v>1432.63</v>
      </c>
      <c r="G6" s="115">
        <v>15006</v>
      </c>
      <c r="H6" s="116">
        <v>8405712.0800000001</v>
      </c>
      <c r="I6" s="113">
        <v>560.16</v>
      </c>
      <c r="J6" s="114">
        <v>464.62</v>
      </c>
      <c r="K6" s="115">
        <v>18449</v>
      </c>
      <c r="L6" s="116">
        <v>11466475.529999999</v>
      </c>
      <c r="M6" s="113">
        <v>621.52</v>
      </c>
      <c r="N6" s="114">
        <v>497.04</v>
      </c>
      <c r="O6" s="115">
        <v>1733</v>
      </c>
      <c r="P6" s="116">
        <v>1372057.19</v>
      </c>
      <c r="Q6" s="113">
        <v>791.72</v>
      </c>
      <c r="R6" s="114">
        <v>795.24</v>
      </c>
      <c r="S6" s="115">
        <v>38037</v>
      </c>
      <c r="T6" s="254">
        <v>25113689.420000002</v>
      </c>
      <c r="U6" s="258">
        <v>660.24</v>
      </c>
      <c r="V6" s="256">
        <v>519.85</v>
      </c>
      <c r="W6" s="110">
        <v>1.5</v>
      </c>
    </row>
    <row r="7" spans="1:23" x14ac:dyDescent="0.25">
      <c r="A7" s="52">
        <v>3</v>
      </c>
      <c r="B7" s="113" t="s">
        <v>95</v>
      </c>
      <c r="C7" s="115">
        <v>8441</v>
      </c>
      <c r="D7" s="116">
        <v>12773703.84</v>
      </c>
      <c r="E7" s="113">
        <v>1513.29</v>
      </c>
      <c r="F7" s="114">
        <v>1525.53</v>
      </c>
      <c r="G7" s="115">
        <v>14282</v>
      </c>
      <c r="H7" s="116">
        <v>8634559.1899999995</v>
      </c>
      <c r="I7" s="113">
        <v>604.58000000000004</v>
      </c>
      <c r="J7" s="114">
        <v>511.61</v>
      </c>
      <c r="K7" s="115">
        <v>14437</v>
      </c>
      <c r="L7" s="116">
        <v>9521452.5999999996</v>
      </c>
      <c r="M7" s="113">
        <v>659.52</v>
      </c>
      <c r="N7" s="114">
        <v>542.29999999999995</v>
      </c>
      <c r="O7" s="115">
        <v>484</v>
      </c>
      <c r="P7" s="116">
        <v>380009.78</v>
      </c>
      <c r="Q7" s="113">
        <v>785.14</v>
      </c>
      <c r="R7" s="114">
        <v>795.24</v>
      </c>
      <c r="S7" s="115">
        <v>37644</v>
      </c>
      <c r="T7" s="254">
        <v>31309725.41</v>
      </c>
      <c r="U7" s="258">
        <v>831.73</v>
      </c>
      <c r="V7" s="256">
        <v>632.85</v>
      </c>
      <c r="W7" s="110">
        <v>1.49</v>
      </c>
    </row>
    <row r="8" spans="1:23" x14ac:dyDescent="0.25">
      <c r="A8" s="52">
        <v>4</v>
      </c>
      <c r="B8" s="113" t="s">
        <v>96</v>
      </c>
      <c r="C8" s="115">
        <v>40010</v>
      </c>
      <c r="D8" s="116">
        <v>57762471.479999997</v>
      </c>
      <c r="E8" s="113">
        <v>1443.7</v>
      </c>
      <c r="F8" s="114">
        <v>1423.49</v>
      </c>
      <c r="G8" s="115">
        <v>25181</v>
      </c>
      <c r="H8" s="116">
        <v>16683892.42</v>
      </c>
      <c r="I8" s="113">
        <v>662.56</v>
      </c>
      <c r="J8" s="114">
        <v>556.15</v>
      </c>
      <c r="K8" s="115">
        <v>22192</v>
      </c>
      <c r="L8" s="116">
        <v>15793659.779999999</v>
      </c>
      <c r="M8" s="113">
        <v>711.68</v>
      </c>
      <c r="N8" s="114">
        <v>589.37</v>
      </c>
      <c r="O8" s="115">
        <v>472</v>
      </c>
      <c r="P8" s="116">
        <v>373096.25</v>
      </c>
      <c r="Q8" s="113">
        <v>790.46</v>
      </c>
      <c r="R8" s="114">
        <v>795.24</v>
      </c>
      <c r="S8" s="115">
        <v>87855</v>
      </c>
      <c r="T8" s="254">
        <v>90613119.930000007</v>
      </c>
      <c r="U8" s="258">
        <v>1031.3900000000001</v>
      </c>
      <c r="V8" s="256">
        <v>908.75</v>
      </c>
      <c r="W8" s="110">
        <v>3.47</v>
      </c>
    </row>
    <row r="9" spans="1:23" x14ac:dyDescent="0.25">
      <c r="A9" s="52">
        <v>5</v>
      </c>
      <c r="B9" s="113" t="s">
        <v>97</v>
      </c>
      <c r="C9" s="115">
        <v>208265</v>
      </c>
      <c r="D9" s="116">
        <v>264336393.72999999</v>
      </c>
      <c r="E9" s="113">
        <v>1269.23</v>
      </c>
      <c r="F9" s="114">
        <v>1179.5899999999999</v>
      </c>
      <c r="G9" s="115">
        <v>32741</v>
      </c>
      <c r="H9" s="116">
        <v>23512892.399999999</v>
      </c>
      <c r="I9" s="113">
        <v>718.15</v>
      </c>
      <c r="J9" s="114">
        <v>621.78</v>
      </c>
      <c r="K9" s="115">
        <v>26088</v>
      </c>
      <c r="L9" s="116">
        <v>19048401.469999999</v>
      </c>
      <c r="M9" s="113">
        <v>730.16</v>
      </c>
      <c r="N9" s="114">
        <v>600.12</v>
      </c>
      <c r="O9" s="115">
        <v>395</v>
      </c>
      <c r="P9" s="116">
        <v>310120.98</v>
      </c>
      <c r="Q9" s="113">
        <v>785.12</v>
      </c>
      <c r="R9" s="114">
        <v>795.24</v>
      </c>
      <c r="S9" s="115">
        <v>267489</v>
      </c>
      <c r="T9" s="254">
        <v>307207808.57999998</v>
      </c>
      <c r="U9" s="258">
        <v>1148.49</v>
      </c>
      <c r="V9" s="256">
        <v>1061.77</v>
      </c>
      <c r="W9" s="110">
        <v>10.56</v>
      </c>
    </row>
    <row r="10" spans="1:23" x14ac:dyDescent="0.25">
      <c r="A10" s="52">
        <v>6</v>
      </c>
      <c r="B10" s="113" t="s">
        <v>98</v>
      </c>
      <c r="C10" s="115">
        <v>389590</v>
      </c>
      <c r="D10" s="116">
        <v>467067629.33999997</v>
      </c>
      <c r="E10" s="113">
        <v>1198.8699999999999</v>
      </c>
      <c r="F10" s="114">
        <v>1117.74</v>
      </c>
      <c r="G10" s="115">
        <v>38740</v>
      </c>
      <c r="H10" s="116">
        <v>30645673.920000002</v>
      </c>
      <c r="I10" s="113">
        <v>791.06</v>
      </c>
      <c r="J10" s="114">
        <v>719.32</v>
      </c>
      <c r="K10" s="115">
        <v>26672</v>
      </c>
      <c r="L10" s="116">
        <v>19637461.91</v>
      </c>
      <c r="M10" s="113">
        <v>736.26</v>
      </c>
      <c r="N10" s="114">
        <v>607.46</v>
      </c>
      <c r="O10" s="115">
        <v>4005</v>
      </c>
      <c r="P10" s="116">
        <v>1686876.79</v>
      </c>
      <c r="Q10" s="113">
        <v>421.19</v>
      </c>
      <c r="R10" s="114">
        <v>418.95</v>
      </c>
      <c r="S10" s="115">
        <v>459007</v>
      </c>
      <c r="T10" s="254">
        <v>519037641.95999998</v>
      </c>
      <c r="U10" s="258">
        <v>1130.78</v>
      </c>
      <c r="V10" s="256">
        <v>1044.24</v>
      </c>
      <c r="W10" s="110">
        <v>18.13</v>
      </c>
    </row>
    <row r="11" spans="1:23" x14ac:dyDescent="0.25">
      <c r="A11" s="52">
        <v>7</v>
      </c>
      <c r="B11" s="113" t="s">
        <v>99</v>
      </c>
      <c r="C11" s="115">
        <v>411961</v>
      </c>
      <c r="D11" s="116">
        <v>481543375.81</v>
      </c>
      <c r="E11" s="113">
        <v>1168.9100000000001</v>
      </c>
      <c r="F11" s="114">
        <v>1120.53</v>
      </c>
      <c r="G11" s="115">
        <v>40407</v>
      </c>
      <c r="H11" s="116">
        <v>33054982.629999999</v>
      </c>
      <c r="I11" s="113">
        <v>818.05</v>
      </c>
      <c r="J11" s="114">
        <v>754.15</v>
      </c>
      <c r="K11" s="115">
        <v>21823</v>
      </c>
      <c r="L11" s="116">
        <v>15952204.49</v>
      </c>
      <c r="M11" s="113">
        <v>730.98</v>
      </c>
      <c r="N11" s="114">
        <v>609.54999999999995</v>
      </c>
      <c r="O11" s="115">
        <v>11101</v>
      </c>
      <c r="P11" s="116">
        <v>4264331.0599999996</v>
      </c>
      <c r="Q11" s="113">
        <v>384.14</v>
      </c>
      <c r="R11" s="114">
        <v>418.95</v>
      </c>
      <c r="S11" s="115">
        <v>485292</v>
      </c>
      <c r="T11" s="254">
        <v>534814893.99000001</v>
      </c>
      <c r="U11" s="258">
        <v>1102.05</v>
      </c>
      <c r="V11" s="256">
        <v>1011.56</v>
      </c>
      <c r="W11" s="110">
        <v>19.16</v>
      </c>
    </row>
    <row r="12" spans="1:23" x14ac:dyDescent="0.25">
      <c r="A12" s="52">
        <v>8</v>
      </c>
      <c r="B12" s="113" t="s">
        <v>100</v>
      </c>
      <c r="C12" s="115">
        <v>356388</v>
      </c>
      <c r="D12" s="116">
        <v>404290644.82999998</v>
      </c>
      <c r="E12" s="113">
        <v>1134.4100000000001</v>
      </c>
      <c r="F12" s="114">
        <v>1071.02</v>
      </c>
      <c r="G12" s="115">
        <v>52851</v>
      </c>
      <c r="H12" s="116">
        <v>42749271.75</v>
      </c>
      <c r="I12" s="113">
        <v>808.86</v>
      </c>
      <c r="J12" s="114">
        <v>735.55</v>
      </c>
      <c r="K12" s="115">
        <v>18191</v>
      </c>
      <c r="L12" s="116">
        <v>12755679.220000001</v>
      </c>
      <c r="M12" s="113">
        <v>701.21</v>
      </c>
      <c r="N12" s="114">
        <v>598.02</v>
      </c>
      <c r="O12" s="115">
        <v>6883</v>
      </c>
      <c r="P12" s="116">
        <v>2540484.15</v>
      </c>
      <c r="Q12" s="113">
        <v>369.1</v>
      </c>
      <c r="R12" s="114">
        <v>418.95</v>
      </c>
      <c r="S12" s="115">
        <v>434313</v>
      </c>
      <c r="T12" s="254">
        <v>462336079.94999999</v>
      </c>
      <c r="U12" s="258">
        <v>1064.52</v>
      </c>
      <c r="V12" s="256">
        <v>966.63</v>
      </c>
      <c r="W12" s="110">
        <v>17.149999999999999</v>
      </c>
    </row>
    <row r="13" spans="1:23" x14ac:dyDescent="0.25">
      <c r="A13" s="52">
        <v>9</v>
      </c>
      <c r="B13" s="113" t="s">
        <v>101</v>
      </c>
      <c r="C13" s="115">
        <v>243982</v>
      </c>
      <c r="D13" s="116">
        <v>255620253.63999999</v>
      </c>
      <c r="E13" s="113">
        <v>1047.7</v>
      </c>
      <c r="F13" s="114">
        <v>948.25</v>
      </c>
      <c r="G13" s="115">
        <v>47813</v>
      </c>
      <c r="H13" s="116">
        <v>38360901.789999999</v>
      </c>
      <c r="I13" s="113">
        <v>802.31</v>
      </c>
      <c r="J13" s="114">
        <v>719.5</v>
      </c>
      <c r="K13" s="115">
        <v>12141</v>
      </c>
      <c r="L13" s="116">
        <v>8212791.6799999997</v>
      </c>
      <c r="M13" s="113">
        <v>676.45</v>
      </c>
      <c r="N13" s="114">
        <v>578.01</v>
      </c>
      <c r="O13" s="115">
        <v>1581</v>
      </c>
      <c r="P13" s="116">
        <v>586004.76</v>
      </c>
      <c r="Q13" s="113">
        <v>370.65</v>
      </c>
      <c r="R13" s="114">
        <v>348.95</v>
      </c>
      <c r="S13" s="115">
        <v>305517</v>
      </c>
      <c r="T13" s="254">
        <v>302779951.87</v>
      </c>
      <c r="U13" s="258">
        <v>991.04</v>
      </c>
      <c r="V13" s="256">
        <v>871.68</v>
      </c>
      <c r="W13" s="110">
        <v>12.06</v>
      </c>
    </row>
    <row r="14" spans="1:23" x14ac:dyDescent="0.25">
      <c r="A14" s="52">
        <v>10</v>
      </c>
      <c r="B14" s="113" t="s">
        <v>109</v>
      </c>
      <c r="C14" s="115">
        <v>187547</v>
      </c>
      <c r="D14" s="116">
        <v>184497678.53</v>
      </c>
      <c r="E14" s="113">
        <v>983.74</v>
      </c>
      <c r="F14" s="114">
        <v>831.36</v>
      </c>
      <c r="G14" s="115">
        <v>45129</v>
      </c>
      <c r="H14" s="116">
        <v>36230323.009999998</v>
      </c>
      <c r="I14" s="113">
        <v>802.82</v>
      </c>
      <c r="J14" s="114">
        <v>707.97</v>
      </c>
      <c r="K14" s="115">
        <v>7967</v>
      </c>
      <c r="L14" s="116">
        <v>5150721.33</v>
      </c>
      <c r="M14" s="113">
        <v>646.51</v>
      </c>
      <c r="N14" s="114">
        <v>532.13</v>
      </c>
      <c r="O14" s="115">
        <v>872</v>
      </c>
      <c r="P14" s="116">
        <v>302578.53999999998</v>
      </c>
      <c r="Q14" s="113">
        <v>346.99</v>
      </c>
      <c r="R14" s="114">
        <v>215.89</v>
      </c>
      <c r="S14" s="115">
        <v>241515</v>
      </c>
      <c r="T14" s="254">
        <v>226181301.41</v>
      </c>
      <c r="U14" s="258">
        <v>936.51</v>
      </c>
      <c r="V14" s="256">
        <v>785.76</v>
      </c>
      <c r="W14" s="110">
        <v>9.5399999999999991</v>
      </c>
    </row>
    <row r="15" spans="1:23" x14ac:dyDescent="0.25">
      <c r="A15" s="52">
        <v>11</v>
      </c>
      <c r="B15" s="113" t="s">
        <v>110</v>
      </c>
      <c r="C15" s="115">
        <v>83653</v>
      </c>
      <c r="D15" s="116">
        <v>78820389.620000005</v>
      </c>
      <c r="E15" s="113">
        <v>942.23</v>
      </c>
      <c r="F15" s="114">
        <v>764.85</v>
      </c>
      <c r="G15" s="115">
        <v>23908</v>
      </c>
      <c r="H15" s="116">
        <v>19630233.309999999</v>
      </c>
      <c r="I15" s="113">
        <v>821.07</v>
      </c>
      <c r="J15" s="114">
        <v>719.8</v>
      </c>
      <c r="K15" s="115">
        <v>2768</v>
      </c>
      <c r="L15" s="116">
        <v>1824354.83</v>
      </c>
      <c r="M15" s="113">
        <v>659.09</v>
      </c>
      <c r="N15" s="114">
        <v>485.37</v>
      </c>
      <c r="O15" s="115">
        <v>341</v>
      </c>
      <c r="P15" s="116">
        <v>132050.78</v>
      </c>
      <c r="Q15" s="113">
        <v>387.25</v>
      </c>
      <c r="R15" s="114">
        <v>239.4</v>
      </c>
      <c r="S15" s="115">
        <v>110670</v>
      </c>
      <c r="T15" s="254">
        <v>100407028.54000001</v>
      </c>
      <c r="U15" s="258">
        <v>907.27</v>
      </c>
      <c r="V15" s="256">
        <v>741.18</v>
      </c>
      <c r="W15" s="110">
        <v>4.37</v>
      </c>
    </row>
    <row r="16" spans="1:23" ht="15.75" thickBot="1" x14ac:dyDescent="0.3">
      <c r="A16" s="266">
        <v>12</v>
      </c>
      <c r="B16" s="279" t="s">
        <v>111</v>
      </c>
      <c r="C16" s="280">
        <v>21089</v>
      </c>
      <c r="D16" s="281">
        <v>18770955.84</v>
      </c>
      <c r="E16" s="282">
        <v>890.08278438996638</v>
      </c>
      <c r="F16" s="282">
        <v>699.48</v>
      </c>
      <c r="G16" s="280">
        <v>7433</v>
      </c>
      <c r="H16" s="281">
        <v>6133784.1800000006</v>
      </c>
      <c r="I16" s="282">
        <v>825.2097645634334</v>
      </c>
      <c r="J16" s="282">
        <v>715.39</v>
      </c>
      <c r="K16" s="280">
        <v>770</v>
      </c>
      <c r="L16" s="281">
        <v>504405.7</v>
      </c>
      <c r="M16" s="282">
        <v>655.07233766233765</v>
      </c>
      <c r="N16" s="282">
        <v>456.33</v>
      </c>
      <c r="O16" s="280">
        <v>82</v>
      </c>
      <c r="P16" s="281">
        <v>22434.23</v>
      </c>
      <c r="Q16" s="279">
        <v>273.58817073170729</v>
      </c>
      <c r="R16" s="282">
        <v>192.21</v>
      </c>
      <c r="S16" s="280">
        <v>29374</v>
      </c>
      <c r="T16" s="283">
        <v>25431579.949999999</v>
      </c>
      <c r="U16" s="340">
        <v>865.78538673656976</v>
      </c>
      <c r="V16" s="285">
        <v>693.75</v>
      </c>
      <c r="W16" s="286">
        <v>1.159948411635972</v>
      </c>
    </row>
    <row r="17" spans="1:25" ht="16.5" thickBot="1" x14ac:dyDescent="0.3">
      <c r="A17" s="111"/>
      <c r="B17" s="345" t="s">
        <v>527</v>
      </c>
      <c r="C17" s="119">
        <v>1953775</v>
      </c>
      <c r="D17" s="120">
        <v>2229352941.2800002</v>
      </c>
      <c r="E17" s="121">
        <v>1141.0489648398614</v>
      </c>
      <c r="F17" s="121">
        <v>1067.81</v>
      </c>
      <c r="G17" s="119">
        <v>376553</v>
      </c>
      <c r="H17" s="120">
        <v>275044521.54999995</v>
      </c>
      <c r="I17" s="121">
        <v>730.42711530647728</v>
      </c>
      <c r="J17" s="121">
        <v>630.67999999999995</v>
      </c>
      <c r="K17" s="119">
        <v>172643</v>
      </c>
      <c r="L17" s="120">
        <v>120762897.58</v>
      </c>
      <c r="M17" s="121">
        <v>699.49489744733353</v>
      </c>
      <c r="N17" s="121">
        <v>583.37</v>
      </c>
      <c r="O17" s="119">
        <v>29383</v>
      </c>
      <c r="P17" s="120">
        <v>13112437.439999999</v>
      </c>
      <c r="Q17" s="121">
        <v>446.25931456964912</v>
      </c>
      <c r="R17" s="121">
        <v>418.95</v>
      </c>
      <c r="S17" s="119">
        <v>2532354</v>
      </c>
      <c r="T17" s="120">
        <v>2638272797.8499999</v>
      </c>
      <c r="U17" s="121">
        <v>1041.8262209193501</v>
      </c>
      <c r="V17" s="121">
        <v>936.15</v>
      </c>
      <c r="W17" s="112">
        <v>100</v>
      </c>
      <c r="X17" s="8"/>
      <c r="Y17" s="9"/>
    </row>
    <row r="18" spans="1:25" x14ac:dyDescent="0.25">
      <c r="C18" s="210"/>
      <c r="D18" s="204"/>
      <c r="E18" s="203"/>
      <c r="F18" s="204"/>
      <c r="G18" s="203"/>
      <c r="H18" s="203"/>
      <c r="I18" s="203"/>
      <c r="J18" s="204"/>
      <c r="K18" s="203"/>
      <c r="L18" s="203"/>
      <c r="M18" s="203"/>
      <c r="N18" s="204"/>
      <c r="O18" s="203"/>
      <c r="P18" s="203"/>
      <c r="Q18" s="203"/>
      <c r="R18" s="204"/>
      <c r="S18" s="203"/>
      <c r="T18" s="203"/>
      <c r="U18" s="203"/>
      <c r="V18" s="203"/>
      <c r="W18" s="203"/>
    </row>
    <row r="19" spans="1:25" ht="15.75" x14ac:dyDescent="0.25">
      <c r="A19" s="447" t="s">
        <v>722</v>
      </c>
      <c r="B19" s="447"/>
      <c r="C19" s="447"/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</row>
    <row r="20" spans="1:25" ht="15.75" thickBot="1" x14ac:dyDescent="0.3">
      <c r="C20" s="8"/>
      <c r="D20" s="15"/>
      <c r="E20" s="15"/>
      <c r="F20" s="8"/>
      <c r="G20" s="15"/>
      <c r="H20" s="15"/>
      <c r="I20" s="15"/>
      <c r="J20" s="8"/>
      <c r="K20" s="15"/>
      <c r="L20" s="15"/>
      <c r="M20" s="15"/>
      <c r="N20" s="8"/>
      <c r="O20" s="15"/>
      <c r="P20" s="15"/>
      <c r="Q20" s="15"/>
      <c r="R20" s="8"/>
      <c r="S20" s="15"/>
      <c r="T20" s="15"/>
      <c r="U20" s="15"/>
    </row>
    <row r="21" spans="1:25" ht="15.75" x14ac:dyDescent="0.25">
      <c r="A21" s="448" t="s">
        <v>52</v>
      </c>
      <c r="B21" s="450" t="s">
        <v>102</v>
      </c>
      <c r="C21" s="452" t="s">
        <v>105</v>
      </c>
      <c r="D21" s="453"/>
      <c r="E21" s="453"/>
      <c r="F21" s="454"/>
      <c r="G21" s="452" t="s">
        <v>106</v>
      </c>
      <c r="H21" s="453"/>
      <c r="I21" s="453"/>
      <c r="J21" s="454"/>
      <c r="K21" s="452" t="s">
        <v>107</v>
      </c>
      <c r="L21" s="453"/>
      <c r="M21" s="453"/>
      <c r="N21" s="454"/>
      <c r="O21" s="452" t="s">
        <v>108</v>
      </c>
      <c r="P21" s="453"/>
      <c r="Q21" s="453"/>
      <c r="R21" s="454"/>
      <c r="S21" s="452" t="s">
        <v>104</v>
      </c>
      <c r="T21" s="453"/>
      <c r="U21" s="453"/>
      <c r="V21" s="453"/>
      <c r="W21" s="454"/>
    </row>
    <row r="22" spans="1:25" ht="16.5" thickBot="1" x14ac:dyDescent="0.3">
      <c r="A22" s="449"/>
      <c r="B22" s="451"/>
      <c r="C22" s="261" t="s">
        <v>1</v>
      </c>
      <c r="D22" s="262" t="s">
        <v>103</v>
      </c>
      <c r="E22" s="257" t="s">
        <v>21</v>
      </c>
      <c r="F22" s="263" t="s">
        <v>432</v>
      </c>
      <c r="G22" s="261" t="s">
        <v>1</v>
      </c>
      <c r="H22" s="262" t="s">
        <v>103</v>
      </c>
      <c r="I22" s="257" t="s">
        <v>21</v>
      </c>
      <c r="J22" s="263" t="s">
        <v>432</v>
      </c>
      <c r="K22" s="261" t="s">
        <v>1</v>
      </c>
      <c r="L22" s="262" t="s">
        <v>103</v>
      </c>
      <c r="M22" s="257" t="s">
        <v>21</v>
      </c>
      <c r="N22" s="263" t="s">
        <v>432</v>
      </c>
      <c r="O22" s="261" t="s">
        <v>1</v>
      </c>
      <c r="P22" s="262" t="s">
        <v>103</v>
      </c>
      <c r="Q22" s="257" t="s">
        <v>21</v>
      </c>
      <c r="R22" s="263" t="s">
        <v>432</v>
      </c>
      <c r="S22" s="261" t="s">
        <v>1</v>
      </c>
      <c r="T22" s="262" t="s">
        <v>103</v>
      </c>
      <c r="U22" s="257" t="s">
        <v>21</v>
      </c>
      <c r="V22" s="263" t="s">
        <v>432</v>
      </c>
      <c r="W22" s="257" t="s">
        <v>528</v>
      </c>
    </row>
    <row r="23" spans="1:25" x14ac:dyDescent="0.25">
      <c r="A23" s="83">
        <v>1</v>
      </c>
      <c r="B23" s="126" t="s">
        <v>76</v>
      </c>
      <c r="C23" s="126">
        <v>0</v>
      </c>
      <c r="D23" s="126">
        <v>0</v>
      </c>
      <c r="E23" s="126">
        <v>0</v>
      </c>
      <c r="F23" s="127" t="s">
        <v>430</v>
      </c>
      <c r="G23" s="128">
        <v>16840</v>
      </c>
      <c r="H23" s="129">
        <v>5592021.8799999999</v>
      </c>
      <c r="I23" s="126">
        <v>332.07</v>
      </c>
      <c r="J23" s="127">
        <v>286.99</v>
      </c>
      <c r="K23" s="128">
        <v>642</v>
      </c>
      <c r="L23" s="129">
        <v>504424.51</v>
      </c>
      <c r="M23" s="126">
        <v>785.71</v>
      </c>
      <c r="N23" s="127">
        <v>795.24</v>
      </c>
      <c r="O23" s="128">
        <v>830</v>
      </c>
      <c r="P23" s="129">
        <v>660935.98</v>
      </c>
      <c r="Q23" s="126">
        <v>796.31</v>
      </c>
      <c r="R23" s="127">
        <v>795.24</v>
      </c>
      <c r="S23" s="128">
        <v>18312</v>
      </c>
      <c r="T23" s="253">
        <v>6757382.3700000001</v>
      </c>
      <c r="U23" s="264">
        <v>369.01</v>
      </c>
      <c r="V23" s="255">
        <v>393.8</v>
      </c>
      <c r="W23" s="108">
        <v>1.54</v>
      </c>
    </row>
    <row r="24" spans="1:25" x14ac:dyDescent="0.25">
      <c r="A24" s="52">
        <v>2</v>
      </c>
      <c r="B24" s="113" t="s">
        <v>77</v>
      </c>
      <c r="C24" s="115">
        <v>2178</v>
      </c>
      <c r="D24" s="116">
        <v>2976175.07</v>
      </c>
      <c r="E24" s="113">
        <v>1366.47</v>
      </c>
      <c r="F24" s="114">
        <v>1412.96</v>
      </c>
      <c r="G24" s="115">
        <v>3454</v>
      </c>
      <c r="H24" s="116">
        <v>2108634.58</v>
      </c>
      <c r="I24" s="113">
        <v>610.49</v>
      </c>
      <c r="J24" s="114">
        <v>473.7</v>
      </c>
      <c r="K24" s="115">
        <v>10725</v>
      </c>
      <c r="L24" s="116">
        <v>6876517.1799999997</v>
      </c>
      <c r="M24" s="113">
        <v>641.16999999999996</v>
      </c>
      <c r="N24" s="114">
        <v>520.05999999999995</v>
      </c>
      <c r="O24" s="115">
        <v>910</v>
      </c>
      <c r="P24" s="116">
        <v>718080.24</v>
      </c>
      <c r="Q24" s="113">
        <v>789.1</v>
      </c>
      <c r="R24" s="114">
        <v>795.24</v>
      </c>
      <c r="S24" s="115">
        <v>17267</v>
      </c>
      <c r="T24" s="254">
        <v>12679407.07</v>
      </c>
      <c r="U24" s="258">
        <v>734.31</v>
      </c>
      <c r="V24" s="256">
        <v>582.54</v>
      </c>
      <c r="W24" s="110">
        <v>1.45</v>
      </c>
    </row>
    <row r="25" spans="1:25" x14ac:dyDescent="0.25">
      <c r="A25" s="52">
        <v>3</v>
      </c>
      <c r="B25" s="113" t="s">
        <v>95</v>
      </c>
      <c r="C25" s="115">
        <v>6377</v>
      </c>
      <c r="D25" s="116">
        <v>10064979.289999999</v>
      </c>
      <c r="E25" s="113">
        <v>1578.33</v>
      </c>
      <c r="F25" s="114">
        <v>1582.94</v>
      </c>
      <c r="G25" s="115">
        <v>2094</v>
      </c>
      <c r="H25" s="116">
        <v>1272256.92</v>
      </c>
      <c r="I25" s="113">
        <v>607.57000000000005</v>
      </c>
      <c r="J25" s="114">
        <v>471.07</v>
      </c>
      <c r="K25" s="115">
        <v>8239</v>
      </c>
      <c r="L25" s="116">
        <v>5674473.8700000001</v>
      </c>
      <c r="M25" s="113">
        <v>688.73</v>
      </c>
      <c r="N25" s="114">
        <v>573.04999999999995</v>
      </c>
      <c r="O25" s="115">
        <v>223</v>
      </c>
      <c r="P25" s="116">
        <v>172390.16</v>
      </c>
      <c r="Q25" s="113">
        <v>773.05</v>
      </c>
      <c r="R25" s="114">
        <v>795.24</v>
      </c>
      <c r="S25" s="115">
        <v>16933</v>
      </c>
      <c r="T25" s="254">
        <v>17184100.239999998</v>
      </c>
      <c r="U25" s="258">
        <v>1014.83</v>
      </c>
      <c r="V25" s="256">
        <v>828.66</v>
      </c>
      <c r="W25" s="110">
        <v>1.42</v>
      </c>
    </row>
    <row r="26" spans="1:25" x14ac:dyDescent="0.25">
      <c r="A26" s="52">
        <v>4</v>
      </c>
      <c r="B26" s="336" t="s">
        <v>96</v>
      </c>
      <c r="C26" s="337">
        <v>20416</v>
      </c>
      <c r="D26" s="338">
        <v>33585518.259999998</v>
      </c>
      <c r="E26" s="113">
        <v>1645.06</v>
      </c>
      <c r="F26" s="114">
        <v>1600.41</v>
      </c>
      <c r="G26" s="115">
        <v>2893</v>
      </c>
      <c r="H26" s="116">
        <v>1784211.05</v>
      </c>
      <c r="I26" s="113">
        <v>616.73</v>
      </c>
      <c r="J26" s="114">
        <v>487.35</v>
      </c>
      <c r="K26" s="115">
        <v>13110</v>
      </c>
      <c r="L26" s="116">
        <v>9838268.7599999998</v>
      </c>
      <c r="M26" s="113">
        <v>750.44</v>
      </c>
      <c r="N26" s="114">
        <v>624.35</v>
      </c>
      <c r="O26" s="115">
        <v>230</v>
      </c>
      <c r="P26" s="116">
        <v>181442.27</v>
      </c>
      <c r="Q26" s="113">
        <v>788.88</v>
      </c>
      <c r="R26" s="114">
        <v>795.24</v>
      </c>
      <c r="S26" s="115">
        <v>36649</v>
      </c>
      <c r="T26" s="254">
        <v>45389440.340000004</v>
      </c>
      <c r="U26" s="258">
        <v>1238.49</v>
      </c>
      <c r="V26" s="256">
        <v>1292.22</v>
      </c>
      <c r="W26" s="110">
        <v>3.08</v>
      </c>
    </row>
    <row r="27" spans="1:25" x14ac:dyDescent="0.25">
      <c r="A27" s="52">
        <v>5</v>
      </c>
      <c r="B27" s="113" t="s">
        <v>97</v>
      </c>
      <c r="C27" s="115">
        <v>109784</v>
      </c>
      <c r="D27" s="116">
        <v>154008434.22</v>
      </c>
      <c r="E27" s="113">
        <v>1402.83</v>
      </c>
      <c r="F27" s="114">
        <v>1308.8900000000001</v>
      </c>
      <c r="G27" s="115">
        <v>2664</v>
      </c>
      <c r="H27" s="116">
        <v>1724222.08</v>
      </c>
      <c r="I27" s="113">
        <v>647.23</v>
      </c>
      <c r="J27" s="114">
        <v>504.83</v>
      </c>
      <c r="K27" s="115">
        <v>16275</v>
      </c>
      <c r="L27" s="116">
        <v>12850713.130000001</v>
      </c>
      <c r="M27" s="113">
        <v>789.6</v>
      </c>
      <c r="N27" s="114">
        <v>661.5</v>
      </c>
      <c r="O27" s="115">
        <v>161</v>
      </c>
      <c r="P27" s="116">
        <v>125501.94</v>
      </c>
      <c r="Q27" s="113">
        <v>779.52</v>
      </c>
      <c r="R27" s="114">
        <v>795.24</v>
      </c>
      <c r="S27" s="115">
        <v>128884</v>
      </c>
      <c r="T27" s="254">
        <v>168708871.37</v>
      </c>
      <c r="U27" s="258">
        <v>1309</v>
      </c>
      <c r="V27" s="256">
        <v>1211.23</v>
      </c>
      <c r="W27" s="110">
        <v>10.84</v>
      </c>
    </row>
    <row r="28" spans="1:25" x14ac:dyDescent="0.25">
      <c r="A28" s="52">
        <v>6</v>
      </c>
      <c r="B28" s="113" t="s">
        <v>98</v>
      </c>
      <c r="C28" s="115">
        <v>214523</v>
      </c>
      <c r="D28" s="116">
        <v>283034784.79000002</v>
      </c>
      <c r="E28" s="113">
        <v>1319.37</v>
      </c>
      <c r="F28" s="114">
        <v>1223.73</v>
      </c>
      <c r="G28" s="115">
        <v>1965</v>
      </c>
      <c r="H28" s="116">
        <v>1442032.93</v>
      </c>
      <c r="I28" s="113">
        <v>733.86</v>
      </c>
      <c r="J28" s="114">
        <v>549.86</v>
      </c>
      <c r="K28" s="115">
        <v>16830</v>
      </c>
      <c r="L28" s="116">
        <v>13455029.02</v>
      </c>
      <c r="M28" s="113">
        <v>799.47</v>
      </c>
      <c r="N28" s="114">
        <v>684.92</v>
      </c>
      <c r="O28" s="115">
        <v>1662</v>
      </c>
      <c r="P28" s="116">
        <v>691940.81</v>
      </c>
      <c r="Q28" s="113">
        <v>416.33</v>
      </c>
      <c r="R28" s="114">
        <v>418.95</v>
      </c>
      <c r="S28" s="115">
        <v>234980</v>
      </c>
      <c r="T28" s="254">
        <v>298623787.55000001</v>
      </c>
      <c r="U28" s="258">
        <v>1270.8499999999999</v>
      </c>
      <c r="V28" s="256">
        <v>1174.76</v>
      </c>
      <c r="W28" s="110">
        <v>19.760000000000002</v>
      </c>
    </row>
    <row r="29" spans="1:25" x14ac:dyDescent="0.25">
      <c r="A29" s="52">
        <v>7</v>
      </c>
      <c r="B29" s="113" t="s">
        <v>99</v>
      </c>
      <c r="C29" s="115">
        <v>224473</v>
      </c>
      <c r="D29" s="116">
        <v>288323735.13999999</v>
      </c>
      <c r="E29" s="113">
        <v>1284.45</v>
      </c>
      <c r="F29" s="114">
        <v>1265.19</v>
      </c>
      <c r="G29" s="115">
        <v>1257</v>
      </c>
      <c r="H29" s="116">
        <v>1009535.99</v>
      </c>
      <c r="I29" s="113">
        <v>803.13</v>
      </c>
      <c r="J29" s="114">
        <v>642.64</v>
      </c>
      <c r="K29" s="115">
        <v>14084</v>
      </c>
      <c r="L29" s="116">
        <v>11231286.119999999</v>
      </c>
      <c r="M29" s="113">
        <v>797.45</v>
      </c>
      <c r="N29" s="114">
        <v>700.35</v>
      </c>
      <c r="O29" s="115">
        <v>4758</v>
      </c>
      <c r="P29" s="116">
        <v>1827756.03</v>
      </c>
      <c r="Q29" s="113">
        <v>384.14</v>
      </c>
      <c r="R29" s="114">
        <v>418.95</v>
      </c>
      <c r="S29" s="115">
        <v>244572</v>
      </c>
      <c r="T29" s="254">
        <v>302392313.27999997</v>
      </c>
      <c r="U29" s="258">
        <v>1236.4100000000001</v>
      </c>
      <c r="V29" s="256">
        <v>1219.3800000000001</v>
      </c>
      <c r="W29" s="110">
        <v>20.57</v>
      </c>
    </row>
    <row r="30" spans="1:25" x14ac:dyDescent="0.25">
      <c r="A30" s="52">
        <v>8</v>
      </c>
      <c r="B30" s="113" t="s">
        <v>100</v>
      </c>
      <c r="C30" s="115">
        <v>193518</v>
      </c>
      <c r="D30" s="116">
        <v>241867818.78</v>
      </c>
      <c r="E30" s="113">
        <v>1249.8499999999999</v>
      </c>
      <c r="F30" s="114">
        <v>1237.76</v>
      </c>
      <c r="G30" s="115">
        <v>1101</v>
      </c>
      <c r="H30" s="116">
        <v>966712.51</v>
      </c>
      <c r="I30" s="113">
        <v>878.03</v>
      </c>
      <c r="J30" s="114">
        <v>831.96</v>
      </c>
      <c r="K30" s="115">
        <v>11359</v>
      </c>
      <c r="L30" s="116">
        <v>8649543.9499999993</v>
      </c>
      <c r="M30" s="113">
        <v>761.47</v>
      </c>
      <c r="N30" s="114">
        <v>664.64</v>
      </c>
      <c r="O30" s="115">
        <v>2493</v>
      </c>
      <c r="P30" s="116">
        <v>903782.78</v>
      </c>
      <c r="Q30" s="113">
        <v>362.53</v>
      </c>
      <c r="R30" s="114">
        <v>418.95</v>
      </c>
      <c r="S30" s="115">
        <v>208471</v>
      </c>
      <c r="T30" s="254">
        <v>252387858.02000001</v>
      </c>
      <c r="U30" s="258">
        <v>1210.6600000000001</v>
      </c>
      <c r="V30" s="256">
        <v>1201.98</v>
      </c>
      <c r="W30" s="110">
        <v>17.53</v>
      </c>
    </row>
    <row r="31" spans="1:25" x14ac:dyDescent="0.25">
      <c r="A31" s="52">
        <v>9</v>
      </c>
      <c r="B31" s="113" t="s">
        <v>101</v>
      </c>
      <c r="C31" s="115">
        <v>127737</v>
      </c>
      <c r="D31" s="116">
        <v>146475971.11000001</v>
      </c>
      <c r="E31" s="113">
        <v>1146.7</v>
      </c>
      <c r="F31" s="114">
        <v>1099.6500000000001</v>
      </c>
      <c r="G31" s="115">
        <v>848</v>
      </c>
      <c r="H31" s="116">
        <v>730117.91</v>
      </c>
      <c r="I31" s="113">
        <v>860.99</v>
      </c>
      <c r="J31" s="114">
        <v>815.72</v>
      </c>
      <c r="K31" s="115">
        <v>7119</v>
      </c>
      <c r="L31" s="116">
        <v>5210958.4000000004</v>
      </c>
      <c r="M31" s="113">
        <v>731.98</v>
      </c>
      <c r="N31" s="114">
        <v>636.29</v>
      </c>
      <c r="O31" s="115">
        <v>514</v>
      </c>
      <c r="P31" s="116">
        <v>161311.74</v>
      </c>
      <c r="Q31" s="113">
        <v>313.83999999999997</v>
      </c>
      <c r="R31" s="114">
        <v>418.95</v>
      </c>
      <c r="S31" s="115">
        <v>136218</v>
      </c>
      <c r="T31" s="254">
        <v>152578359.16</v>
      </c>
      <c r="U31" s="258">
        <v>1120.0999999999999</v>
      </c>
      <c r="V31" s="256">
        <v>1062.52</v>
      </c>
      <c r="W31" s="110">
        <v>11.46</v>
      </c>
    </row>
    <row r="32" spans="1:25" x14ac:dyDescent="0.25">
      <c r="A32" s="266">
        <v>10</v>
      </c>
      <c r="B32" s="279" t="s">
        <v>109</v>
      </c>
      <c r="C32" s="280">
        <v>91584</v>
      </c>
      <c r="D32" s="281">
        <v>98170532.790000007</v>
      </c>
      <c r="E32" s="279">
        <v>1071.92</v>
      </c>
      <c r="F32" s="282">
        <v>961.06</v>
      </c>
      <c r="G32" s="280">
        <v>682</v>
      </c>
      <c r="H32" s="281">
        <v>563755.22</v>
      </c>
      <c r="I32" s="279">
        <v>826.62</v>
      </c>
      <c r="J32" s="282">
        <v>831.99</v>
      </c>
      <c r="K32" s="280">
        <v>4253</v>
      </c>
      <c r="L32" s="281">
        <v>2978243.39</v>
      </c>
      <c r="M32" s="279">
        <v>700.27</v>
      </c>
      <c r="N32" s="282">
        <v>605.66999999999996</v>
      </c>
      <c r="O32" s="280">
        <v>239</v>
      </c>
      <c r="P32" s="281">
        <v>58183.23</v>
      </c>
      <c r="Q32" s="279">
        <v>243.44</v>
      </c>
      <c r="R32" s="282">
        <v>192.73</v>
      </c>
      <c r="S32" s="280">
        <v>96758</v>
      </c>
      <c r="T32" s="283">
        <v>101770714.63</v>
      </c>
      <c r="U32" s="284">
        <v>1051.81</v>
      </c>
      <c r="V32" s="285">
        <v>947.78</v>
      </c>
      <c r="W32" s="286">
        <v>8.14</v>
      </c>
    </row>
    <row r="33" spans="1:23" x14ac:dyDescent="0.25">
      <c r="A33" s="35">
        <v>11</v>
      </c>
      <c r="B33" s="258" t="s">
        <v>110</v>
      </c>
      <c r="C33" s="287">
        <v>38742</v>
      </c>
      <c r="D33" s="272">
        <v>39692234.630000003</v>
      </c>
      <c r="E33" s="258">
        <v>1024.53</v>
      </c>
      <c r="F33" s="288">
        <v>905.17</v>
      </c>
      <c r="G33" s="287">
        <v>361</v>
      </c>
      <c r="H33" s="272">
        <v>294769.34999999998</v>
      </c>
      <c r="I33" s="258">
        <v>816.54</v>
      </c>
      <c r="J33" s="288">
        <v>826.53</v>
      </c>
      <c r="K33" s="287">
        <v>1381</v>
      </c>
      <c r="L33" s="272">
        <v>980568.54</v>
      </c>
      <c r="M33" s="258">
        <v>710.04</v>
      </c>
      <c r="N33" s="288">
        <v>605.19000000000005</v>
      </c>
      <c r="O33" s="287">
        <v>72</v>
      </c>
      <c r="P33" s="272">
        <v>17822.55</v>
      </c>
      <c r="Q33" s="258">
        <v>247.54</v>
      </c>
      <c r="R33" s="288">
        <v>203.84</v>
      </c>
      <c r="S33" s="287">
        <v>40556</v>
      </c>
      <c r="T33" s="272">
        <v>40985395.07</v>
      </c>
      <c r="U33" s="258">
        <v>1010.59</v>
      </c>
      <c r="V33" s="288">
        <v>883.45</v>
      </c>
      <c r="W33" s="289">
        <v>3.41</v>
      </c>
    </row>
    <row r="34" spans="1:23" ht="15.75" thickBot="1" x14ac:dyDescent="0.3">
      <c r="A34" s="341">
        <v>12</v>
      </c>
      <c r="B34" s="284" t="s">
        <v>111</v>
      </c>
      <c r="C34" s="251">
        <v>8853</v>
      </c>
      <c r="D34" s="342">
        <v>8617968.7600000016</v>
      </c>
      <c r="E34" s="252">
        <v>973.45179713091625</v>
      </c>
      <c r="F34" s="340">
        <v>848.85</v>
      </c>
      <c r="G34" s="251">
        <v>120</v>
      </c>
      <c r="H34" s="342">
        <v>84825.19</v>
      </c>
      <c r="I34" s="252">
        <v>706.87658333333331</v>
      </c>
      <c r="J34" s="340">
        <v>585.52</v>
      </c>
      <c r="K34" s="251">
        <v>334</v>
      </c>
      <c r="L34" s="342">
        <v>227705.85</v>
      </c>
      <c r="M34" s="252">
        <v>681.75404191616769</v>
      </c>
      <c r="N34" s="340">
        <v>571.05999999999995</v>
      </c>
      <c r="O34" s="251">
        <v>12</v>
      </c>
      <c r="P34" s="342">
        <v>3952.04</v>
      </c>
      <c r="Q34" s="252">
        <v>329.33666666666664</v>
      </c>
      <c r="R34" s="340">
        <v>215.81</v>
      </c>
      <c r="S34" s="251">
        <v>9319</v>
      </c>
      <c r="T34" s="342">
        <v>8934451.8399999999</v>
      </c>
      <c r="U34" s="252">
        <v>958.73504024036913</v>
      </c>
      <c r="V34" s="340">
        <v>828.52</v>
      </c>
      <c r="W34" s="343">
        <v>0.78382126957345277</v>
      </c>
    </row>
    <row r="35" spans="1:23" ht="16.5" thickBot="1" x14ac:dyDescent="0.3">
      <c r="A35" s="344"/>
      <c r="B35" s="345" t="s">
        <v>527</v>
      </c>
      <c r="C35" s="119">
        <v>1038185</v>
      </c>
      <c r="D35" s="120">
        <v>1306818152.8399999</v>
      </c>
      <c r="E35" s="121">
        <v>1258.7526816896795</v>
      </c>
      <c r="F35" s="121">
        <v>1217.72</v>
      </c>
      <c r="G35" s="119">
        <v>34279</v>
      </c>
      <c r="H35" s="120">
        <v>17573095.610000003</v>
      </c>
      <c r="I35" s="121">
        <v>512.64901572391273</v>
      </c>
      <c r="J35" s="121">
        <v>420.06</v>
      </c>
      <c r="K35" s="119">
        <v>104351</v>
      </c>
      <c r="L35" s="120">
        <v>78477732.719999999</v>
      </c>
      <c r="M35" s="121">
        <v>752.05539688167812</v>
      </c>
      <c r="N35" s="121">
        <v>639.41999999999996</v>
      </c>
      <c r="O35" s="119">
        <v>12104</v>
      </c>
      <c r="P35" s="120">
        <v>5523099.7700000005</v>
      </c>
      <c r="Q35" s="121">
        <v>456.30368225380045</v>
      </c>
      <c r="R35" s="121">
        <v>418.95</v>
      </c>
      <c r="S35" s="119">
        <v>1188919</v>
      </c>
      <c r="T35" s="120">
        <v>1408392080.9400001</v>
      </c>
      <c r="U35" s="121">
        <v>1184.5988506702308</v>
      </c>
      <c r="V35" s="118">
        <v>1127.82</v>
      </c>
      <c r="W35" s="112">
        <v>100</v>
      </c>
    </row>
    <row r="36" spans="1:23" x14ac:dyDescent="0.25">
      <c r="C36" s="8"/>
      <c r="D36" s="9"/>
      <c r="E36" s="15"/>
      <c r="F36" s="8"/>
      <c r="G36" s="15"/>
      <c r="H36" s="15"/>
      <c r="I36" s="15"/>
      <c r="J36" s="8"/>
      <c r="K36" s="15"/>
      <c r="L36" s="15"/>
      <c r="M36" s="15"/>
      <c r="N36" s="8"/>
      <c r="O36" s="15"/>
      <c r="P36" s="15"/>
      <c r="Q36" s="15"/>
      <c r="R36" s="8"/>
      <c r="S36" s="15"/>
      <c r="T36" s="15"/>
      <c r="U36" s="15"/>
    </row>
    <row r="37" spans="1:23" ht="15.75" x14ac:dyDescent="0.25">
      <c r="A37" s="447" t="s">
        <v>723</v>
      </c>
      <c r="B37" s="447"/>
      <c r="C37" s="447"/>
      <c r="D37" s="447"/>
      <c r="E37" s="447"/>
      <c r="F37" s="447"/>
      <c r="G37" s="447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</row>
    <row r="38" spans="1:23" ht="15.75" thickBot="1" x14ac:dyDescent="0.3">
      <c r="C38" s="8"/>
      <c r="D38" s="15"/>
      <c r="E38" s="15"/>
      <c r="F38" s="8"/>
      <c r="G38" s="15"/>
      <c r="H38" s="15"/>
      <c r="I38" s="15"/>
      <c r="J38" s="8"/>
      <c r="K38" s="15"/>
      <c r="L38" s="15"/>
      <c r="M38" s="15"/>
      <c r="N38" s="8"/>
      <c r="O38" s="15"/>
      <c r="P38" s="15"/>
      <c r="Q38" s="15"/>
      <c r="R38" s="8"/>
      <c r="S38" s="15"/>
      <c r="T38" s="15"/>
      <c r="U38" s="15"/>
    </row>
    <row r="39" spans="1:23" ht="15.75" x14ac:dyDescent="0.25">
      <c r="A39" s="448" t="s">
        <v>52</v>
      </c>
      <c r="B39" s="450" t="s">
        <v>102</v>
      </c>
      <c r="C39" s="452" t="s">
        <v>105</v>
      </c>
      <c r="D39" s="453"/>
      <c r="E39" s="453"/>
      <c r="F39" s="454"/>
      <c r="G39" s="452" t="s">
        <v>106</v>
      </c>
      <c r="H39" s="453"/>
      <c r="I39" s="453"/>
      <c r="J39" s="454"/>
      <c r="K39" s="452" t="s">
        <v>107</v>
      </c>
      <c r="L39" s="453"/>
      <c r="M39" s="453"/>
      <c r="N39" s="454"/>
      <c r="O39" s="452" t="s">
        <v>108</v>
      </c>
      <c r="P39" s="453"/>
      <c r="Q39" s="453"/>
      <c r="R39" s="454"/>
      <c r="S39" s="452" t="s">
        <v>104</v>
      </c>
      <c r="T39" s="453"/>
      <c r="U39" s="453"/>
      <c r="V39" s="453"/>
      <c r="W39" s="454"/>
    </row>
    <row r="40" spans="1:23" ht="16.5" thickBot="1" x14ac:dyDescent="0.3">
      <c r="A40" s="449"/>
      <c r="B40" s="451"/>
      <c r="C40" s="261" t="s">
        <v>1</v>
      </c>
      <c r="D40" s="262" t="s">
        <v>103</v>
      </c>
      <c r="E40" s="257" t="s">
        <v>21</v>
      </c>
      <c r="F40" s="263" t="s">
        <v>432</v>
      </c>
      <c r="G40" s="261" t="s">
        <v>1</v>
      </c>
      <c r="H40" s="262" t="s">
        <v>103</v>
      </c>
      <c r="I40" s="257" t="s">
        <v>21</v>
      </c>
      <c r="J40" s="263" t="s">
        <v>432</v>
      </c>
      <c r="K40" s="261" t="s">
        <v>1</v>
      </c>
      <c r="L40" s="262" t="s">
        <v>103</v>
      </c>
      <c r="M40" s="257" t="s">
        <v>21</v>
      </c>
      <c r="N40" s="263" t="s">
        <v>432</v>
      </c>
      <c r="O40" s="261" t="s">
        <v>1</v>
      </c>
      <c r="P40" s="262" t="s">
        <v>103</v>
      </c>
      <c r="Q40" s="257" t="s">
        <v>21</v>
      </c>
      <c r="R40" s="263" t="s">
        <v>432</v>
      </c>
      <c r="S40" s="261" t="s">
        <v>1</v>
      </c>
      <c r="T40" s="262" t="s">
        <v>103</v>
      </c>
      <c r="U40" s="257" t="s">
        <v>21</v>
      </c>
      <c r="V40" s="263" t="s">
        <v>432</v>
      </c>
      <c r="W40" s="257" t="s">
        <v>528</v>
      </c>
    </row>
    <row r="41" spans="1:23" x14ac:dyDescent="0.25">
      <c r="A41" s="83">
        <v>1</v>
      </c>
      <c r="B41" s="126" t="s">
        <v>76</v>
      </c>
      <c r="C41" s="126">
        <v>0</v>
      </c>
      <c r="D41" s="126">
        <v>0</v>
      </c>
      <c r="E41" s="126">
        <v>0</v>
      </c>
      <c r="F41" s="127" t="s">
        <v>430</v>
      </c>
      <c r="G41" s="128">
        <v>16222</v>
      </c>
      <c r="H41" s="129">
        <v>5410272.9900000002</v>
      </c>
      <c r="I41" s="126">
        <v>333.51</v>
      </c>
      <c r="J41" s="127">
        <v>293.16000000000003</v>
      </c>
      <c r="K41" s="128">
        <v>503</v>
      </c>
      <c r="L41" s="129">
        <v>390864.53</v>
      </c>
      <c r="M41" s="126">
        <v>777.07</v>
      </c>
      <c r="N41" s="127">
        <v>795.24</v>
      </c>
      <c r="O41" s="128">
        <v>604</v>
      </c>
      <c r="P41" s="129">
        <v>481456.95</v>
      </c>
      <c r="Q41" s="126">
        <v>797.11</v>
      </c>
      <c r="R41" s="127">
        <v>795.24</v>
      </c>
      <c r="S41" s="128">
        <v>17329</v>
      </c>
      <c r="T41" s="253">
        <v>6282594.4699999997</v>
      </c>
      <c r="U41" s="264">
        <v>362.55</v>
      </c>
      <c r="V41" s="259">
        <v>385.3</v>
      </c>
      <c r="W41" s="108">
        <v>1.29</v>
      </c>
    </row>
    <row r="42" spans="1:23" x14ac:dyDescent="0.25">
      <c r="A42" s="52">
        <v>2</v>
      </c>
      <c r="B42" s="113" t="s">
        <v>77</v>
      </c>
      <c r="C42" s="115">
        <v>671</v>
      </c>
      <c r="D42" s="116">
        <v>893269.55</v>
      </c>
      <c r="E42" s="113">
        <v>1331.25</v>
      </c>
      <c r="F42" s="114">
        <v>1491.33</v>
      </c>
      <c r="G42" s="115">
        <v>11552</v>
      </c>
      <c r="H42" s="116">
        <v>6297077.5</v>
      </c>
      <c r="I42" s="113">
        <v>545.11</v>
      </c>
      <c r="J42" s="114">
        <v>460.54</v>
      </c>
      <c r="K42" s="115">
        <v>7724</v>
      </c>
      <c r="L42" s="116">
        <v>4589958.3499999996</v>
      </c>
      <c r="M42" s="113">
        <v>594.25</v>
      </c>
      <c r="N42" s="114">
        <v>473.39</v>
      </c>
      <c r="O42" s="115">
        <v>823</v>
      </c>
      <c r="P42" s="116">
        <v>653976.94999999995</v>
      </c>
      <c r="Q42" s="113">
        <v>794.63</v>
      </c>
      <c r="R42" s="114">
        <v>795.24</v>
      </c>
      <c r="S42" s="115">
        <v>20770</v>
      </c>
      <c r="T42" s="254">
        <v>12434282.35</v>
      </c>
      <c r="U42" s="258">
        <v>598.66999999999996</v>
      </c>
      <c r="V42" s="260">
        <v>485.72</v>
      </c>
      <c r="W42" s="110">
        <v>1.55</v>
      </c>
    </row>
    <row r="43" spans="1:23" x14ac:dyDescent="0.25">
      <c r="A43" s="52">
        <v>3</v>
      </c>
      <c r="B43" s="113" t="s">
        <v>95</v>
      </c>
      <c r="C43" s="115">
        <v>2064</v>
      </c>
      <c r="D43" s="116">
        <v>2708724.55</v>
      </c>
      <c r="E43" s="113">
        <v>1312.37</v>
      </c>
      <c r="F43" s="114">
        <v>1291.03</v>
      </c>
      <c r="G43" s="115">
        <v>12188</v>
      </c>
      <c r="H43" s="116">
        <v>7362302.2699999996</v>
      </c>
      <c r="I43" s="113">
        <v>604.05999999999995</v>
      </c>
      <c r="J43" s="114">
        <v>519.54</v>
      </c>
      <c r="K43" s="115">
        <v>6198</v>
      </c>
      <c r="L43" s="116">
        <v>3846978.73</v>
      </c>
      <c r="M43" s="113">
        <v>620.67999999999995</v>
      </c>
      <c r="N43" s="114">
        <v>509.12</v>
      </c>
      <c r="O43" s="115">
        <v>261</v>
      </c>
      <c r="P43" s="116">
        <v>207619.62</v>
      </c>
      <c r="Q43" s="113">
        <v>795.48</v>
      </c>
      <c r="R43" s="114">
        <v>795.24</v>
      </c>
      <c r="S43" s="115">
        <v>20711</v>
      </c>
      <c r="T43" s="254">
        <v>14125625.17</v>
      </c>
      <c r="U43" s="258">
        <v>682.03</v>
      </c>
      <c r="V43" s="260">
        <v>549.82000000000005</v>
      </c>
      <c r="W43" s="110">
        <v>1.54</v>
      </c>
    </row>
    <row r="44" spans="1:23" x14ac:dyDescent="0.25">
      <c r="A44" s="52">
        <v>4</v>
      </c>
      <c r="B44" s="336" t="s">
        <v>96</v>
      </c>
      <c r="C44" s="337">
        <v>19594</v>
      </c>
      <c r="D44" s="338">
        <v>24176953.219999999</v>
      </c>
      <c r="E44" s="113">
        <v>1233.9000000000001</v>
      </c>
      <c r="F44" s="114">
        <v>1167.83</v>
      </c>
      <c r="G44" s="115">
        <v>22288</v>
      </c>
      <c r="H44" s="116">
        <v>14899681.369999999</v>
      </c>
      <c r="I44" s="113">
        <v>668.51</v>
      </c>
      <c r="J44" s="114">
        <v>565.36</v>
      </c>
      <c r="K44" s="115">
        <v>9082</v>
      </c>
      <c r="L44" s="116">
        <v>5955391.0199999996</v>
      </c>
      <c r="M44" s="113">
        <v>655.74</v>
      </c>
      <c r="N44" s="114">
        <v>533.61</v>
      </c>
      <c r="O44" s="115">
        <v>242</v>
      </c>
      <c r="P44" s="116">
        <v>191653.98</v>
      </c>
      <c r="Q44" s="113">
        <v>791.96</v>
      </c>
      <c r="R44" s="114">
        <v>795.24</v>
      </c>
      <c r="S44" s="115">
        <v>51206</v>
      </c>
      <c r="T44" s="254">
        <v>45223679.590000004</v>
      </c>
      <c r="U44" s="258">
        <v>883.17</v>
      </c>
      <c r="V44" s="260">
        <v>789.52</v>
      </c>
      <c r="W44" s="110">
        <v>3.81</v>
      </c>
    </row>
    <row r="45" spans="1:23" x14ac:dyDescent="0.25">
      <c r="A45" s="52">
        <v>5</v>
      </c>
      <c r="B45" s="113" t="s">
        <v>97</v>
      </c>
      <c r="C45" s="115">
        <v>98481</v>
      </c>
      <c r="D45" s="116">
        <v>110327959.51000001</v>
      </c>
      <c r="E45" s="113">
        <v>1120.3</v>
      </c>
      <c r="F45" s="114">
        <v>1053.18</v>
      </c>
      <c r="G45" s="115">
        <v>30077</v>
      </c>
      <c r="H45" s="116">
        <v>21788670.32</v>
      </c>
      <c r="I45" s="113">
        <v>724.43</v>
      </c>
      <c r="J45" s="114">
        <v>633.22</v>
      </c>
      <c r="K45" s="115">
        <v>9813</v>
      </c>
      <c r="L45" s="116">
        <v>6197688.3399999999</v>
      </c>
      <c r="M45" s="113">
        <v>631.58000000000004</v>
      </c>
      <c r="N45" s="114">
        <v>521.16</v>
      </c>
      <c r="O45" s="115">
        <v>234</v>
      </c>
      <c r="P45" s="116">
        <v>184619.04</v>
      </c>
      <c r="Q45" s="113">
        <v>788.97</v>
      </c>
      <c r="R45" s="114">
        <v>795.24</v>
      </c>
      <c r="S45" s="115">
        <v>138605</v>
      </c>
      <c r="T45" s="254">
        <v>138498937.21000001</v>
      </c>
      <c r="U45" s="258">
        <v>999.23</v>
      </c>
      <c r="V45" s="260">
        <v>903.89</v>
      </c>
      <c r="W45" s="110">
        <v>10.32</v>
      </c>
    </row>
    <row r="46" spans="1:23" x14ac:dyDescent="0.25">
      <c r="A46" s="52">
        <v>6</v>
      </c>
      <c r="B46" s="113" t="s">
        <v>98</v>
      </c>
      <c r="C46" s="115">
        <v>175067</v>
      </c>
      <c r="D46" s="116">
        <v>184032844.55000001</v>
      </c>
      <c r="E46" s="113">
        <v>1051.21</v>
      </c>
      <c r="F46" s="114">
        <v>956.22</v>
      </c>
      <c r="G46" s="115">
        <v>36775</v>
      </c>
      <c r="H46" s="116">
        <v>29203640.989999998</v>
      </c>
      <c r="I46" s="113">
        <v>794.12</v>
      </c>
      <c r="J46" s="114">
        <v>725.31</v>
      </c>
      <c r="K46" s="115">
        <v>9842</v>
      </c>
      <c r="L46" s="116">
        <v>6182432.8899999997</v>
      </c>
      <c r="M46" s="113">
        <v>628.16999999999996</v>
      </c>
      <c r="N46" s="114">
        <v>521.91</v>
      </c>
      <c r="O46" s="115">
        <v>2343</v>
      </c>
      <c r="P46" s="116">
        <v>994935.98</v>
      </c>
      <c r="Q46" s="113">
        <v>424.64</v>
      </c>
      <c r="R46" s="114">
        <v>418.95</v>
      </c>
      <c r="S46" s="115">
        <v>224027</v>
      </c>
      <c r="T46" s="254">
        <v>220413854.41</v>
      </c>
      <c r="U46" s="258">
        <v>983.87</v>
      </c>
      <c r="V46" s="260">
        <v>870.92</v>
      </c>
      <c r="W46" s="110">
        <v>16.68</v>
      </c>
    </row>
    <row r="47" spans="1:23" x14ac:dyDescent="0.25">
      <c r="A47" s="52">
        <v>7</v>
      </c>
      <c r="B47" s="113" t="s">
        <v>99</v>
      </c>
      <c r="C47" s="115">
        <v>187488</v>
      </c>
      <c r="D47" s="116">
        <v>193219640.66999999</v>
      </c>
      <c r="E47" s="113">
        <v>1030.57</v>
      </c>
      <c r="F47" s="114">
        <v>909.33</v>
      </c>
      <c r="G47" s="115">
        <v>39150</v>
      </c>
      <c r="H47" s="116">
        <v>32045446.640000001</v>
      </c>
      <c r="I47" s="113">
        <v>818.53</v>
      </c>
      <c r="J47" s="114">
        <v>757.29</v>
      </c>
      <c r="K47" s="115">
        <v>7739</v>
      </c>
      <c r="L47" s="116">
        <v>4720918.37</v>
      </c>
      <c r="M47" s="113">
        <v>610.02</v>
      </c>
      <c r="N47" s="114">
        <v>526.6</v>
      </c>
      <c r="O47" s="115">
        <v>6343</v>
      </c>
      <c r="P47" s="116">
        <v>2436575.0299999998</v>
      </c>
      <c r="Q47" s="113">
        <v>384.14</v>
      </c>
      <c r="R47" s="114">
        <v>418.95</v>
      </c>
      <c r="S47" s="115">
        <v>240720</v>
      </c>
      <c r="T47" s="254">
        <v>232422580.71000001</v>
      </c>
      <c r="U47" s="258">
        <v>965.53</v>
      </c>
      <c r="V47" s="260">
        <v>832.97</v>
      </c>
      <c r="W47" s="110">
        <v>17.920000000000002</v>
      </c>
    </row>
    <row r="48" spans="1:23" x14ac:dyDescent="0.25">
      <c r="A48" s="52">
        <v>8</v>
      </c>
      <c r="B48" s="113" t="s">
        <v>100</v>
      </c>
      <c r="C48" s="115">
        <v>162870</v>
      </c>
      <c r="D48" s="116">
        <v>162422826.05000001</v>
      </c>
      <c r="E48" s="113">
        <v>997.25</v>
      </c>
      <c r="F48" s="114">
        <v>851.45</v>
      </c>
      <c r="G48" s="115">
        <v>51750</v>
      </c>
      <c r="H48" s="116">
        <v>41782559.240000002</v>
      </c>
      <c r="I48" s="113">
        <v>807.39</v>
      </c>
      <c r="J48" s="114">
        <v>734.58</v>
      </c>
      <c r="K48" s="115">
        <v>6832</v>
      </c>
      <c r="L48" s="116">
        <v>4106135.27</v>
      </c>
      <c r="M48" s="113">
        <v>601.02</v>
      </c>
      <c r="N48" s="114">
        <v>530.58000000000004</v>
      </c>
      <c r="O48" s="115">
        <v>4390</v>
      </c>
      <c r="P48" s="116">
        <v>1636701.37</v>
      </c>
      <c r="Q48" s="113">
        <v>372.82</v>
      </c>
      <c r="R48" s="114">
        <v>418.95</v>
      </c>
      <c r="S48" s="115">
        <v>225842</v>
      </c>
      <c r="T48" s="254">
        <v>209948221.93000001</v>
      </c>
      <c r="U48" s="258">
        <v>929.62</v>
      </c>
      <c r="V48" s="260">
        <v>787.62</v>
      </c>
      <c r="W48" s="110">
        <v>16.809999999999999</v>
      </c>
    </row>
    <row r="49" spans="1:23" x14ac:dyDescent="0.25">
      <c r="A49" s="52">
        <v>9</v>
      </c>
      <c r="B49" s="113" t="s">
        <v>101</v>
      </c>
      <c r="C49" s="115">
        <v>116245</v>
      </c>
      <c r="D49" s="116">
        <v>109144282.53</v>
      </c>
      <c r="E49" s="113">
        <v>938.92</v>
      </c>
      <c r="F49" s="114">
        <v>752.33</v>
      </c>
      <c r="G49" s="115">
        <v>46965</v>
      </c>
      <c r="H49" s="116">
        <v>37630783.880000003</v>
      </c>
      <c r="I49" s="113">
        <v>801.25</v>
      </c>
      <c r="J49" s="114">
        <v>718.64</v>
      </c>
      <c r="K49" s="115">
        <v>5022</v>
      </c>
      <c r="L49" s="116">
        <v>3001833.28</v>
      </c>
      <c r="M49" s="113">
        <v>597.74</v>
      </c>
      <c r="N49" s="114">
        <v>530.29999999999995</v>
      </c>
      <c r="O49" s="115">
        <v>1067</v>
      </c>
      <c r="P49" s="116">
        <v>424693.02</v>
      </c>
      <c r="Q49" s="113">
        <v>398.03</v>
      </c>
      <c r="R49" s="114">
        <v>328.76</v>
      </c>
      <c r="S49" s="115">
        <v>169299</v>
      </c>
      <c r="T49" s="254">
        <v>150201592.71000001</v>
      </c>
      <c r="U49" s="258">
        <v>887.2</v>
      </c>
      <c r="V49" s="260">
        <v>729.42</v>
      </c>
      <c r="W49" s="110">
        <v>12.6</v>
      </c>
    </row>
    <row r="50" spans="1:23" x14ac:dyDescent="0.25">
      <c r="A50" s="52">
        <v>10</v>
      </c>
      <c r="B50" s="113" t="s">
        <v>109</v>
      </c>
      <c r="C50" s="115">
        <v>95963</v>
      </c>
      <c r="D50" s="116">
        <v>86327145.739999995</v>
      </c>
      <c r="E50" s="113">
        <v>899.59</v>
      </c>
      <c r="F50" s="114">
        <v>687.59</v>
      </c>
      <c r="G50" s="115">
        <v>44447</v>
      </c>
      <c r="H50" s="116">
        <v>35666567.789999999</v>
      </c>
      <c r="I50" s="113">
        <v>802.45</v>
      </c>
      <c r="J50" s="114">
        <v>707.11</v>
      </c>
      <c r="K50" s="115">
        <v>3714</v>
      </c>
      <c r="L50" s="116">
        <v>2172477.94</v>
      </c>
      <c r="M50" s="113">
        <v>584.94000000000005</v>
      </c>
      <c r="N50" s="114">
        <v>476.3</v>
      </c>
      <c r="O50" s="115">
        <v>633</v>
      </c>
      <c r="P50" s="116">
        <v>244395.31</v>
      </c>
      <c r="Q50" s="113">
        <v>386.09</v>
      </c>
      <c r="R50" s="114">
        <v>239.4</v>
      </c>
      <c r="S50" s="115">
        <v>144757</v>
      </c>
      <c r="T50" s="254">
        <v>124410586.78</v>
      </c>
      <c r="U50" s="258">
        <v>859.44</v>
      </c>
      <c r="V50" s="260">
        <v>687.59</v>
      </c>
      <c r="W50" s="110">
        <v>10.78</v>
      </c>
    </row>
    <row r="51" spans="1:23" x14ac:dyDescent="0.25">
      <c r="A51" s="52">
        <v>11</v>
      </c>
      <c r="B51" s="113" t="s">
        <v>110</v>
      </c>
      <c r="C51" s="115">
        <v>44911</v>
      </c>
      <c r="D51" s="116">
        <v>39128154.990000002</v>
      </c>
      <c r="E51" s="113">
        <v>871.24</v>
      </c>
      <c r="F51" s="114">
        <v>614.41</v>
      </c>
      <c r="G51" s="115">
        <v>23547</v>
      </c>
      <c r="H51" s="116">
        <v>19335463.960000001</v>
      </c>
      <c r="I51" s="113">
        <v>821.14</v>
      </c>
      <c r="J51" s="114">
        <v>719.57</v>
      </c>
      <c r="K51" s="115">
        <v>1387</v>
      </c>
      <c r="L51" s="116">
        <v>843786.29</v>
      </c>
      <c r="M51" s="113">
        <v>608.35</v>
      </c>
      <c r="N51" s="114">
        <v>430.33</v>
      </c>
      <c r="O51" s="115">
        <v>269</v>
      </c>
      <c r="P51" s="116">
        <v>114228.23</v>
      </c>
      <c r="Q51" s="113">
        <v>424.64</v>
      </c>
      <c r="R51" s="114">
        <v>278.97000000000003</v>
      </c>
      <c r="S51" s="115">
        <v>70114</v>
      </c>
      <c r="T51" s="254">
        <v>59421633.469999999</v>
      </c>
      <c r="U51" s="258">
        <v>847.5</v>
      </c>
      <c r="V51" s="260">
        <v>648.59</v>
      </c>
      <c r="W51" s="110">
        <v>5.22</v>
      </c>
    </row>
    <row r="52" spans="1:23" ht="15.75" thickBot="1" x14ac:dyDescent="0.3">
      <c r="A52" s="266">
        <v>12</v>
      </c>
      <c r="B52" s="284" t="s">
        <v>111</v>
      </c>
      <c r="C52" s="251">
        <v>12236</v>
      </c>
      <c r="D52" s="342">
        <v>10152987.079999998</v>
      </c>
      <c r="E52" s="252">
        <v>829.76357306309239</v>
      </c>
      <c r="F52" s="282">
        <v>547.63</v>
      </c>
      <c r="G52" s="251">
        <v>7313</v>
      </c>
      <c r="H52" s="342">
        <v>6048958.9900000002</v>
      </c>
      <c r="I52" s="252">
        <v>827.1515096403665</v>
      </c>
      <c r="J52" s="282">
        <v>716.58</v>
      </c>
      <c r="K52" s="251">
        <v>436</v>
      </c>
      <c r="L52" s="342">
        <v>276699.84999999998</v>
      </c>
      <c r="M52" s="252">
        <v>634.63268348623853</v>
      </c>
      <c r="N52" s="282">
        <v>393.81</v>
      </c>
      <c r="O52" s="251">
        <v>70</v>
      </c>
      <c r="P52" s="342">
        <v>18482.189999999999</v>
      </c>
      <c r="Q52" s="252">
        <v>264.03128571428567</v>
      </c>
      <c r="R52" s="282">
        <v>191.87</v>
      </c>
      <c r="S52" s="251">
        <v>20055</v>
      </c>
      <c r="T52" s="342">
        <v>16497128.109999999</v>
      </c>
      <c r="U52" s="252">
        <v>822.59427125405136</v>
      </c>
      <c r="V52" s="279">
        <v>616.05999999999995</v>
      </c>
      <c r="W52" s="252">
        <v>1.4928150599024144</v>
      </c>
    </row>
    <row r="53" spans="1:23" ht="16.5" thickBot="1" x14ac:dyDescent="0.3">
      <c r="A53" s="344"/>
      <c r="B53" s="345" t="s">
        <v>527</v>
      </c>
      <c r="C53" s="119">
        <v>915590</v>
      </c>
      <c r="D53" s="120">
        <v>922534788.43999994</v>
      </c>
      <c r="E53" s="121">
        <v>1007.5850418200286</v>
      </c>
      <c r="F53" s="121">
        <v>884.61</v>
      </c>
      <c r="G53" s="119">
        <v>342274</v>
      </c>
      <c r="H53" s="120">
        <v>257471425.94</v>
      </c>
      <c r="I53" s="121">
        <v>752.23775670953682</v>
      </c>
      <c r="J53" s="121">
        <v>659.36</v>
      </c>
      <c r="K53" s="119">
        <v>68292</v>
      </c>
      <c r="L53" s="120">
        <v>42285164.859999999</v>
      </c>
      <c r="M53" s="121">
        <v>619.18182012534407</v>
      </c>
      <c r="N53" s="121">
        <v>520.98</v>
      </c>
      <c r="O53" s="119">
        <v>17279</v>
      </c>
      <c r="P53" s="120">
        <v>7589337.6699999999</v>
      </c>
      <c r="Q53" s="121">
        <v>439.22319983795359</v>
      </c>
      <c r="R53" s="121">
        <v>418.95</v>
      </c>
      <c r="S53" s="119">
        <v>1343435</v>
      </c>
      <c r="T53" s="120">
        <v>1229880716.9100001</v>
      </c>
      <c r="U53" s="121">
        <v>915.47467269350591</v>
      </c>
      <c r="V53" s="118">
        <v>775.42</v>
      </c>
      <c r="W53" s="112">
        <v>100</v>
      </c>
    </row>
    <row r="54" spans="1:23" x14ac:dyDescent="0.25">
      <c r="C54" s="8"/>
      <c r="D54" s="9"/>
    </row>
    <row r="55" spans="1:23" x14ac:dyDescent="0.25">
      <c r="C55" s="8"/>
      <c r="D55" s="15"/>
    </row>
    <row r="56" spans="1:23" x14ac:dyDescent="0.25">
      <c r="C56" s="8"/>
      <c r="E56" s="8"/>
      <c r="F56" s="8"/>
    </row>
    <row r="57" spans="1:23" x14ac:dyDescent="0.25">
      <c r="B57" s="8"/>
      <c r="C57" s="8"/>
      <c r="D57" s="8"/>
      <c r="G57" s="8"/>
      <c r="H57" s="8"/>
    </row>
    <row r="58" spans="1:23" x14ac:dyDescent="0.25">
      <c r="B58" s="8"/>
      <c r="C58" s="8"/>
      <c r="D58" s="8"/>
      <c r="E58" s="8"/>
    </row>
    <row r="59" spans="1:23" x14ac:dyDescent="0.25">
      <c r="B59" s="8"/>
      <c r="C59" s="8"/>
    </row>
    <row r="60" spans="1:23" x14ac:dyDescent="0.25">
      <c r="C60" s="8"/>
      <c r="D60" s="8"/>
      <c r="I60" s="8"/>
    </row>
    <row r="61" spans="1:23" x14ac:dyDescent="0.25">
      <c r="C61" s="8"/>
      <c r="D61" s="8"/>
    </row>
    <row r="62" spans="1:23" x14ac:dyDescent="0.25">
      <c r="C62" s="8"/>
    </row>
    <row r="63" spans="1:23" x14ac:dyDescent="0.25">
      <c r="C63" s="8"/>
      <c r="I63" s="8"/>
    </row>
    <row r="64" spans="1:23" x14ac:dyDescent="0.25">
      <c r="C64" s="8"/>
    </row>
    <row r="67" spans="4:5" x14ac:dyDescent="0.25">
      <c r="E67" s="8"/>
    </row>
    <row r="75" spans="4:5" x14ac:dyDescent="0.25">
      <c r="D75" s="8"/>
    </row>
  </sheetData>
  <mergeCells count="24">
    <mergeCell ref="A37:W37"/>
    <mergeCell ref="A39:A40"/>
    <mergeCell ref="B39:B40"/>
    <mergeCell ref="C39:F39"/>
    <mergeCell ref="G39:J39"/>
    <mergeCell ref="K39:N39"/>
    <mergeCell ref="O39:R39"/>
    <mergeCell ref="S39:W39"/>
    <mergeCell ref="A19:W19"/>
    <mergeCell ref="A21:A22"/>
    <mergeCell ref="B21:B22"/>
    <mergeCell ref="C21:F21"/>
    <mergeCell ref="G21:J21"/>
    <mergeCell ref="K21:N21"/>
    <mergeCell ref="O21:R21"/>
    <mergeCell ref="S21:W21"/>
    <mergeCell ref="A1:W1"/>
    <mergeCell ref="A3:A4"/>
    <mergeCell ref="B3:B4"/>
    <mergeCell ref="C3:F3"/>
    <mergeCell ref="G3:J3"/>
    <mergeCell ref="K3:N3"/>
    <mergeCell ref="O3:R3"/>
    <mergeCell ref="S3:W3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0"/>
  </sheetPr>
  <dimension ref="A1:L7"/>
  <sheetViews>
    <sheetView workbookViewId="0">
      <selection sqref="A1:L1"/>
    </sheetView>
  </sheetViews>
  <sheetFormatPr defaultRowHeight="15" x14ac:dyDescent="0.25"/>
  <cols>
    <col min="1" max="1" width="4.7109375" style="64" customWidth="1"/>
    <col min="2" max="2" width="9.7109375" customWidth="1"/>
    <col min="3" max="3" width="26" customWidth="1"/>
    <col min="4" max="4" width="16.28515625" customWidth="1"/>
    <col min="5" max="5" width="16.7109375" customWidth="1"/>
    <col min="6" max="6" width="12.7109375" style="9" customWidth="1"/>
    <col min="7" max="7" width="14.5703125" customWidth="1"/>
    <col min="8" max="8" width="11.7109375" customWidth="1"/>
    <col min="9" max="9" width="12.7109375" customWidth="1"/>
    <col min="10" max="10" width="12" customWidth="1"/>
    <col min="11" max="11" width="11.5703125" customWidth="1"/>
    <col min="12" max="12" width="15.85546875" customWidth="1"/>
  </cols>
  <sheetData>
    <row r="1" spans="1:12" s="42" customFormat="1" ht="15.75" customHeight="1" x14ac:dyDescent="0.25">
      <c r="A1" s="447" t="s">
        <v>715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</row>
    <row r="2" spans="1:12" ht="15.75" customHeight="1" thickBot="1" x14ac:dyDescent="0.3"/>
    <row r="3" spans="1:12" x14ac:dyDescent="0.25">
      <c r="A3" s="494" t="s">
        <v>17</v>
      </c>
      <c r="B3" s="491" t="s">
        <v>419</v>
      </c>
      <c r="C3" s="491" t="s">
        <v>418</v>
      </c>
      <c r="D3" s="491" t="s">
        <v>5</v>
      </c>
      <c r="E3" s="491"/>
      <c r="F3" s="491" t="s">
        <v>6</v>
      </c>
      <c r="G3" s="491"/>
      <c r="H3" s="491" t="s">
        <v>45</v>
      </c>
      <c r="I3" s="491"/>
      <c r="J3" s="491" t="s">
        <v>8</v>
      </c>
      <c r="K3" s="491"/>
      <c r="L3" s="492" t="s">
        <v>491</v>
      </c>
    </row>
    <row r="4" spans="1:12" ht="15.75" thickBot="1" x14ac:dyDescent="0.3">
      <c r="A4" s="495"/>
      <c r="B4" s="496"/>
      <c r="C4" s="496"/>
      <c r="D4" s="388" t="s">
        <v>1</v>
      </c>
      <c r="E4" s="387" t="s">
        <v>50</v>
      </c>
      <c r="F4" s="388" t="s">
        <v>1</v>
      </c>
      <c r="G4" s="387" t="s">
        <v>50</v>
      </c>
      <c r="H4" s="388" t="s">
        <v>1</v>
      </c>
      <c r="I4" s="387" t="s">
        <v>50</v>
      </c>
      <c r="J4" s="388" t="s">
        <v>1</v>
      </c>
      <c r="K4" s="387" t="s">
        <v>50</v>
      </c>
      <c r="L4" s="493"/>
    </row>
    <row r="5" spans="1:12" x14ac:dyDescent="0.25">
      <c r="A5" s="396">
        <v>1</v>
      </c>
      <c r="B5" s="397" t="s">
        <v>500</v>
      </c>
      <c r="C5" s="397" t="s">
        <v>501</v>
      </c>
      <c r="D5" s="397" t="s">
        <v>430</v>
      </c>
      <c r="E5" s="397" t="s">
        <v>430</v>
      </c>
      <c r="F5" s="398">
        <v>31</v>
      </c>
      <c r="G5" s="399">
        <v>11527.15</v>
      </c>
      <c r="H5" s="397" t="s">
        <v>430</v>
      </c>
      <c r="I5" s="399" t="s">
        <v>430</v>
      </c>
      <c r="J5" s="397" t="s">
        <v>430</v>
      </c>
      <c r="K5" s="397" t="s">
        <v>430</v>
      </c>
      <c r="L5" s="400">
        <v>31</v>
      </c>
    </row>
    <row r="6" spans="1:12" x14ac:dyDescent="0.25">
      <c r="A6" s="401">
        <v>2</v>
      </c>
      <c r="B6" s="267" t="s">
        <v>606</v>
      </c>
      <c r="C6" s="267" t="s">
        <v>416</v>
      </c>
      <c r="D6" s="267" t="s">
        <v>430</v>
      </c>
      <c r="E6" s="267" t="s">
        <v>430</v>
      </c>
      <c r="F6" s="251">
        <v>1</v>
      </c>
      <c r="G6" s="252">
        <v>196.71</v>
      </c>
      <c r="H6" s="267" t="s">
        <v>430</v>
      </c>
      <c r="I6" s="252" t="s">
        <v>430</v>
      </c>
      <c r="J6" s="267" t="s">
        <v>430</v>
      </c>
      <c r="K6" s="267" t="s">
        <v>430</v>
      </c>
      <c r="L6" s="267">
        <v>1</v>
      </c>
    </row>
    <row r="7" spans="1:12" ht="15.75" thickBot="1" x14ac:dyDescent="0.3">
      <c r="A7" s="402">
        <v>3</v>
      </c>
      <c r="B7" s="93" t="s">
        <v>403</v>
      </c>
      <c r="C7" s="93" t="s">
        <v>555</v>
      </c>
      <c r="D7" s="93" t="s">
        <v>430</v>
      </c>
      <c r="E7" s="93" t="s">
        <v>430</v>
      </c>
      <c r="F7" s="188">
        <v>14</v>
      </c>
      <c r="G7" s="93">
        <v>808.94</v>
      </c>
      <c r="H7" s="93" t="s">
        <v>430</v>
      </c>
      <c r="I7" s="93" t="s">
        <v>430</v>
      </c>
      <c r="J7" s="93" t="s">
        <v>430</v>
      </c>
      <c r="K7" s="93" t="s">
        <v>430</v>
      </c>
      <c r="L7" s="93">
        <v>14</v>
      </c>
    </row>
  </sheetData>
  <mergeCells count="9">
    <mergeCell ref="A1:L1"/>
    <mergeCell ref="J3:K3"/>
    <mergeCell ref="L3:L4"/>
    <mergeCell ref="A3:A4"/>
    <mergeCell ref="B3:B4"/>
    <mergeCell ref="C3:C4"/>
    <mergeCell ref="D3:E3"/>
    <mergeCell ref="H3:I3"/>
    <mergeCell ref="F3:G3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0"/>
  </sheetPr>
  <dimension ref="A1:L14"/>
  <sheetViews>
    <sheetView workbookViewId="0">
      <selection sqref="A1:L1"/>
    </sheetView>
  </sheetViews>
  <sheetFormatPr defaultColWidth="9.140625" defaultRowHeight="15" x14ac:dyDescent="0.25"/>
  <cols>
    <col min="1" max="1" width="4.7109375" customWidth="1"/>
    <col min="2" max="2" width="9.7109375" customWidth="1"/>
    <col min="3" max="3" width="22" bestFit="1" customWidth="1"/>
    <col min="4" max="4" width="14.42578125" style="8" customWidth="1"/>
    <col min="5" max="5" width="14.5703125" style="8" customWidth="1"/>
    <col min="6" max="6" width="13.7109375" style="9" customWidth="1"/>
    <col min="7" max="7" width="13.85546875" customWidth="1"/>
    <col min="8" max="8" width="13.5703125" customWidth="1"/>
    <col min="9" max="9" width="13.140625" customWidth="1"/>
    <col min="10" max="10" width="12" customWidth="1"/>
    <col min="11" max="11" width="12.42578125" customWidth="1"/>
    <col min="12" max="12" width="17.42578125" customWidth="1"/>
  </cols>
  <sheetData>
    <row r="1" spans="1:12" ht="16.5" customHeight="1" x14ac:dyDescent="0.25">
      <c r="A1" s="447" t="s">
        <v>716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</row>
    <row r="2" spans="1:12" ht="15.75" thickBot="1" x14ac:dyDescent="0.3"/>
    <row r="3" spans="1:12" ht="22.5" customHeight="1" x14ac:dyDescent="0.25">
      <c r="A3" s="494" t="s">
        <v>17</v>
      </c>
      <c r="B3" s="491" t="s">
        <v>419</v>
      </c>
      <c r="C3" s="491" t="s">
        <v>418</v>
      </c>
      <c r="D3" s="491" t="s">
        <v>5</v>
      </c>
      <c r="E3" s="491"/>
      <c r="F3" s="491" t="s">
        <v>6</v>
      </c>
      <c r="G3" s="491"/>
      <c r="H3" s="491" t="s">
        <v>45</v>
      </c>
      <c r="I3" s="491"/>
      <c r="J3" s="491" t="s">
        <v>8</v>
      </c>
      <c r="K3" s="491"/>
      <c r="L3" s="492" t="s">
        <v>491</v>
      </c>
    </row>
    <row r="4" spans="1:12" ht="24" customHeight="1" thickBot="1" x14ac:dyDescent="0.3">
      <c r="A4" s="495"/>
      <c r="B4" s="496"/>
      <c r="C4" s="496"/>
      <c r="D4" s="388" t="s">
        <v>1</v>
      </c>
      <c r="E4" s="387" t="s">
        <v>50</v>
      </c>
      <c r="F4" s="388" t="s">
        <v>1</v>
      </c>
      <c r="G4" s="387" t="s">
        <v>50</v>
      </c>
      <c r="H4" s="388" t="s">
        <v>1</v>
      </c>
      <c r="I4" s="387" t="s">
        <v>50</v>
      </c>
      <c r="J4" s="388" t="s">
        <v>1</v>
      </c>
      <c r="K4" s="387" t="s">
        <v>50</v>
      </c>
      <c r="L4" s="493"/>
    </row>
    <row r="5" spans="1:12" x14ac:dyDescent="0.25">
      <c r="A5" s="379">
        <v>1</v>
      </c>
      <c r="B5" s="380" t="s">
        <v>500</v>
      </c>
      <c r="C5" s="381" t="s">
        <v>501</v>
      </c>
      <c r="D5" s="382">
        <v>5267</v>
      </c>
      <c r="E5" s="383">
        <v>3609165.15</v>
      </c>
      <c r="F5" s="384">
        <v>2304</v>
      </c>
      <c r="G5" s="383">
        <v>1287274.69</v>
      </c>
      <c r="H5" s="382">
        <v>848</v>
      </c>
      <c r="I5" s="383">
        <v>526033.72</v>
      </c>
      <c r="J5" s="385">
        <v>875</v>
      </c>
      <c r="K5" s="383">
        <v>1208974.73</v>
      </c>
      <c r="L5" s="386">
        <v>9294</v>
      </c>
    </row>
    <row r="6" spans="1:12" x14ac:dyDescent="0.25">
      <c r="A6" s="52">
        <v>2</v>
      </c>
      <c r="B6" s="78" t="s">
        <v>606</v>
      </c>
      <c r="C6" s="79" t="s">
        <v>416</v>
      </c>
      <c r="D6" s="17">
        <v>297</v>
      </c>
      <c r="E6" s="18">
        <v>311296.44</v>
      </c>
      <c r="F6" s="84">
        <v>143</v>
      </c>
      <c r="G6" s="18">
        <v>96374.41</v>
      </c>
      <c r="H6" s="17">
        <v>14</v>
      </c>
      <c r="I6" s="18">
        <v>15750.38</v>
      </c>
      <c r="J6" s="58">
        <v>3</v>
      </c>
      <c r="K6" s="18">
        <v>600</v>
      </c>
      <c r="L6" s="131">
        <v>457</v>
      </c>
    </row>
    <row r="7" spans="1:12" x14ac:dyDescent="0.25">
      <c r="A7" s="52">
        <v>3</v>
      </c>
      <c r="B7" s="78" t="s">
        <v>587</v>
      </c>
      <c r="C7" s="79" t="s">
        <v>588</v>
      </c>
      <c r="D7" s="17">
        <v>112</v>
      </c>
      <c r="E7" s="18">
        <v>44103.360000000001</v>
      </c>
      <c r="F7" s="84" t="s">
        <v>430</v>
      </c>
      <c r="G7" s="18" t="s">
        <v>430</v>
      </c>
      <c r="H7" s="17" t="s">
        <v>430</v>
      </c>
      <c r="I7" s="18" t="s">
        <v>430</v>
      </c>
      <c r="J7" s="17">
        <v>66</v>
      </c>
      <c r="K7" s="18">
        <v>42919.38</v>
      </c>
      <c r="L7" s="131">
        <v>178</v>
      </c>
    </row>
    <row r="8" spans="1:12" x14ac:dyDescent="0.25">
      <c r="A8" s="52">
        <v>4</v>
      </c>
      <c r="B8" s="78" t="s">
        <v>412</v>
      </c>
      <c r="C8" s="79" t="s">
        <v>492</v>
      </c>
      <c r="D8" s="17">
        <v>5</v>
      </c>
      <c r="E8" s="18">
        <v>6306.85</v>
      </c>
      <c r="F8" s="84" t="s">
        <v>430</v>
      </c>
      <c r="G8" s="18" t="s">
        <v>430</v>
      </c>
      <c r="H8" s="17" t="s">
        <v>430</v>
      </c>
      <c r="I8" s="18" t="s">
        <v>430</v>
      </c>
      <c r="J8" s="58" t="s">
        <v>430</v>
      </c>
      <c r="K8" s="18" t="s">
        <v>430</v>
      </c>
      <c r="L8" s="131">
        <v>5</v>
      </c>
    </row>
    <row r="9" spans="1:12" x14ac:dyDescent="0.25">
      <c r="A9" s="52">
        <v>5</v>
      </c>
      <c r="B9" s="78" t="s">
        <v>403</v>
      </c>
      <c r="C9" s="79" t="s">
        <v>555</v>
      </c>
      <c r="D9" s="17">
        <v>2487</v>
      </c>
      <c r="E9" s="18">
        <v>445751.64</v>
      </c>
      <c r="F9" s="84">
        <v>1151</v>
      </c>
      <c r="G9" s="18">
        <v>135102.07999999999</v>
      </c>
      <c r="H9" s="17">
        <v>260</v>
      </c>
      <c r="I9" s="18">
        <v>38507.18</v>
      </c>
      <c r="J9" s="17" t="s">
        <v>430</v>
      </c>
      <c r="K9" s="18" t="s">
        <v>430</v>
      </c>
      <c r="L9" s="131">
        <v>3898</v>
      </c>
    </row>
    <row r="10" spans="1:12" ht="15.75" thickBot="1" x14ac:dyDescent="0.3">
      <c r="A10" s="375">
        <v>6</v>
      </c>
      <c r="B10" s="347" t="s">
        <v>298</v>
      </c>
      <c r="C10" s="376" t="s">
        <v>490</v>
      </c>
      <c r="D10" s="247">
        <v>653</v>
      </c>
      <c r="E10" s="197">
        <v>64880.58</v>
      </c>
      <c r="F10" s="377">
        <v>289</v>
      </c>
      <c r="G10" s="197">
        <v>19339.75</v>
      </c>
      <c r="H10" s="247" t="s">
        <v>430</v>
      </c>
      <c r="I10" s="197" t="s">
        <v>430</v>
      </c>
      <c r="J10" s="247" t="s">
        <v>430</v>
      </c>
      <c r="K10" s="197" t="s">
        <v>430</v>
      </c>
      <c r="L10" s="378">
        <v>942</v>
      </c>
    </row>
    <row r="11" spans="1:12" x14ac:dyDescent="0.25">
      <c r="A11" s="346"/>
      <c r="B11" s="308"/>
      <c r="C11" s="308"/>
      <c r="D11" s="309"/>
      <c r="E11" s="310"/>
      <c r="F11" s="309"/>
      <c r="G11" s="310"/>
      <c r="H11" s="309"/>
      <c r="I11" s="310"/>
      <c r="J11" s="309"/>
      <c r="K11" s="310"/>
      <c r="L11" s="309"/>
    </row>
    <row r="12" spans="1:12" x14ac:dyDescent="0.25">
      <c r="A12" s="308"/>
      <c r="B12" s="308"/>
      <c r="C12" s="308"/>
      <c r="D12" s="309"/>
      <c r="E12" s="310"/>
      <c r="F12" s="309"/>
      <c r="G12" s="310"/>
      <c r="H12" s="309"/>
      <c r="I12" s="310"/>
      <c r="J12" s="309"/>
      <c r="K12" s="310"/>
      <c r="L12" s="309"/>
    </row>
    <row r="13" spans="1:12" x14ac:dyDescent="0.25">
      <c r="A13" s="308"/>
      <c r="B13" s="308"/>
      <c r="C13" s="308"/>
      <c r="D13" s="309"/>
      <c r="E13" s="310"/>
      <c r="F13" s="309"/>
      <c r="G13" s="310"/>
      <c r="H13" s="309"/>
      <c r="I13" s="310"/>
      <c r="J13" s="309"/>
      <c r="K13" s="310"/>
      <c r="L13" s="309"/>
    </row>
    <row r="14" spans="1:12" x14ac:dyDescent="0.25">
      <c r="A14" s="308"/>
      <c r="B14" s="308"/>
      <c r="C14" s="308"/>
      <c r="D14" s="309"/>
      <c r="E14" s="310"/>
      <c r="F14" s="309"/>
      <c r="G14" s="310"/>
      <c r="H14" s="309"/>
      <c r="I14" s="310"/>
      <c r="J14" s="309"/>
      <c r="K14" s="310"/>
      <c r="L14" s="309"/>
    </row>
  </sheetData>
  <mergeCells count="9">
    <mergeCell ref="A3:A4"/>
    <mergeCell ref="B3:B4"/>
    <mergeCell ref="C3:C4"/>
    <mergeCell ref="A1:L1"/>
    <mergeCell ref="L3:L4"/>
    <mergeCell ref="D3:E3"/>
    <mergeCell ref="H3:I3"/>
    <mergeCell ref="J3:K3"/>
    <mergeCell ref="F3:G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0"/>
  </sheetPr>
  <dimension ref="A1:R12"/>
  <sheetViews>
    <sheetView workbookViewId="0">
      <selection sqref="A1:R1"/>
    </sheetView>
  </sheetViews>
  <sheetFormatPr defaultRowHeight="15" x14ac:dyDescent="0.25"/>
  <cols>
    <col min="1" max="1" width="4.5703125" customWidth="1"/>
    <col min="2" max="2" width="18" customWidth="1"/>
    <col min="3" max="3" width="10.140625" bestFit="1" customWidth="1"/>
    <col min="4" max="4" width="14.5703125" bestFit="1" customWidth="1"/>
    <col min="5" max="5" width="15.85546875" customWidth="1"/>
    <col min="6" max="6" width="8.42578125" bestFit="1" customWidth="1"/>
    <col min="7" max="7" width="14.140625" customWidth="1"/>
    <col min="8" max="8" width="13.42578125" customWidth="1"/>
    <col min="9" max="9" width="8.42578125" bestFit="1" customWidth="1"/>
    <col min="10" max="10" width="14.5703125" bestFit="1" customWidth="1"/>
    <col min="11" max="11" width="13.7109375" customWidth="1"/>
    <col min="12" max="12" width="8.42578125" bestFit="1" customWidth="1"/>
    <col min="13" max="13" width="14.28515625" customWidth="1"/>
    <col min="14" max="14" width="14.7109375" customWidth="1"/>
    <col min="15" max="15" width="10.28515625" customWidth="1"/>
    <col min="16" max="16" width="16" customWidth="1"/>
    <col min="17" max="17" width="15.85546875" customWidth="1"/>
    <col min="18" max="18" width="13.140625" customWidth="1"/>
  </cols>
  <sheetData>
    <row r="1" spans="1:18" ht="15.75" x14ac:dyDescent="0.25">
      <c r="A1" s="447" t="s">
        <v>714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</row>
    <row r="2" spans="1:18" ht="15.75" thickBot="1" x14ac:dyDescent="0.3"/>
    <row r="3" spans="1:18" ht="16.5" customHeight="1" thickBot="1" x14ac:dyDescent="0.3">
      <c r="A3" s="457" t="s">
        <v>17</v>
      </c>
      <c r="B3" s="457" t="s">
        <v>418</v>
      </c>
      <c r="C3" s="459" t="s">
        <v>5</v>
      </c>
      <c r="D3" s="460"/>
      <c r="E3" s="461"/>
      <c r="F3" s="459" t="s">
        <v>6</v>
      </c>
      <c r="G3" s="460"/>
      <c r="H3" s="461"/>
      <c r="I3" s="459" t="s">
        <v>45</v>
      </c>
      <c r="J3" s="460"/>
      <c r="K3" s="461"/>
      <c r="L3" s="459" t="s">
        <v>8</v>
      </c>
      <c r="M3" s="460"/>
      <c r="N3" s="461"/>
      <c r="O3" s="455" t="s">
        <v>491</v>
      </c>
      <c r="P3" s="455" t="s">
        <v>572</v>
      </c>
      <c r="Q3" s="455" t="s">
        <v>573</v>
      </c>
      <c r="R3" s="455" t="s">
        <v>580</v>
      </c>
    </row>
    <row r="4" spans="1:18" ht="63.75" thickBot="1" x14ac:dyDescent="0.3">
      <c r="A4" s="458"/>
      <c r="B4" s="458"/>
      <c r="C4" s="89" t="s">
        <v>1</v>
      </c>
      <c r="D4" s="189" t="s">
        <v>578</v>
      </c>
      <c r="E4" s="190" t="s">
        <v>579</v>
      </c>
      <c r="F4" s="89" t="s">
        <v>1</v>
      </c>
      <c r="G4" s="189" t="s">
        <v>578</v>
      </c>
      <c r="H4" s="190" t="s">
        <v>579</v>
      </c>
      <c r="I4" s="89" t="s">
        <v>1</v>
      </c>
      <c r="J4" s="189" t="s">
        <v>578</v>
      </c>
      <c r="K4" s="190" t="s">
        <v>579</v>
      </c>
      <c r="L4" s="89" t="s">
        <v>1</v>
      </c>
      <c r="M4" s="189" t="s">
        <v>578</v>
      </c>
      <c r="N4" s="190" t="s">
        <v>579</v>
      </c>
      <c r="O4" s="456"/>
      <c r="P4" s="456"/>
      <c r="Q4" s="456"/>
      <c r="R4" s="456"/>
    </row>
    <row r="5" spans="1:18" ht="15.75" thickBot="1" x14ac:dyDescent="0.3">
      <c r="A5" s="177">
        <v>1</v>
      </c>
      <c r="B5" s="133" t="s">
        <v>501</v>
      </c>
      <c r="C5" s="230">
        <v>3241</v>
      </c>
      <c r="D5" s="90">
        <v>13075254.25</v>
      </c>
      <c r="E5" s="90">
        <v>4015172.56</v>
      </c>
      <c r="F5" s="133">
        <v>367</v>
      </c>
      <c r="G5" s="90">
        <v>660018.11</v>
      </c>
      <c r="H5" s="90">
        <v>268667.40999999997</v>
      </c>
      <c r="I5" s="230">
        <v>1156</v>
      </c>
      <c r="J5" s="90">
        <v>794982.21</v>
      </c>
      <c r="K5" s="90">
        <v>705984.85</v>
      </c>
      <c r="L5" s="133">
        <v>93</v>
      </c>
      <c r="M5" s="90">
        <v>464176.77</v>
      </c>
      <c r="N5" s="90">
        <v>77832</v>
      </c>
      <c r="O5" s="230">
        <v>4857</v>
      </c>
      <c r="P5" s="90">
        <v>14994431.34</v>
      </c>
      <c r="Q5" s="90">
        <v>5067656.82</v>
      </c>
      <c r="R5" s="91">
        <v>1043.3699999999999</v>
      </c>
    </row>
    <row r="6" spans="1:18" x14ac:dyDescent="0.25">
      <c r="A6" s="178">
        <v>2</v>
      </c>
      <c r="B6" s="7" t="s">
        <v>416</v>
      </c>
      <c r="C6" s="6">
        <v>363</v>
      </c>
      <c r="D6" s="22">
        <v>1282087.05</v>
      </c>
      <c r="E6" s="22">
        <v>502847.85</v>
      </c>
      <c r="F6" s="7">
        <v>43</v>
      </c>
      <c r="G6" s="22">
        <v>174586.85</v>
      </c>
      <c r="H6" s="22">
        <v>26426.45</v>
      </c>
      <c r="I6" s="7">
        <v>31</v>
      </c>
      <c r="J6" s="22">
        <v>126536.26</v>
      </c>
      <c r="K6" s="7">
        <v>40481.279999999999</v>
      </c>
      <c r="L6" s="7">
        <v>7</v>
      </c>
      <c r="M6" s="22" t="s">
        <v>430</v>
      </c>
      <c r="N6" s="90">
        <v>1400</v>
      </c>
      <c r="O6" s="6">
        <v>444</v>
      </c>
      <c r="P6" s="22">
        <v>1583210.16</v>
      </c>
      <c r="Q6" s="22">
        <v>571155.57999999996</v>
      </c>
      <c r="R6" s="92">
        <v>1286.3900000000001</v>
      </c>
    </row>
    <row r="7" spans="1:18" ht="15.75" thickBot="1" x14ac:dyDescent="0.3">
      <c r="A7" s="191">
        <v>3</v>
      </c>
      <c r="B7" s="93" t="s">
        <v>555</v>
      </c>
      <c r="C7" s="188">
        <v>838</v>
      </c>
      <c r="D7" s="217" t="s">
        <v>430</v>
      </c>
      <c r="E7" s="217">
        <v>276989.53999999998</v>
      </c>
      <c r="F7" s="93">
        <v>40</v>
      </c>
      <c r="G7" s="217" t="s">
        <v>430</v>
      </c>
      <c r="H7" s="217">
        <v>6112.36</v>
      </c>
      <c r="I7" s="93">
        <v>50</v>
      </c>
      <c r="J7" s="217" t="s">
        <v>430</v>
      </c>
      <c r="K7" s="217">
        <v>12862.4</v>
      </c>
      <c r="L7" s="93" t="s">
        <v>430</v>
      </c>
      <c r="M7" s="93" t="s">
        <v>430</v>
      </c>
      <c r="N7" s="93" t="s">
        <v>430</v>
      </c>
      <c r="O7" s="188">
        <v>928</v>
      </c>
      <c r="P7" s="217" t="s">
        <v>430</v>
      </c>
      <c r="Q7" s="217">
        <v>295964.3</v>
      </c>
      <c r="R7" s="94">
        <v>318.93</v>
      </c>
    </row>
    <row r="8" spans="1:18" ht="15.75" thickBot="1" x14ac:dyDescent="0.3">
      <c r="A8" s="417"/>
      <c r="B8" s="418" t="s">
        <v>527</v>
      </c>
      <c r="C8" s="419">
        <f t="shared" ref="C8:Q8" si="0">SUM(C5:C7)</f>
        <v>4442</v>
      </c>
      <c r="D8" s="420">
        <f t="shared" si="0"/>
        <v>14357341.300000001</v>
      </c>
      <c r="E8" s="421">
        <f t="shared" si="0"/>
        <v>4795009.95</v>
      </c>
      <c r="F8" s="418">
        <f t="shared" si="0"/>
        <v>450</v>
      </c>
      <c r="G8" s="421">
        <f t="shared" si="0"/>
        <v>834604.96</v>
      </c>
      <c r="H8" s="421">
        <f t="shared" si="0"/>
        <v>301206.21999999997</v>
      </c>
      <c r="I8" s="418">
        <f t="shared" si="0"/>
        <v>1237</v>
      </c>
      <c r="J8" s="421">
        <f t="shared" si="0"/>
        <v>921518.47</v>
      </c>
      <c r="K8" s="421">
        <f t="shared" si="0"/>
        <v>759328.53</v>
      </c>
      <c r="L8" s="418">
        <f t="shared" si="0"/>
        <v>100</v>
      </c>
      <c r="M8" s="421">
        <f t="shared" si="0"/>
        <v>464176.77</v>
      </c>
      <c r="N8" s="421">
        <f t="shared" si="0"/>
        <v>79232</v>
      </c>
      <c r="O8" s="418">
        <f t="shared" si="0"/>
        <v>6229</v>
      </c>
      <c r="P8" s="421">
        <f t="shared" si="0"/>
        <v>16577641.5</v>
      </c>
      <c r="Q8" s="421">
        <f t="shared" si="0"/>
        <v>5934776.7000000002</v>
      </c>
      <c r="R8" s="422"/>
    </row>
    <row r="9" spans="1:18" x14ac:dyDescent="0.25">
      <c r="O9" s="8"/>
      <c r="P9" s="9"/>
      <c r="Q9" s="9"/>
    </row>
    <row r="12" spans="1:18" x14ac:dyDescent="0.25">
      <c r="C12" s="8"/>
      <c r="D12" s="9"/>
      <c r="E12" s="9"/>
    </row>
  </sheetData>
  <mergeCells count="11">
    <mergeCell ref="A1:R1"/>
    <mergeCell ref="Q3:Q4"/>
    <mergeCell ref="R3:R4"/>
    <mergeCell ref="A3:A4"/>
    <mergeCell ref="B3:B4"/>
    <mergeCell ref="C3:E3"/>
    <mergeCell ref="F3:H3"/>
    <mergeCell ref="I3:K3"/>
    <mergeCell ref="L3:N3"/>
    <mergeCell ref="O3:O4"/>
    <mergeCell ref="P3:P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0"/>
  </sheetPr>
  <dimension ref="A1:R10"/>
  <sheetViews>
    <sheetView workbookViewId="0">
      <selection sqref="A1:R1"/>
    </sheetView>
  </sheetViews>
  <sheetFormatPr defaultRowHeight="15" x14ac:dyDescent="0.25"/>
  <cols>
    <col min="1" max="1" width="4.140625" customWidth="1"/>
    <col min="2" max="2" width="13.140625" customWidth="1"/>
    <col min="4" max="4" width="18.5703125" customWidth="1"/>
    <col min="5" max="5" width="15.7109375" customWidth="1"/>
    <col min="6" max="6" width="9.140625" customWidth="1"/>
    <col min="7" max="7" width="16.28515625" customWidth="1"/>
    <col min="8" max="8" width="13.140625" customWidth="1"/>
    <col min="9" max="9" width="10.28515625" customWidth="1"/>
    <col min="10" max="10" width="16" customWidth="1"/>
    <col min="11" max="11" width="14.140625" customWidth="1"/>
    <col min="12" max="12" width="11.42578125" customWidth="1"/>
    <col min="13" max="13" width="15.28515625" customWidth="1"/>
    <col min="14" max="14" width="15" customWidth="1"/>
    <col min="15" max="15" width="11" customWidth="1"/>
    <col min="16" max="16" width="16.42578125" customWidth="1"/>
    <col min="17" max="17" width="15.42578125" customWidth="1"/>
    <col min="18" max="18" width="18.28515625" customWidth="1"/>
  </cols>
  <sheetData>
    <row r="1" spans="1:18" ht="15.75" x14ac:dyDescent="0.25">
      <c r="A1" s="447" t="s">
        <v>713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</row>
    <row r="2" spans="1:18" ht="15.75" thickBot="1" x14ac:dyDescent="0.3"/>
    <row r="3" spans="1:18" ht="16.5" customHeight="1" x14ac:dyDescent="0.25">
      <c r="A3" s="463" t="s">
        <v>17</v>
      </c>
      <c r="B3" s="462" t="s">
        <v>418</v>
      </c>
      <c r="C3" s="462" t="s">
        <v>5</v>
      </c>
      <c r="D3" s="462"/>
      <c r="E3" s="462"/>
      <c r="F3" s="462" t="s">
        <v>6</v>
      </c>
      <c r="G3" s="462"/>
      <c r="H3" s="462"/>
      <c r="I3" s="462" t="s">
        <v>45</v>
      </c>
      <c r="J3" s="462"/>
      <c r="K3" s="462"/>
      <c r="L3" s="462" t="s">
        <v>8</v>
      </c>
      <c r="M3" s="462"/>
      <c r="N3" s="462"/>
      <c r="O3" s="466" t="s">
        <v>491</v>
      </c>
      <c r="P3" s="466" t="s">
        <v>572</v>
      </c>
      <c r="Q3" s="466" t="s">
        <v>573</v>
      </c>
      <c r="R3" s="468" t="s">
        <v>580</v>
      </c>
    </row>
    <row r="4" spans="1:18" ht="48" thickBot="1" x14ac:dyDescent="0.3">
      <c r="A4" s="464"/>
      <c r="B4" s="465"/>
      <c r="C4" s="393" t="s">
        <v>1</v>
      </c>
      <c r="D4" s="394" t="s">
        <v>578</v>
      </c>
      <c r="E4" s="394" t="s">
        <v>579</v>
      </c>
      <c r="F4" s="393" t="s">
        <v>1</v>
      </c>
      <c r="G4" s="394" t="s">
        <v>578</v>
      </c>
      <c r="H4" s="394" t="s">
        <v>579</v>
      </c>
      <c r="I4" s="393" t="s">
        <v>1</v>
      </c>
      <c r="J4" s="394" t="s">
        <v>578</v>
      </c>
      <c r="K4" s="394" t="s">
        <v>579</v>
      </c>
      <c r="L4" s="393" t="s">
        <v>1</v>
      </c>
      <c r="M4" s="394" t="s">
        <v>578</v>
      </c>
      <c r="N4" s="394" t="s">
        <v>579</v>
      </c>
      <c r="O4" s="467"/>
      <c r="P4" s="467"/>
      <c r="Q4" s="467"/>
      <c r="R4" s="469"/>
    </row>
    <row r="5" spans="1:18" x14ac:dyDescent="0.25">
      <c r="A5" s="373">
        <v>1</v>
      </c>
      <c r="B5" s="374" t="s">
        <v>501</v>
      </c>
      <c r="C5" s="30">
        <v>6</v>
      </c>
      <c r="D5" s="31">
        <v>15188.28</v>
      </c>
      <c r="E5" s="31">
        <v>4573.25</v>
      </c>
      <c r="F5" s="374" t="s">
        <v>430</v>
      </c>
      <c r="G5" s="31" t="s">
        <v>430</v>
      </c>
      <c r="H5" s="31" t="s">
        <v>430</v>
      </c>
      <c r="I5" s="374" t="s">
        <v>430</v>
      </c>
      <c r="J5" s="31" t="s">
        <v>430</v>
      </c>
      <c r="K5" s="31" t="s">
        <v>430</v>
      </c>
      <c r="L5" s="374" t="s">
        <v>430</v>
      </c>
      <c r="M5" s="31" t="s">
        <v>430</v>
      </c>
      <c r="N5" s="31" t="s">
        <v>430</v>
      </c>
      <c r="O5" s="30">
        <v>6</v>
      </c>
      <c r="P5" s="31">
        <v>15188.28</v>
      </c>
      <c r="Q5" s="31">
        <v>4573.25</v>
      </c>
      <c r="R5" s="392">
        <v>762.21</v>
      </c>
    </row>
    <row r="6" spans="1:18" ht="15.75" thickBot="1" x14ac:dyDescent="0.3">
      <c r="A6" s="350">
        <v>2</v>
      </c>
      <c r="B6" s="93" t="s">
        <v>555</v>
      </c>
      <c r="C6" s="188">
        <v>8</v>
      </c>
      <c r="D6" s="217">
        <v>6596.67</v>
      </c>
      <c r="E6" s="217">
        <v>1955.92</v>
      </c>
      <c r="F6" s="93">
        <v>22</v>
      </c>
      <c r="G6" s="217" t="s">
        <v>430</v>
      </c>
      <c r="H6" s="217">
        <v>2151.83</v>
      </c>
      <c r="I6" s="93">
        <v>7</v>
      </c>
      <c r="J6" s="217" t="s">
        <v>430</v>
      </c>
      <c r="K6" s="217">
        <v>724.57</v>
      </c>
      <c r="L6" s="93" t="s">
        <v>430</v>
      </c>
      <c r="M6" s="217" t="s">
        <v>430</v>
      </c>
      <c r="N6" s="217" t="s">
        <v>430</v>
      </c>
      <c r="O6" s="188">
        <v>37</v>
      </c>
      <c r="P6" s="217">
        <v>6596.67</v>
      </c>
      <c r="Q6" s="217">
        <v>4832.32</v>
      </c>
      <c r="R6" s="94">
        <v>130.6</v>
      </c>
    </row>
    <row r="7" spans="1:18" ht="15.75" thickBot="1" x14ac:dyDescent="0.3">
      <c r="A7" s="423"/>
      <c r="B7" s="424" t="s">
        <v>527</v>
      </c>
      <c r="C7" s="418">
        <f>SUM(C5:C6)</f>
        <v>14</v>
      </c>
      <c r="D7" s="421">
        <f>SUM(D5:D6)</f>
        <v>21784.95</v>
      </c>
      <c r="E7" s="421">
        <f>SUM(E5:E6)</f>
        <v>6529.17</v>
      </c>
      <c r="F7" s="418">
        <f>SUM(F5:F6)</f>
        <v>22</v>
      </c>
      <c r="G7" s="421"/>
      <c r="H7" s="421">
        <f>SUM(H5:H6)</f>
        <v>2151.83</v>
      </c>
      <c r="I7" s="418">
        <f>SUM(I5:I6)</f>
        <v>7</v>
      </c>
      <c r="J7" s="418"/>
      <c r="K7" s="421">
        <f>SUM(K5:K6)</f>
        <v>724.57</v>
      </c>
      <c r="L7" s="418"/>
      <c r="M7" s="418"/>
      <c r="N7" s="418"/>
      <c r="O7" s="418">
        <f>SUM(O5:O6)</f>
        <v>43</v>
      </c>
      <c r="P7" s="421">
        <f>SUM(P5:P6)</f>
        <v>21784.95</v>
      </c>
      <c r="Q7" s="421">
        <f>SUM(Q5:Q6)</f>
        <v>9405.57</v>
      </c>
      <c r="R7" s="425"/>
    </row>
    <row r="10" spans="1:18" x14ac:dyDescent="0.25">
      <c r="C10" s="8"/>
      <c r="D10" s="9"/>
      <c r="E10" s="9"/>
    </row>
  </sheetData>
  <mergeCells count="11">
    <mergeCell ref="I3:K3"/>
    <mergeCell ref="A1:R1"/>
    <mergeCell ref="A3:A4"/>
    <mergeCell ref="B3:B4"/>
    <mergeCell ref="C3:E3"/>
    <mergeCell ref="F3:H3"/>
    <mergeCell ref="Q3:Q4"/>
    <mergeCell ref="R3:R4"/>
    <mergeCell ref="L3:N3"/>
    <mergeCell ref="O3:O4"/>
    <mergeCell ref="P3:P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  <pageSetUpPr fitToPage="1"/>
  </sheetPr>
  <dimension ref="A1:N52"/>
  <sheetViews>
    <sheetView workbookViewId="0">
      <selection sqref="A1:M1"/>
    </sheetView>
  </sheetViews>
  <sheetFormatPr defaultRowHeight="15" x14ac:dyDescent="0.25"/>
  <cols>
    <col min="1" max="1" width="25" customWidth="1"/>
    <col min="2" max="3" width="12.28515625" style="8" customWidth="1"/>
    <col min="4" max="4" width="12.28515625" style="9" customWidth="1"/>
    <col min="5" max="5" width="11.7109375" style="8" customWidth="1"/>
    <col min="6" max="6" width="10.85546875" style="9" customWidth="1"/>
    <col min="7" max="7" width="12.28515625" style="9" customWidth="1"/>
    <col min="8" max="8" width="11.140625" style="8" customWidth="1"/>
    <col min="9" max="9" width="11.7109375" style="8" customWidth="1"/>
    <col min="10" max="10" width="11.85546875" style="9" customWidth="1"/>
    <col min="11" max="13" width="11.42578125" customWidth="1"/>
  </cols>
  <sheetData>
    <row r="1" spans="1:14" s="2" customFormat="1" ht="15.75" x14ac:dyDescent="0.25">
      <c r="A1" s="447" t="s">
        <v>691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</row>
    <row r="2" spans="1:14" x14ac:dyDescent="0.25">
      <c r="A2" s="39"/>
    </row>
    <row r="3" spans="1:14" s="42" customFormat="1" ht="15" customHeight="1" x14ac:dyDescent="0.25">
      <c r="A3" s="473" t="s">
        <v>18</v>
      </c>
      <c r="B3" s="470" t="s">
        <v>5</v>
      </c>
      <c r="C3" s="471"/>
      <c r="D3" s="472"/>
      <c r="E3" s="470" t="s">
        <v>6</v>
      </c>
      <c r="F3" s="472"/>
      <c r="G3" s="62"/>
      <c r="H3" s="470" t="s">
        <v>19</v>
      </c>
      <c r="I3" s="471"/>
      <c r="J3" s="472"/>
      <c r="K3" s="470" t="s">
        <v>20</v>
      </c>
      <c r="L3" s="471"/>
      <c r="M3" s="472"/>
    </row>
    <row r="4" spans="1:14" s="42" customFormat="1" ht="15.75" x14ac:dyDescent="0.25">
      <c r="A4" s="474"/>
      <c r="B4" s="62" t="s">
        <v>1</v>
      </c>
      <c r="C4" s="69" t="s">
        <v>21</v>
      </c>
      <c r="D4" s="69" t="s">
        <v>432</v>
      </c>
      <c r="E4" s="62" t="s">
        <v>1</v>
      </c>
      <c r="F4" s="69" t="s">
        <v>21</v>
      </c>
      <c r="G4" s="69" t="s">
        <v>432</v>
      </c>
      <c r="H4" s="62" t="s">
        <v>1</v>
      </c>
      <c r="I4" s="69" t="s">
        <v>21</v>
      </c>
      <c r="J4" s="69" t="s">
        <v>432</v>
      </c>
      <c r="K4" s="62" t="s">
        <v>1</v>
      </c>
      <c r="L4" s="69" t="s">
        <v>21</v>
      </c>
      <c r="M4" s="69" t="s">
        <v>432</v>
      </c>
    </row>
    <row r="5" spans="1:14" ht="15.75" customHeight="1" x14ac:dyDescent="0.25">
      <c r="A5" s="10" t="s">
        <v>22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2"/>
    </row>
    <row r="6" spans="1:14" ht="15" customHeight="1" x14ac:dyDescent="0.25">
      <c r="A6" s="16" t="s">
        <v>435</v>
      </c>
      <c r="B6" s="26">
        <v>265400</v>
      </c>
      <c r="C6" s="54">
        <v>345.82</v>
      </c>
      <c r="D6" s="212">
        <v>407.03</v>
      </c>
      <c r="E6" s="174">
        <v>305479</v>
      </c>
      <c r="F6" s="212">
        <v>390.4</v>
      </c>
      <c r="G6" s="212">
        <v>433.56</v>
      </c>
      <c r="H6" s="174">
        <v>79905</v>
      </c>
      <c r="I6" s="212">
        <v>401.94</v>
      </c>
      <c r="J6" s="212">
        <v>418.95</v>
      </c>
      <c r="K6" s="174">
        <v>3120</v>
      </c>
      <c r="L6" s="212">
        <v>251.49</v>
      </c>
      <c r="M6" s="212">
        <v>200</v>
      </c>
    </row>
    <row r="7" spans="1:14" x14ac:dyDescent="0.25">
      <c r="A7" s="16" t="s">
        <v>436</v>
      </c>
      <c r="B7" s="26">
        <v>862835</v>
      </c>
      <c r="C7" s="54">
        <v>704.45</v>
      </c>
      <c r="D7" s="212">
        <v>677.78</v>
      </c>
      <c r="E7" s="174">
        <v>272033</v>
      </c>
      <c r="F7" s="212">
        <v>720.49</v>
      </c>
      <c r="G7" s="212">
        <v>706.45</v>
      </c>
      <c r="H7" s="174">
        <v>104490</v>
      </c>
      <c r="I7" s="212">
        <v>695.36</v>
      </c>
      <c r="J7" s="212">
        <v>667.6</v>
      </c>
      <c r="K7" s="174">
        <v>41904</v>
      </c>
      <c r="L7" s="212">
        <v>846.22</v>
      </c>
      <c r="M7" s="212">
        <v>846</v>
      </c>
    </row>
    <row r="8" spans="1:14" x14ac:dyDescent="0.25">
      <c r="A8" s="16" t="s">
        <v>437</v>
      </c>
      <c r="B8" s="26">
        <v>592339</v>
      </c>
      <c r="C8" s="54">
        <v>1232.23</v>
      </c>
      <c r="D8" s="212">
        <v>1228.81</v>
      </c>
      <c r="E8" s="174">
        <v>72478</v>
      </c>
      <c r="F8" s="212">
        <v>1163.72</v>
      </c>
      <c r="G8" s="212">
        <v>1127.25</v>
      </c>
      <c r="H8" s="174">
        <v>17216</v>
      </c>
      <c r="I8" s="212">
        <v>1177.6300000000001</v>
      </c>
      <c r="J8" s="212">
        <v>1137.0999999999999</v>
      </c>
      <c r="K8" s="174">
        <v>1</v>
      </c>
      <c r="L8" s="212">
        <v>1293.8800000000001</v>
      </c>
      <c r="M8" s="212">
        <v>1293.8800000000001</v>
      </c>
    </row>
    <row r="9" spans="1:14" x14ac:dyDescent="0.25">
      <c r="A9" s="16" t="s">
        <v>438</v>
      </c>
      <c r="B9" s="26">
        <v>167894</v>
      </c>
      <c r="C9" s="54">
        <v>1690.94</v>
      </c>
      <c r="D9" s="212">
        <v>1666.12</v>
      </c>
      <c r="E9" s="174">
        <v>6830</v>
      </c>
      <c r="F9" s="212">
        <v>1666.5</v>
      </c>
      <c r="G9" s="212">
        <v>1630.08</v>
      </c>
      <c r="H9" s="174">
        <v>3130</v>
      </c>
      <c r="I9" s="212">
        <v>1689.86</v>
      </c>
      <c r="J9" s="212">
        <v>1670.38</v>
      </c>
      <c r="K9" s="174">
        <v>18</v>
      </c>
      <c r="L9" s="212">
        <v>1787.48</v>
      </c>
      <c r="M9" s="212">
        <v>1787.48</v>
      </c>
    </row>
    <row r="10" spans="1:14" x14ac:dyDescent="0.25">
      <c r="A10" s="16" t="s">
        <v>439</v>
      </c>
      <c r="B10" s="26">
        <v>46898</v>
      </c>
      <c r="C10" s="54">
        <v>2217.5</v>
      </c>
      <c r="D10" s="212">
        <v>2204.2199999999998</v>
      </c>
      <c r="E10" s="174">
        <v>1293</v>
      </c>
      <c r="F10" s="212">
        <v>2193.4499999999998</v>
      </c>
      <c r="G10" s="212">
        <v>2167.8000000000002</v>
      </c>
      <c r="H10" s="174">
        <v>680</v>
      </c>
      <c r="I10" s="212">
        <v>2174.21</v>
      </c>
      <c r="J10" s="212">
        <v>2145.6</v>
      </c>
      <c r="K10" s="174">
        <v>0</v>
      </c>
      <c r="L10" s="212">
        <v>0</v>
      </c>
      <c r="M10" s="212" t="s">
        <v>430</v>
      </c>
    </row>
    <row r="11" spans="1:14" ht="15" customHeight="1" x14ac:dyDescent="0.25">
      <c r="A11" s="16" t="s">
        <v>440</v>
      </c>
      <c r="B11" s="26">
        <v>32869</v>
      </c>
      <c r="C11" s="54">
        <v>3188.58</v>
      </c>
      <c r="D11" s="212">
        <v>2960.15</v>
      </c>
      <c r="E11" s="174">
        <v>816</v>
      </c>
      <c r="F11" s="212">
        <v>3112.74</v>
      </c>
      <c r="G11" s="212">
        <v>2992.09</v>
      </c>
      <c r="H11" s="174">
        <v>265</v>
      </c>
      <c r="I11" s="212">
        <v>3023.74</v>
      </c>
      <c r="J11" s="212">
        <v>2795.03</v>
      </c>
      <c r="K11" s="174">
        <v>0</v>
      </c>
      <c r="L11" s="212">
        <v>0</v>
      </c>
      <c r="M11" s="212" t="s">
        <v>430</v>
      </c>
    </row>
    <row r="12" spans="1:14" s="38" customFormat="1" ht="15.75" x14ac:dyDescent="0.25">
      <c r="A12" s="70" t="s">
        <v>26</v>
      </c>
      <c r="B12" s="53">
        <f>SUM(B6:B11)</f>
        <v>1968235</v>
      </c>
      <c r="C12" s="71"/>
      <c r="D12" s="71"/>
      <c r="E12" s="53">
        <f>SUM(E6:E11)</f>
        <v>658929</v>
      </c>
      <c r="F12" s="71"/>
      <c r="G12" s="71"/>
      <c r="H12" s="53">
        <f>SUM(H6:H11)</f>
        <v>205686</v>
      </c>
      <c r="I12" s="71"/>
      <c r="J12" s="71"/>
      <c r="K12" s="53">
        <f>SUM(K6:K11)</f>
        <v>45043</v>
      </c>
      <c r="L12" s="71"/>
      <c r="M12" s="71"/>
      <c r="N12" s="44"/>
    </row>
    <row r="13" spans="1:14" ht="15" customHeight="1" x14ac:dyDescent="0.25">
      <c r="A13" s="76" t="s">
        <v>27</v>
      </c>
      <c r="B13" s="27"/>
      <c r="C13" s="55"/>
      <c r="D13" s="55"/>
      <c r="E13" s="27"/>
      <c r="F13" s="55"/>
      <c r="G13" s="55"/>
      <c r="H13" s="27"/>
      <c r="I13" s="55"/>
      <c r="J13" s="55"/>
      <c r="K13" s="27"/>
      <c r="L13" s="55"/>
      <c r="M13" s="55"/>
      <c r="N13" s="11"/>
    </row>
    <row r="14" spans="1:14" x14ac:dyDescent="0.25">
      <c r="A14" s="16" t="s">
        <v>441</v>
      </c>
      <c r="B14" s="26">
        <v>85538</v>
      </c>
      <c r="C14" s="54">
        <v>71.64</v>
      </c>
      <c r="D14" s="54">
        <v>76.680000000000007</v>
      </c>
      <c r="E14" s="26">
        <v>124056</v>
      </c>
      <c r="F14" s="54">
        <v>66.11</v>
      </c>
      <c r="G14" s="54">
        <v>70.099999999999994</v>
      </c>
      <c r="H14" s="26">
        <v>25920</v>
      </c>
      <c r="I14" s="54">
        <v>58.44</v>
      </c>
      <c r="J14" s="54">
        <v>60.71</v>
      </c>
      <c r="K14" s="26">
        <v>0</v>
      </c>
      <c r="L14" s="54">
        <v>0</v>
      </c>
      <c r="M14" s="54" t="s">
        <v>430</v>
      </c>
      <c r="N14" s="11"/>
    </row>
    <row r="15" spans="1:14" ht="15" customHeight="1" x14ac:dyDescent="0.25">
      <c r="A15" s="16" t="s">
        <v>442</v>
      </c>
      <c r="B15" s="26">
        <v>423291</v>
      </c>
      <c r="C15" s="54">
        <v>160.72999999999999</v>
      </c>
      <c r="D15" s="54">
        <v>167.24</v>
      </c>
      <c r="E15" s="26">
        <v>155337</v>
      </c>
      <c r="F15" s="54">
        <v>147.61000000000001</v>
      </c>
      <c r="G15" s="54">
        <v>146.12</v>
      </c>
      <c r="H15" s="26">
        <v>34653</v>
      </c>
      <c r="I15" s="54">
        <v>147.47</v>
      </c>
      <c r="J15" s="54">
        <v>146.77000000000001</v>
      </c>
      <c r="K15" s="26">
        <v>0</v>
      </c>
      <c r="L15" s="54">
        <v>0</v>
      </c>
      <c r="M15" s="54" t="s">
        <v>430</v>
      </c>
      <c r="N15" s="11"/>
    </row>
    <row r="16" spans="1:14" ht="15" customHeight="1" x14ac:dyDescent="0.25">
      <c r="A16" s="16" t="s">
        <v>443</v>
      </c>
      <c r="B16" s="26">
        <v>339292</v>
      </c>
      <c r="C16" s="54">
        <v>239.11</v>
      </c>
      <c r="D16" s="54">
        <v>235.9</v>
      </c>
      <c r="E16" s="26">
        <v>26190</v>
      </c>
      <c r="F16" s="54">
        <v>235.4</v>
      </c>
      <c r="G16" s="54">
        <v>231.5</v>
      </c>
      <c r="H16" s="26">
        <v>9370</v>
      </c>
      <c r="I16" s="54">
        <v>238.56</v>
      </c>
      <c r="J16" s="54">
        <v>234.33</v>
      </c>
      <c r="K16" s="26">
        <v>0</v>
      </c>
      <c r="L16" s="54">
        <v>0</v>
      </c>
      <c r="M16" s="54" t="s">
        <v>430</v>
      </c>
      <c r="N16" s="11"/>
    </row>
    <row r="17" spans="1:14" x14ac:dyDescent="0.25">
      <c r="A17" s="16" t="s">
        <v>444</v>
      </c>
      <c r="B17" s="26">
        <v>102010</v>
      </c>
      <c r="C17" s="54">
        <v>340.92</v>
      </c>
      <c r="D17" s="54">
        <v>335.7</v>
      </c>
      <c r="E17" s="26">
        <v>5706</v>
      </c>
      <c r="F17" s="54">
        <v>334.44</v>
      </c>
      <c r="G17" s="54">
        <v>331.06</v>
      </c>
      <c r="H17" s="26">
        <v>2116</v>
      </c>
      <c r="I17" s="54">
        <v>338.23</v>
      </c>
      <c r="J17" s="54">
        <v>333.17</v>
      </c>
      <c r="K17" s="26">
        <v>0</v>
      </c>
      <c r="L17" s="54">
        <v>0</v>
      </c>
      <c r="M17" s="54" t="s">
        <v>430</v>
      </c>
      <c r="N17" s="11"/>
    </row>
    <row r="18" spans="1:14" x14ac:dyDescent="0.25">
      <c r="A18" s="16" t="s">
        <v>445</v>
      </c>
      <c r="B18" s="26">
        <v>38148</v>
      </c>
      <c r="C18" s="54">
        <v>440.38</v>
      </c>
      <c r="D18" s="54">
        <v>437.98</v>
      </c>
      <c r="E18" s="26">
        <v>1526</v>
      </c>
      <c r="F18" s="54">
        <v>446.07</v>
      </c>
      <c r="G18" s="54">
        <v>442.2</v>
      </c>
      <c r="H18" s="26">
        <v>650</v>
      </c>
      <c r="I18" s="54">
        <v>441.97</v>
      </c>
      <c r="J18" s="54">
        <v>436.94</v>
      </c>
      <c r="K18" s="26">
        <v>0</v>
      </c>
      <c r="L18" s="54">
        <v>0</v>
      </c>
      <c r="M18" s="54" t="s">
        <v>430</v>
      </c>
    </row>
    <row r="19" spans="1:14" x14ac:dyDescent="0.25">
      <c r="A19" s="75" t="s">
        <v>446</v>
      </c>
      <c r="B19" s="26">
        <v>27619</v>
      </c>
      <c r="C19" s="54">
        <v>622.04</v>
      </c>
      <c r="D19" s="54">
        <v>591.70000000000005</v>
      </c>
      <c r="E19" s="26">
        <v>810</v>
      </c>
      <c r="F19" s="54">
        <v>600.78</v>
      </c>
      <c r="G19" s="54">
        <v>572.39</v>
      </c>
      <c r="H19" s="26">
        <v>374</v>
      </c>
      <c r="I19" s="54">
        <v>605.99</v>
      </c>
      <c r="J19" s="54">
        <v>576.58000000000004</v>
      </c>
      <c r="K19" s="26">
        <v>0</v>
      </c>
      <c r="L19" s="54">
        <v>0</v>
      </c>
      <c r="M19" s="54" t="s">
        <v>430</v>
      </c>
    </row>
    <row r="20" spans="1:14" x14ac:dyDescent="0.25">
      <c r="A20" s="16" t="s">
        <v>447</v>
      </c>
      <c r="B20" s="26">
        <v>775</v>
      </c>
      <c r="C20" s="54">
        <v>1155.6400000000001</v>
      </c>
      <c r="D20" s="54">
        <v>1110.2</v>
      </c>
      <c r="E20" s="26">
        <v>27</v>
      </c>
      <c r="F20" s="54">
        <v>1125.8399999999999</v>
      </c>
      <c r="G20" s="54">
        <v>1062.75</v>
      </c>
      <c r="H20" s="26">
        <v>7</v>
      </c>
      <c r="I20" s="54">
        <v>1069.49</v>
      </c>
      <c r="J20" s="54">
        <v>1057.67</v>
      </c>
      <c r="K20" s="26">
        <v>0</v>
      </c>
      <c r="L20" s="54">
        <v>0</v>
      </c>
      <c r="M20" s="54" t="s">
        <v>430</v>
      </c>
    </row>
    <row r="21" spans="1:14" ht="15" customHeight="1" x14ac:dyDescent="0.25">
      <c r="A21" s="16" t="s">
        <v>448</v>
      </c>
      <c r="B21" s="26">
        <v>110</v>
      </c>
      <c r="C21" s="54">
        <v>1656.67</v>
      </c>
      <c r="D21" s="54">
        <v>1629.91</v>
      </c>
      <c r="E21" s="26">
        <v>4</v>
      </c>
      <c r="F21" s="54">
        <v>1585.8</v>
      </c>
      <c r="G21" s="54">
        <v>1584.92</v>
      </c>
      <c r="H21" s="26">
        <v>1</v>
      </c>
      <c r="I21" s="54">
        <v>1609.51</v>
      </c>
      <c r="J21" s="54">
        <v>1609.51</v>
      </c>
      <c r="K21" s="26">
        <v>0</v>
      </c>
      <c r="L21" s="54">
        <v>0</v>
      </c>
      <c r="M21" s="54" t="s">
        <v>430</v>
      </c>
    </row>
    <row r="22" spans="1:14" ht="15" customHeight="1" x14ac:dyDescent="0.25">
      <c r="A22" s="16" t="s">
        <v>449</v>
      </c>
      <c r="B22" s="26">
        <v>4</v>
      </c>
      <c r="C22" s="54">
        <v>2030.35</v>
      </c>
      <c r="D22" s="54">
        <v>2022.96</v>
      </c>
      <c r="E22" s="26">
        <v>0</v>
      </c>
      <c r="F22" s="54">
        <v>0</v>
      </c>
      <c r="G22" s="54" t="s">
        <v>430</v>
      </c>
      <c r="H22" s="26">
        <v>0</v>
      </c>
      <c r="I22" s="54">
        <v>0</v>
      </c>
      <c r="J22" s="54" t="s">
        <v>430</v>
      </c>
      <c r="K22" s="26">
        <v>0</v>
      </c>
      <c r="L22" s="54">
        <v>0</v>
      </c>
      <c r="M22" s="54" t="s">
        <v>430</v>
      </c>
    </row>
    <row r="23" spans="1:14" ht="15" customHeight="1" x14ac:dyDescent="0.25">
      <c r="A23" s="16" t="s">
        <v>440</v>
      </c>
      <c r="B23" s="26">
        <v>0</v>
      </c>
      <c r="C23" s="54">
        <v>0</v>
      </c>
      <c r="D23" s="54" t="s">
        <v>430</v>
      </c>
      <c r="E23" s="26">
        <v>0</v>
      </c>
      <c r="F23" s="54">
        <v>0</v>
      </c>
      <c r="G23" s="54" t="s">
        <v>430</v>
      </c>
      <c r="H23" s="26">
        <v>0</v>
      </c>
      <c r="I23" s="54">
        <v>0</v>
      </c>
      <c r="J23" s="54" t="s">
        <v>430</v>
      </c>
      <c r="K23" s="26">
        <v>0</v>
      </c>
      <c r="L23" s="54">
        <v>0</v>
      </c>
      <c r="M23" s="54" t="s">
        <v>430</v>
      </c>
    </row>
    <row r="24" spans="1:14" s="38" customFormat="1" ht="15.75" x14ac:dyDescent="0.25">
      <c r="A24" s="70" t="s">
        <v>28</v>
      </c>
      <c r="B24" s="53">
        <f>SUM(B14:B23)</f>
        <v>1016787</v>
      </c>
      <c r="C24" s="71"/>
      <c r="D24" s="71"/>
      <c r="E24" s="53">
        <f>SUM(E14:E23)</f>
        <v>313656</v>
      </c>
      <c r="F24" s="71"/>
      <c r="G24" s="71"/>
      <c r="H24" s="53">
        <f>SUM(H14:H23)</f>
        <v>73091</v>
      </c>
      <c r="I24" s="71"/>
      <c r="J24" s="71"/>
      <c r="K24" s="53">
        <f>SUM(K14:K23)</f>
        <v>0</v>
      </c>
      <c r="L24" s="71"/>
      <c r="M24" s="71"/>
    </row>
    <row r="25" spans="1:14" x14ac:dyDescent="0.25">
      <c r="A25" s="10" t="s">
        <v>433</v>
      </c>
      <c r="B25" s="27"/>
      <c r="C25" s="55"/>
      <c r="D25" s="55"/>
      <c r="E25" s="27"/>
      <c r="F25" s="55"/>
      <c r="G25" s="55"/>
      <c r="H25" s="27"/>
      <c r="I25" s="55"/>
      <c r="J25" s="55"/>
      <c r="K25" s="27"/>
      <c r="L25" s="55"/>
      <c r="M25" s="55"/>
    </row>
    <row r="26" spans="1:14" x14ac:dyDescent="0.25">
      <c r="A26" s="16" t="s">
        <v>441</v>
      </c>
      <c r="B26" s="174">
        <v>161660</v>
      </c>
      <c r="C26" s="212">
        <v>73.349999999999994</v>
      </c>
      <c r="D26" s="212">
        <v>75.16</v>
      </c>
      <c r="E26" s="26">
        <v>60916</v>
      </c>
      <c r="F26" s="54">
        <v>47.67</v>
      </c>
      <c r="G26" s="54">
        <v>44.77</v>
      </c>
      <c r="H26" s="26">
        <v>1</v>
      </c>
      <c r="I26" s="54">
        <v>80</v>
      </c>
      <c r="J26" s="54">
        <v>80</v>
      </c>
      <c r="K26" s="174">
        <v>0</v>
      </c>
      <c r="L26" s="212">
        <v>0</v>
      </c>
      <c r="M26" s="212" t="s">
        <v>430</v>
      </c>
    </row>
    <row r="27" spans="1:14" ht="15" customHeight="1" x14ac:dyDescent="0.25">
      <c r="A27" s="16" t="s">
        <v>442</v>
      </c>
      <c r="B27" s="174">
        <v>169602</v>
      </c>
      <c r="C27" s="212">
        <v>130.65</v>
      </c>
      <c r="D27" s="212">
        <v>122.72</v>
      </c>
      <c r="E27" s="26">
        <v>11244</v>
      </c>
      <c r="F27" s="54">
        <v>134.02000000000001</v>
      </c>
      <c r="G27" s="54">
        <v>134.4</v>
      </c>
      <c r="H27" s="26">
        <v>1</v>
      </c>
      <c r="I27" s="54">
        <v>192</v>
      </c>
      <c r="J27" s="54">
        <v>192</v>
      </c>
      <c r="K27" s="174">
        <v>0</v>
      </c>
      <c r="L27" s="212">
        <v>0</v>
      </c>
      <c r="M27" s="212" t="s">
        <v>430</v>
      </c>
    </row>
    <row r="28" spans="1:14" x14ac:dyDescent="0.25">
      <c r="A28" s="16" t="s">
        <v>443</v>
      </c>
      <c r="B28" s="174">
        <v>20760</v>
      </c>
      <c r="C28" s="212">
        <v>226.35</v>
      </c>
      <c r="D28" s="212">
        <v>215.38</v>
      </c>
      <c r="E28" s="26">
        <v>2764</v>
      </c>
      <c r="F28" s="54">
        <v>224.4</v>
      </c>
      <c r="G28" s="54">
        <v>211.82</v>
      </c>
      <c r="H28" s="26">
        <v>1</v>
      </c>
      <c r="I28" s="54">
        <v>269.44</v>
      </c>
      <c r="J28" s="54">
        <v>269.44</v>
      </c>
      <c r="K28" s="174">
        <v>0</v>
      </c>
      <c r="L28" s="212">
        <v>0</v>
      </c>
      <c r="M28" s="212" t="s">
        <v>430</v>
      </c>
    </row>
    <row r="29" spans="1:14" ht="15" customHeight="1" x14ac:dyDescent="0.25">
      <c r="A29" s="16" t="s">
        <v>444</v>
      </c>
      <c r="B29" s="174">
        <v>4956</v>
      </c>
      <c r="C29" s="212">
        <v>348.49</v>
      </c>
      <c r="D29" s="212">
        <v>352</v>
      </c>
      <c r="E29" s="26">
        <v>1207</v>
      </c>
      <c r="F29" s="54">
        <v>345.19</v>
      </c>
      <c r="G29" s="54">
        <v>347.2</v>
      </c>
      <c r="H29" s="26">
        <v>1</v>
      </c>
      <c r="I29" s="54">
        <v>384</v>
      </c>
      <c r="J29" s="54">
        <v>384</v>
      </c>
      <c r="K29" s="174">
        <v>0</v>
      </c>
      <c r="L29" s="212">
        <v>0</v>
      </c>
      <c r="M29" s="212" t="s">
        <v>430</v>
      </c>
    </row>
    <row r="30" spans="1:14" ht="15" customHeight="1" x14ac:dyDescent="0.25">
      <c r="A30" s="16" t="s">
        <v>445</v>
      </c>
      <c r="B30" s="174">
        <v>5130</v>
      </c>
      <c r="C30" s="212">
        <v>456.48</v>
      </c>
      <c r="D30" s="212">
        <v>464</v>
      </c>
      <c r="E30" s="26">
        <v>501</v>
      </c>
      <c r="F30" s="54">
        <v>457.66</v>
      </c>
      <c r="G30" s="54">
        <v>448</v>
      </c>
      <c r="H30" s="26">
        <v>11</v>
      </c>
      <c r="I30" s="54">
        <v>458.18</v>
      </c>
      <c r="J30" s="54">
        <v>448</v>
      </c>
      <c r="K30" s="174">
        <v>0</v>
      </c>
      <c r="L30" s="212">
        <v>0</v>
      </c>
      <c r="M30" s="212" t="s">
        <v>430</v>
      </c>
    </row>
    <row r="31" spans="1:14" ht="15" customHeight="1" x14ac:dyDescent="0.25">
      <c r="A31" s="75" t="s">
        <v>446</v>
      </c>
      <c r="B31" s="174">
        <v>5240</v>
      </c>
      <c r="C31" s="212">
        <v>537.41999999999996</v>
      </c>
      <c r="D31" s="212">
        <v>512</v>
      </c>
      <c r="E31" s="26">
        <v>215</v>
      </c>
      <c r="F31" s="54">
        <v>531.12</v>
      </c>
      <c r="G31" s="54">
        <v>512</v>
      </c>
      <c r="H31" s="26">
        <v>1</v>
      </c>
      <c r="I31" s="54">
        <v>512</v>
      </c>
      <c r="J31" s="54">
        <v>512</v>
      </c>
      <c r="K31" s="174">
        <v>0</v>
      </c>
      <c r="L31" s="212">
        <v>0</v>
      </c>
      <c r="M31" s="212" t="s">
        <v>430</v>
      </c>
    </row>
    <row r="32" spans="1:14" s="38" customFormat="1" ht="15.75" x14ac:dyDescent="0.25">
      <c r="A32" s="16" t="s">
        <v>447</v>
      </c>
      <c r="B32" s="174">
        <v>0</v>
      </c>
      <c r="C32" s="212">
        <v>0</v>
      </c>
      <c r="D32" s="212" t="s">
        <v>430</v>
      </c>
      <c r="E32" s="26">
        <v>0</v>
      </c>
      <c r="F32" s="54">
        <v>0</v>
      </c>
      <c r="G32" s="54" t="s">
        <v>430</v>
      </c>
      <c r="H32" s="26">
        <v>0</v>
      </c>
      <c r="I32" s="54">
        <v>0</v>
      </c>
      <c r="J32" s="54" t="s">
        <v>430</v>
      </c>
      <c r="K32" s="26">
        <v>0</v>
      </c>
      <c r="L32" s="54">
        <v>0</v>
      </c>
      <c r="M32" s="54" t="s">
        <v>430</v>
      </c>
    </row>
    <row r="33" spans="1:13" x14ac:dyDescent="0.25">
      <c r="A33" s="16" t="s">
        <v>448</v>
      </c>
      <c r="B33" s="174">
        <v>0</v>
      </c>
      <c r="C33" s="212">
        <v>0</v>
      </c>
      <c r="D33" s="212" t="s">
        <v>430</v>
      </c>
      <c r="E33" s="26">
        <v>0</v>
      </c>
      <c r="F33" s="54">
        <v>0</v>
      </c>
      <c r="G33" s="54" t="s">
        <v>430</v>
      </c>
      <c r="H33" s="26">
        <v>0</v>
      </c>
      <c r="I33" s="54">
        <v>0</v>
      </c>
      <c r="J33" s="54" t="s">
        <v>430</v>
      </c>
      <c r="K33" s="26">
        <v>0</v>
      </c>
      <c r="L33" s="54">
        <v>0</v>
      </c>
      <c r="M33" s="54" t="s">
        <v>430</v>
      </c>
    </row>
    <row r="34" spans="1:13" x14ac:dyDescent="0.25">
      <c r="A34" s="16" t="s">
        <v>449</v>
      </c>
      <c r="B34" s="174">
        <v>0</v>
      </c>
      <c r="C34" s="212">
        <v>0</v>
      </c>
      <c r="D34" s="212" t="s">
        <v>430</v>
      </c>
      <c r="E34" s="26">
        <v>0</v>
      </c>
      <c r="F34" s="54">
        <v>0</v>
      </c>
      <c r="G34" s="54" t="s">
        <v>430</v>
      </c>
      <c r="H34" s="26">
        <v>0</v>
      </c>
      <c r="I34" s="54">
        <v>0</v>
      </c>
      <c r="J34" s="54" t="s">
        <v>430</v>
      </c>
      <c r="K34" s="26">
        <v>0</v>
      </c>
      <c r="L34" s="54">
        <v>0</v>
      </c>
      <c r="M34" s="54" t="s">
        <v>430</v>
      </c>
    </row>
    <row r="35" spans="1:13" x14ac:dyDescent="0.25">
      <c r="A35" s="16" t="s">
        <v>440</v>
      </c>
      <c r="B35" s="174">
        <v>0</v>
      </c>
      <c r="C35" s="212">
        <v>0</v>
      </c>
      <c r="D35" s="212" t="s">
        <v>430</v>
      </c>
      <c r="E35" s="26">
        <v>0</v>
      </c>
      <c r="F35" s="54">
        <v>0</v>
      </c>
      <c r="G35" s="54" t="s">
        <v>430</v>
      </c>
      <c r="H35" s="26">
        <v>0</v>
      </c>
      <c r="I35" s="54">
        <v>0</v>
      </c>
      <c r="J35" s="54" t="s">
        <v>430</v>
      </c>
      <c r="K35" s="26">
        <v>0</v>
      </c>
      <c r="L35" s="54">
        <v>0</v>
      </c>
      <c r="M35" s="54" t="s">
        <v>430</v>
      </c>
    </row>
    <row r="36" spans="1:13" ht="15.75" x14ac:dyDescent="0.25">
      <c r="A36" s="70" t="s">
        <v>635</v>
      </c>
      <c r="B36" s="53">
        <f>SUM(B26:B35)</f>
        <v>367348</v>
      </c>
      <c r="C36" s="71"/>
      <c r="D36" s="71"/>
      <c r="E36" s="53">
        <f>SUM(E26:E35)</f>
        <v>76847</v>
      </c>
      <c r="F36" s="71"/>
      <c r="G36" s="71"/>
      <c r="H36" s="53">
        <f>SUM(H26:H35)</f>
        <v>16</v>
      </c>
      <c r="I36" s="71"/>
      <c r="J36" s="71"/>
      <c r="K36" s="53">
        <f>SUM(K26:K35)</f>
        <v>0</v>
      </c>
      <c r="L36" s="71"/>
      <c r="M36" s="71"/>
    </row>
    <row r="37" spans="1:13" x14ac:dyDescent="0.25">
      <c r="A37" s="10" t="s">
        <v>590</v>
      </c>
      <c r="B37" s="29"/>
      <c r="C37" s="225"/>
      <c r="D37" s="55"/>
      <c r="E37" s="27"/>
      <c r="F37" s="55"/>
      <c r="G37" s="55"/>
      <c r="H37" s="27"/>
      <c r="I37" s="55"/>
      <c r="J37" s="55"/>
      <c r="K37" s="27"/>
      <c r="L37" s="55"/>
      <c r="M37" s="55"/>
    </row>
    <row r="38" spans="1:13" x14ac:dyDescent="0.25">
      <c r="A38" s="16" t="s">
        <v>435</v>
      </c>
      <c r="B38" s="174">
        <v>12026</v>
      </c>
      <c r="C38" s="212">
        <v>418.99</v>
      </c>
      <c r="D38" s="212">
        <v>418.95</v>
      </c>
      <c r="E38" s="26">
        <v>0</v>
      </c>
      <c r="F38" s="54">
        <v>0</v>
      </c>
      <c r="G38" s="54" t="s">
        <v>430</v>
      </c>
      <c r="H38" s="26">
        <v>0</v>
      </c>
      <c r="I38" s="54">
        <v>0</v>
      </c>
      <c r="J38" s="54" t="s">
        <v>430</v>
      </c>
      <c r="K38" s="174">
        <v>23418</v>
      </c>
      <c r="L38" s="54">
        <v>353.2</v>
      </c>
      <c r="M38" s="54">
        <v>418.95</v>
      </c>
    </row>
    <row r="39" spans="1:13" x14ac:dyDescent="0.25">
      <c r="A39" s="16" t="s">
        <v>436</v>
      </c>
      <c r="B39" s="174">
        <v>0</v>
      </c>
      <c r="C39" s="212">
        <v>0</v>
      </c>
      <c r="D39" s="212" t="s">
        <v>430</v>
      </c>
      <c r="E39" s="17">
        <v>0</v>
      </c>
      <c r="F39" s="18">
        <v>0</v>
      </c>
      <c r="G39" s="18" t="s">
        <v>430</v>
      </c>
      <c r="H39" s="17">
        <v>0</v>
      </c>
      <c r="I39" s="18">
        <v>0</v>
      </c>
      <c r="J39" s="18" t="s">
        <v>430</v>
      </c>
      <c r="K39" s="17">
        <v>0</v>
      </c>
      <c r="L39" s="18">
        <v>0</v>
      </c>
      <c r="M39" s="18" t="s">
        <v>430</v>
      </c>
    </row>
    <row r="40" spans="1:13" x14ac:dyDescent="0.25">
      <c r="A40" s="16" t="s">
        <v>437</v>
      </c>
      <c r="B40" s="174">
        <v>0</v>
      </c>
      <c r="C40" s="212">
        <v>0</v>
      </c>
      <c r="D40" s="212" t="s">
        <v>430</v>
      </c>
      <c r="E40" s="17">
        <v>0</v>
      </c>
      <c r="F40" s="18">
        <v>0</v>
      </c>
      <c r="G40" s="18" t="s">
        <v>430</v>
      </c>
      <c r="H40" s="17">
        <v>0</v>
      </c>
      <c r="I40" s="18">
        <v>0</v>
      </c>
      <c r="J40" s="18" t="s">
        <v>430</v>
      </c>
      <c r="K40" s="17">
        <v>0</v>
      </c>
      <c r="L40" s="18">
        <v>0</v>
      </c>
      <c r="M40" s="18" t="s">
        <v>430</v>
      </c>
    </row>
    <row r="41" spans="1:13" x14ac:dyDescent="0.25">
      <c r="A41" s="16" t="s">
        <v>438</v>
      </c>
      <c r="B41" s="174">
        <v>0</v>
      </c>
      <c r="C41" s="212">
        <v>0</v>
      </c>
      <c r="D41" s="212" t="s">
        <v>430</v>
      </c>
      <c r="E41" s="17">
        <v>0</v>
      </c>
      <c r="F41" s="18">
        <v>0</v>
      </c>
      <c r="G41" s="18" t="s">
        <v>430</v>
      </c>
      <c r="H41" s="17">
        <v>0</v>
      </c>
      <c r="I41" s="18">
        <v>0</v>
      </c>
      <c r="J41" s="18" t="s">
        <v>430</v>
      </c>
      <c r="K41" s="17">
        <v>0</v>
      </c>
      <c r="L41" s="18">
        <v>0</v>
      </c>
      <c r="M41" s="18" t="s">
        <v>430</v>
      </c>
    </row>
    <row r="42" spans="1:13" x14ac:dyDescent="0.25">
      <c r="A42" s="16" t="s">
        <v>439</v>
      </c>
      <c r="B42" s="174">
        <v>0</v>
      </c>
      <c r="C42" s="212">
        <v>0</v>
      </c>
      <c r="D42" s="212" t="s">
        <v>430</v>
      </c>
      <c r="E42" s="17">
        <v>0</v>
      </c>
      <c r="F42" s="18">
        <v>0</v>
      </c>
      <c r="G42" s="18" t="s">
        <v>430</v>
      </c>
      <c r="H42" s="17">
        <v>0</v>
      </c>
      <c r="I42" s="18">
        <v>0</v>
      </c>
      <c r="J42" s="18" t="s">
        <v>430</v>
      </c>
      <c r="K42" s="17">
        <v>0</v>
      </c>
      <c r="L42" s="18">
        <v>0</v>
      </c>
      <c r="M42" s="18" t="s">
        <v>430</v>
      </c>
    </row>
    <row r="43" spans="1:13" x14ac:dyDescent="0.25">
      <c r="A43" s="16" t="s">
        <v>440</v>
      </c>
      <c r="B43" s="174">
        <v>0</v>
      </c>
      <c r="C43" s="212">
        <v>0</v>
      </c>
      <c r="D43" s="212" t="s">
        <v>430</v>
      </c>
      <c r="E43" s="17">
        <v>0</v>
      </c>
      <c r="F43" s="18">
        <v>0</v>
      </c>
      <c r="G43" s="18" t="s">
        <v>430</v>
      </c>
      <c r="H43" s="17">
        <v>0</v>
      </c>
      <c r="I43" s="18">
        <v>0</v>
      </c>
      <c r="J43" s="18" t="s">
        <v>430</v>
      </c>
      <c r="K43" s="17">
        <v>0</v>
      </c>
      <c r="L43" s="18">
        <v>0</v>
      </c>
      <c r="M43" s="18" t="s">
        <v>430</v>
      </c>
    </row>
    <row r="44" spans="1:13" ht="15.75" x14ac:dyDescent="0.25">
      <c r="A44" s="70" t="s">
        <v>598</v>
      </c>
      <c r="B44" s="72">
        <f>SUM(B38:B43)</f>
        <v>12026</v>
      </c>
      <c r="C44" s="226"/>
      <c r="D44" s="71"/>
      <c r="E44" s="53">
        <f>SUM(E38:E43)</f>
        <v>0</v>
      </c>
      <c r="F44" s="71"/>
      <c r="G44" s="71"/>
      <c r="H44" s="53">
        <f>SUM(H38:H43)</f>
        <v>0</v>
      </c>
      <c r="I44" s="71"/>
      <c r="J44" s="71"/>
      <c r="K44" s="53">
        <f>SUM(K38:K43)</f>
        <v>23418</v>
      </c>
      <c r="L44" s="71"/>
      <c r="M44" s="71"/>
    </row>
    <row r="45" spans="1:13" x14ac:dyDescent="0.25">
      <c r="A45" s="10" t="s">
        <v>589</v>
      </c>
      <c r="B45" s="29"/>
      <c r="C45" s="225"/>
      <c r="D45" s="55"/>
      <c r="E45" s="27"/>
      <c r="F45" s="55"/>
      <c r="G45" s="55"/>
      <c r="H45" s="27"/>
      <c r="I45" s="55"/>
      <c r="J45" s="55"/>
      <c r="K45" s="27"/>
      <c r="L45" s="55"/>
      <c r="M45" s="55"/>
    </row>
    <row r="46" spans="1:13" x14ac:dyDescent="0.25">
      <c r="A46" s="16" t="s">
        <v>435</v>
      </c>
      <c r="B46" s="174">
        <v>0</v>
      </c>
      <c r="C46" s="212">
        <v>0</v>
      </c>
      <c r="D46" s="212" t="s">
        <v>430</v>
      </c>
      <c r="E46" s="26">
        <v>0</v>
      </c>
      <c r="F46" s="54">
        <v>0</v>
      </c>
      <c r="G46" s="54" t="s">
        <v>430</v>
      </c>
      <c r="H46" s="26">
        <v>0</v>
      </c>
      <c r="I46" s="54">
        <v>0</v>
      </c>
      <c r="J46" s="54" t="s">
        <v>430</v>
      </c>
      <c r="K46" s="26">
        <v>0</v>
      </c>
      <c r="L46" s="54">
        <v>0</v>
      </c>
      <c r="M46" s="54" t="s">
        <v>430</v>
      </c>
    </row>
    <row r="47" spans="1:13" x14ac:dyDescent="0.25">
      <c r="A47" s="16" t="s">
        <v>436</v>
      </c>
      <c r="B47" s="174">
        <v>0</v>
      </c>
      <c r="C47" s="212">
        <v>0</v>
      </c>
      <c r="D47" s="212" t="s">
        <v>430</v>
      </c>
      <c r="E47" s="17">
        <v>0</v>
      </c>
      <c r="F47" s="18">
        <v>0</v>
      </c>
      <c r="G47" s="18" t="s">
        <v>430</v>
      </c>
      <c r="H47" s="17">
        <v>0</v>
      </c>
      <c r="I47" s="18">
        <v>0</v>
      </c>
      <c r="J47" s="18" t="s">
        <v>430</v>
      </c>
      <c r="K47" s="17">
        <v>0</v>
      </c>
      <c r="L47" s="18">
        <v>0</v>
      </c>
      <c r="M47" s="18" t="s">
        <v>430</v>
      </c>
    </row>
    <row r="48" spans="1:13" x14ac:dyDescent="0.25">
      <c r="A48" s="16" t="s">
        <v>437</v>
      </c>
      <c r="B48" s="174">
        <v>0</v>
      </c>
      <c r="C48" s="212">
        <v>0</v>
      </c>
      <c r="D48" s="212" t="s">
        <v>430</v>
      </c>
      <c r="E48" s="17">
        <v>0</v>
      </c>
      <c r="F48" s="18">
        <v>0</v>
      </c>
      <c r="G48" s="18" t="s">
        <v>430</v>
      </c>
      <c r="H48" s="17">
        <v>0</v>
      </c>
      <c r="I48" s="18">
        <v>0</v>
      </c>
      <c r="J48" s="18" t="s">
        <v>430</v>
      </c>
      <c r="K48" s="17">
        <v>0</v>
      </c>
      <c r="L48" s="18">
        <v>0</v>
      </c>
      <c r="M48" s="18" t="s">
        <v>430</v>
      </c>
    </row>
    <row r="49" spans="1:13" x14ac:dyDescent="0.25">
      <c r="A49" s="16" t="s">
        <v>438</v>
      </c>
      <c r="B49" s="174">
        <v>0</v>
      </c>
      <c r="C49" s="212">
        <v>0</v>
      </c>
      <c r="D49" s="212" t="s">
        <v>430</v>
      </c>
      <c r="E49" s="17">
        <v>0</v>
      </c>
      <c r="F49" s="18">
        <v>0</v>
      </c>
      <c r="G49" s="18" t="s">
        <v>430</v>
      </c>
      <c r="H49" s="17">
        <v>0</v>
      </c>
      <c r="I49" s="18">
        <v>0</v>
      </c>
      <c r="J49" s="18" t="s">
        <v>430</v>
      </c>
      <c r="K49" s="17">
        <v>0</v>
      </c>
      <c r="L49" s="18">
        <v>0</v>
      </c>
      <c r="M49" s="18" t="s">
        <v>430</v>
      </c>
    </row>
    <row r="50" spans="1:13" x14ac:dyDescent="0.25">
      <c r="A50" s="16" t="s">
        <v>439</v>
      </c>
      <c r="B50" s="174">
        <v>0</v>
      </c>
      <c r="C50" s="212">
        <v>0</v>
      </c>
      <c r="D50" s="212" t="s">
        <v>430</v>
      </c>
      <c r="E50" s="17">
        <v>0</v>
      </c>
      <c r="F50" s="18">
        <v>0</v>
      </c>
      <c r="G50" s="18" t="s">
        <v>430</v>
      </c>
      <c r="H50" s="17">
        <v>0</v>
      </c>
      <c r="I50" s="18">
        <v>0</v>
      </c>
      <c r="J50" s="18" t="s">
        <v>430</v>
      </c>
      <c r="K50" s="17">
        <v>0</v>
      </c>
      <c r="L50" s="18">
        <v>0</v>
      </c>
      <c r="M50" s="18" t="s">
        <v>430</v>
      </c>
    </row>
    <row r="51" spans="1:13" x14ac:dyDescent="0.25">
      <c r="A51" s="16" t="s">
        <v>440</v>
      </c>
      <c r="B51" s="174">
        <v>0</v>
      </c>
      <c r="C51" s="212">
        <v>0</v>
      </c>
      <c r="D51" s="212" t="s">
        <v>430</v>
      </c>
      <c r="E51" s="17">
        <v>0</v>
      </c>
      <c r="F51" s="18">
        <v>0</v>
      </c>
      <c r="G51" s="18" t="s">
        <v>430</v>
      </c>
      <c r="H51" s="17">
        <v>0</v>
      </c>
      <c r="I51" s="18">
        <v>0</v>
      </c>
      <c r="J51" s="18" t="s">
        <v>430</v>
      </c>
      <c r="K51" s="17">
        <v>0</v>
      </c>
      <c r="L51" s="18">
        <v>0</v>
      </c>
      <c r="M51" s="18" t="s">
        <v>430</v>
      </c>
    </row>
    <row r="52" spans="1:13" ht="15.75" x14ac:dyDescent="0.25">
      <c r="A52" s="70" t="s">
        <v>29</v>
      </c>
      <c r="B52" s="72">
        <f>SUM(B46:B51)</f>
        <v>0</v>
      </c>
      <c r="C52" s="226"/>
      <c r="D52" s="71"/>
      <c r="E52" s="53">
        <f>SUM(E46:E51)</f>
        <v>0</v>
      </c>
      <c r="F52" s="71"/>
      <c r="G52" s="71"/>
      <c r="H52" s="53">
        <f>SUM(H46:H51)</f>
        <v>0</v>
      </c>
      <c r="I52" s="71"/>
      <c r="J52" s="71"/>
      <c r="K52" s="53">
        <f>SUM(K46:K51)</f>
        <v>0</v>
      </c>
      <c r="L52" s="71"/>
      <c r="M52" s="71"/>
    </row>
  </sheetData>
  <mergeCells count="6">
    <mergeCell ref="A1:M1"/>
    <mergeCell ref="K3:M3"/>
    <mergeCell ref="H3:J3"/>
    <mergeCell ref="E3:F3"/>
    <mergeCell ref="B3:D3"/>
    <mergeCell ref="A3:A4"/>
  </mergeCells>
  <pageMargins left="0.70866141732283472" right="0.70866141732283472" top="0.74803149606299213" bottom="0.74803149606299213" header="0.31496062992125984" footer="0.31496062992125984"/>
  <pageSetup paperSize="9" scale="52" orientation="portrait" r:id="rId1"/>
  <headerFooter>
    <oddFooter>&amp;C&amp;P/&amp;N&amp;R&amp;D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O29"/>
  <sheetViews>
    <sheetView workbookViewId="0">
      <selection sqref="A1:O1"/>
    </sheetView>
  </sheetViews>
  <sheetFormatPr defaultColWidth="9.140625" defaultRowHeight="15" x14ac:dyDescent="0.25"/>
  <cols>
    <col min="1" max="1" width="21.85546875" customWidth="1"/>
    <col min="2" max="2" width="10.7109375" customWidth="1"/>
    <col min="3" max="3" width="16.5703125" customWidth="1"/>
    <col min="4" max="4" width="12.7109375" customWidth="1"/>
    <col min="5" max="5" width="9.5703125" customWidth="1"/>
    <col min="6" max="6" width="17" customWidth="1"/>
    <col min="7" max="7" width="9.7109375" customWidth="1"/>
    <col min="8" max="8" width="10.5703125" customWidth="1"/>
    <col min="9" max="9" width="15.7109375" customWidth="1"/>
    <col min="10" max="10" width="9.42578125" customWidth="1"/>
    <col min="11" max="11" width="10.28515625" customWidth="1"/>
    <col min="12" max="12" width="15.42578125" customWidth="1"/>
    <col min="13" max="13" width="9.5703125" customWidth="1"/>
    <col min="14" max="14" width="13.28515625" customWidth="1"/>
    <col min="15" max="15" width="17.5703125" customWidth="1"/>
  </cols>
  <sheetData>
    <row r="1" spans="1:15" ht="15.75" x14ac:dyDescent="0.25">
      <c r="A1" s="447" t="s">
        <v>693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</row>
    <row r="2" spans="1:15" ht="16.5" thickBot="1" x14ac:dyDescent="0.3">
      <c r="A2" s="73"/>
      <c r="B2" s="73"/>
      <c r="C2" s="73"/>
      <c r="D2" s="73"/>
      <c r="E2" s="73"/>
      <c r="F2" s="73"/>
      <c r="G2" s="73"/>
      <c r="H2" s="73"/>
      <c r="I2" s="73"/>
    </row>
    <row r="3" spans="1:15" ht="15.75" x14ac:dyDescent="0.25">
      <c r="A3" s="477" t="s">
        <v>564</v>
      </c>
      <c r="B3" s="475" t="s">
        <v>5</v>
      </c>
      <c r="C3" s="475"/>
      <c r="D3" s="475"/>
      <c r="E3" s="475" t="s">
        <v>6</v>
      </c>
      <c r="F3" s="475"/>
      <c r="G3" s="475"/>
      <c r="H3" s="475" t="s">
        <v>19</v>
      </c>
      <c r="I3" s="475"/>
      <c r="J3" s="475"/>
      <c r="K3" s="475" t="s">
        <v>20</v>
      </c>
      <c r="L3" s="475"/>
      <c r="M3" s="475"/>
      <c r="N3" s="475" t="s">
        <v>563</v>
      </c>
      <c r="O3" s="476"/>
    </row>
    <row r="4" spans="1:15" ht="32.25" customHeight="1" thickBot="1" x14ac:dyDescent="0.3">
      <c r="A4" s="478"/>
      <c r="B4" s="213" t="s">
        <v>1</v>
      </c>
      <c r="C4" s="214" t="s">
        <v>2</v>
      </c>
      <c r="D4" s="215" t="s">
        <v>21</v>
      </c>
      <c r="E4" s="213" t="s">
        <v>1</v>
      </c>
      <c r="F4" s="214" t="s">
        <v>2</v>
      </c>
      <c r="G4" s="215" t="s">
        <v>21</v>
      </c>
      <c r="H4" s="213" t="s">
        <v>1</v>
      </c>
      <c r="I4" s="214" t="s">
        <v>2</v>
      </c>
      <c r="J4" s="215" t="s">
        <v>21</v>
      </c>
      <c r="K4" s="213" t="s">
        <v>1</v>
      </c>
      <c r="L4" s="214" t="s">
        <v>2</v>
      </c>
      <c r="M4" s="215" t="s">
        <v>21</v>
      </c>
      <c r="N4" s="180" t="s">
        <v>491</v>
      </c>
      <c r="O4" s="216" t="s">
        <v>562</v>
      </c>
    </row>
    <row r="5" spans="1:15" x14ac:dyDescent="0.25">
      <c r="A5" s="227" t="s">
        <v>501</v>
      </c>
      <c r="B5" s="192">
        <v>1598820</v>
      </c>
      <c r="C5" s="193">
        <v>1452333053.3099999</v>
      </c>
      <c r="D5" s="395">
        <v>908.38</v>
      </c>
      <c r="E5" s="192">
        <v>574038</v>
      </c>
      <c r="F5" s="193">
        <v>355386138.82999998</v>
      </c>
      <c r="G5" s="395">
        <v>619.1</v>
      </c>
      <c r="H5" s="192">
        <v>195489</v>
      </c>
      <c r="I5" s="193">
        <v>121398405.16</v>
      </c>
      <c r="J5" s="395">
        <v>621</v>
      </c>
      <c r="K5" s="192">
        <v>42537</v>
      </c>
      <c r="L5" s="193">
        <v>35689034.609999999</v>
      </c>
      <c r="M5" s="395">
        <v>839.01</v>
      </c>
      <c r="N5" s="348">
        <v>2410884</v>
      </c>
      <c r="O5" s="349">
        <v>1964806631.9100001</v>
      </c>
    </row>
    <row r="6" spans="1:15" x14ac:dyDescent="0.25">
      <c r="A6" s="186" t="s">
        <v>416</v>
      </c>
      <c r="B6" s="17">
        <v>366272</v>
      </c>
      <c r="C6" s="18">
        <v>462534220.44</v>
      </c>
      <c r="D6" s="18">
        <v>1262.82</v>
      </c>
      <c r="E6" s="17">
        <v>83909</v>
      </c>
      <c r="F6" s="18">
        <v>59855876.43</v>
      </c>
      <c r="G6" s="58">
        <v>713.34</v>
      </c>
      <c r="H6" s="17">
        <v>10082</v>
      </c>
      <c r="I6" s="18">
        <v>11074393.58</v>
      </c>
      <c r="J6" s="18">
        <v>1098.43</v>
      </c>
      <c r="K6" s="17">
        <v>2506</v>
      </c>
      <c r="L6" s="18">
        <v>589036.11</v>
      </c>
      <c r="M6" s="58">
        <v>235.05</v>
      </c>
      <c r="N6" s="194">
        <v>462769</v>
      </c>
      <c r="O6" s="195">
        <v>534053526.56</v>
      </c>
    </row>
    <row r="7" spans="1:15" x14ac:dyDescent="0.25">
      <c r="A7" s="186" t="s">
        <v>588</v>
      </c>
      <c r="B7" s="17">
        <v>12026</v>
      </c>
      <c r="C7" s="18">
        <v>5038714.34</v>
      </c>
      <c r="D7" s="58">
        <v>418.99</v>
      </c>
      <c r="E7" s="17"/>
      <c r="F7" s="18"/>
      <c r="G7" s="58"/>
      <c r="H7" s="58"/>
      <c r="I7" s="18"/>
      <c r="J7" s="18"/>
      <c r="K7" s="17">
        <v>23418</v>
      </c>
      <c r="L7" s="18">
        <v>8271242.7199999997</v>
      </c>
      <c r="M7" s="58">
        <v>353.2</v>
      </c>
      <c r="N7" s="194">
        <v>35444</v>
      </c>
      <c r="O7" s="195">
        <v>13309957.060000001</v>
      </c>
    </row>
    <row r="8" spans="1:15" x14ac:dyDescent="0.25">
      <c r="A8" s="228" t="s">
        <v>492</v>
      </c>
      <c r="B8" s="17">
        <v>2964</v>
      </c>
      <c r="C8" s="18">
        <v>7253310.5999999996</v>
      </c>
      <c r="D8" s="18">
        <v>2447.14</v>
      </c>
      <c r="E8" s="58">
        <v>977</v>
      </c>
      <c r="F8" s="18">
        <v>1111937.45</v>
      </c>
      <c r="G8" s="18">
        <v>1138.1099999999999</v>
      </c>
      <c r="H8" s="58">
        <v>115</v>
      </c>
      <c r="I8" s="18">
        <v>146033.01</v>
      </c>
      <c r="J8" s="18">
        <v>1269.8499999999999</v>
      </c>
      <c r="K8" s="17"/>
      <c r="L8" s="18"/>
      <c r="M8" s="58"/>
      <c r="N8" s="194">
        <v>4056</v>
      </c>
      <c r="O8" s="195">
        <v>8511281.0600000005</v>
      </c>
    </row>
    <row r="9" spans="1:15" ht="15.75" thickBot="1" x14ac:dyDescent="0.3">
      <c r="A9" s="229" t="s">
        <v>555</v>
      </c>
      <c r="B9" s="196">
        <v>179</v>
      </c>
      <c r="C9" s="197">
        <v>78066.05</v>
      </c>
      <c r="D9" s="196">
        <v>436.12</v>
      </c>
      <c r="E9" s="196">
        <v>5</v>
      </c>
      <c r="F9" s="197">
        <v>4919.82</v>
      </c>
      <c r="G9" s="196">
        <v>983.96</v>
      </c>
      <c r="H9" s="196"/>
      <c r="I9" s="196"/>
      <c r="J9" s="196"/>
      <c r="K9" s="196"/>
      <c r="L9" s="197"/>
      <c r="M9" s="196"/>
      <c r="N9" s="403">
        <v>184</v>
      </c>
      <c r="O9" s="198">
        <v>82985.87</v>
      </c>
    </row>
    <row r="10" spans="1:15" x14ac:dyDescent="0.25">
      <c r="B10" s="8"/>
      <c r="C10" s="9"/>
      <c r="D10" s="8"/>
      <c r="E10" s="8"/>
      <c r="F10" s="9"/>
      <c r="G10" s="8"/>
      <c r="H10" s="8"/>
      <c r="I10" s="9"/>
      <c r="J10" s="8"/>
      <c r="K10" s="9"/>
      <c r="L10" s="9"/>
      <c r="M10" s="8"/>
      <c r="N10" s="8"/>
      <c r="O10" s="9"/>
    </row>
    <row r="11" spans="1:15" ht="15" customHeight="1" x14ac:dyDescent="0.25">
      <c r="A11" s="447" t="s">
        <v>694</v>
      </c>
      <c r="B11" s="447"/>
      <c r="C11" s="447"/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</row>
    <row r="12" spans="1:15" ht="16.5" thickBot="1" x14ac:dyDescent="0.3">
      <c r="A12" s="73"/>
      <c r="B12" s="73"/>
      <c r="C12" s="73"/>
      <c r="D12" s="73"/>
      <c r="E12" s="73"/>
      <c r="F12" s="73"/>
      <c r="G12" s="73"/>
      <c r="H12" s="73"/>
      <c r="I12" s="73"/>
    </row>
    <row r="13" spans="1:15" ht="15.75" x14ac:dyDescent="0.25">
      <c r="A13" s="477" t="s">
        <v>564</v>
      </c>
      <c r="B13" s="475" t="s">
        <v>5</v>
      </c>
      <c r="C13" s="475"/>
      <c r="D13" s="475"/>
      <c r="E13" s="475" t="s">
        <v>6</v>
      </c>
      <c r="F13" s="475"/>
      <c r="G13" s="475"/>
      <c r="H13" s="475" t="s">
        <v>19</v>
      </c>
      <c r="I13" s="475"/>
      <c r="J13" s="475"/>
      <c r="K13" s="475" t="s">
        <v>20</v>
      </c>
      <c r="L13" s="475"/>
      <c r="M13" s="475"/>
      <c r="N13" s="475" t="s">
        <v>563</v>
      </c>
      <c r="O13" s="476"/>
    </row>
    <row r="14" spans="1:15" ht="32.25" thickBot="1" x14ac:dyDescent="0.3">
      <c r="A14" s="478"/>
      <c r="B14" s="213" t="s">
        <v>1</v>
      </c>
      <c r="C14" s="214" t="s">
        <v>2</v>
      </c>
      <c r="D14" s="215" t="s">
        <v>21</v>
      </c>
      <c r="E14" s="213" t="s">
        <v>1</v>
      </c>
      <c r="F14" s="214" t="s">
        <v>2</v>
      </c>
      <c r="G14" s="215" t="s">
        <v>21</v>
      </c>
      <c r="H14" s="213" t="s">
        <v>1</v>
      </c>
      <c r="I14" s="214" t="s">
        <v>2</v>
      </c>
      <c r="J14" s="215" t="s">
        <v>21</v>
      </c>
      <c r="K14" s="213" t="s">
        <v>1</v>
      </c>
      <c r="L14" s="214" t="s">
        <v>2</v>
      </c>
      <c r="M14" s="215" t="s">
        <v>21</v>
      </c>
      <c r="N14" s="180" t="s">
        <v>491</v>
      </c>
      <c r="O14" s="216" t="s">
        <v>562</v>
      </c>
    </row>
    <row r="15" spans="1:15" x14ac:dyDescent="0.25">
      <c r="A15" s="273" t="s">
        <v>555</v>
      </c>
      <c r="B15" s="192">
        <v>1012026</v>
      </c>
      <c r="C15" s="193">
        <v>222578726.16999999</v>
      </c>
      <c r="D15" s="395">
        <v>219.93</v>
      </c>
      <c r="E15" s="192">
        <v>313564</v>
      </c>
      <c r="F15" s="193">
        <v>40394767.359999999</v>
      </c>
      <c r="G15" s="395">
        <v>128.82</v>
      </c>
      <c r="H15" s="192">
        <v>73071</v>
      </c>
      <c r="I15" s="193">
        <v>10094971.220000001</v>
      </c>
      <c r="J15" s="395">
        <v>138.15</v>
      </c>
      <c r="K15" s="395"/>
      <c r="L15" s="395"/>
      <c r="M15" s="395"/>
      <c r="N15" s="348">
        <v>1398661</v>
      </c>
      <c r="O15" s="349">
        <v>273068464.75</v>
      </c>
    </row>
    <row r="16" spans="1:15" x14ac:dyDescent="0.25">
      <c r="A16" s="186" t="s">
        <v>574</v>
      </c>
      <c r="B16" s="17">
        <v>3151</v>
      </c>
      <c r="C16" s="18">
        <v>1723036.17</v>
      </c>
      <c r="D16" s="58">
        <v>546.82000000000005</v>
      </c>
      <c r="E16" s="58">
        <v>73</v>
      </c>
      <c r="F16" s="18">
        <v>8953.9699999999993</v>
      </c>
      <c r="G16" s="58">
        <v>122.66</v>
      </c>
      <c r="H16" s="58">
        <v>16</v>
      </c>
      <c r="I16" s="18">
        <v>3587.25</v>
      </c>
      <c r="J16" s="58">
        <v>224.2</v>
      </c>
      <c r="K16" s="58"/>
      <c r="L16" s="58"/>
      <c r="M16" s="58"/>
      <c r="N16" s="194">
        <v>3240</v>
      </c>
      <c r="O16" s="195">
        <v>1735577.39</v>
      </c>
    </row>
    <row r="17" spans="1:15" x14ac:dyDescent="0.25">
      <c r="A17" s="186" t="s">
        <v>323</v>
      </c>
      <c r="B17" s="17">
        <v>1304</v>
      </c>
      <c r="C17" s="18">
        <v>721298.47</v>
      </c>
      <c r="D17" s="58">
        <v>553.14</v>
      </c>
      <c r="E17" s="58"/>
      <c r="F17" s="18"/>
      <c r="G17" s="58"/>
      <c r="H17" s="58"/>
      <c r="I17" s="18"/>
      <c r="J17" s="58"/>
      <c r="K17" s="58"/>
      <c r="L17" s="58"/>
      <c r="M17" s="58"/>
      <c r="N17" s="194">
        <v>1304</v>
      </c>
      <c r="O17" s="195">
        <v>721298.47</v>
      </c>
    </row>
    <row r="18" spans="1:15" x14ac:dyDescent="0.25">
      <c r="A18" s="186" t="s">
        <v>425</v>
      </c>
      <c r="B18" s="58">
        <v>295</v>
      </c>
      <c r="C18" s="18">
        <v>108480.23</v>
      </c>
      <c r="D18" s="58">
        <v>367.73</v>
      </c>
      <c r="E18" s="58">
        <v>16</v>
      </c>
      <c r="F18" s="18">
        <v>3441.21</v>
      </c>
      <c r="G18" s="58">
        <v>215.08</v>
      </c>
      <c r="H18" s="58">
        <v>4</v>
      </c>
      <c r="I18" s="58">
        <v>680.66</v>
      </c>
      <c r="J18" s="58">
        <v>170.17</v>
      </c>
      <c r="K18" s="58"/>
      <c r="L18" s="58"/>
      <c r="M18" s="58"/>
      <c r="N18" s="351">
        <v>315</v>
      </c>
      <c r="O18" s="195">
        <v>112602.1</v>
      </c>
    </row>
    <row r="19" spans="1:15" ht="15.75" thickBot="1" x14ac:dyDescent="0.3">
      <c r="A19" s="229" t="s">
        <v>387</v>
      </c>
      <c r="B19" s="196">
        <v>11</v>
      </c>
      <c r="C19" s="197">
        <v>5295.38</v>
      </c>
      <c r="D19" s="196">
        <v>481.4</v>
      </c>
      <c r="E19" s="196">
        <v>3</v>
      </c>
      <c r="F19" s="197">
        <v>1546.46</v>
      </c>
      <c r="G19" s="196">
        <v>515.49</v>
      </c>
      <c r="H19" s="196"/>
      <c r="I19" s="197"/>
      <c r="J19" s="196"/>
      <c r="K19" s="196"/>
      <c r="L19" s="196"/>
      <c r="M19" s="196"/>
      <c r="N19" s="403">
        <v>14</v>
      </c>
      <c r="O19" s="198">
        <v>6841.84</v>
      </c>
    </row>
    <row r="20" spans="1:15" x14ac:dyDescent="0.25">
      <c r="A20" s="2"/>
      <c r="B20" s="301"/>
      <c r="C20" s="238"/>
      <c r="D20" s="301"/>
      <c r="E20" s="301"/>
      <c r="F20" s="238"/>
      <c r="G20" s="301"/>
      <c r="H20" s="301"/>
      <c r="I20" s="238"/>
      <c r="J20" s="301"/>
      <c r="K20" s="301"/>
      <c r="L20" s="301"/>
      <c r="M20" s="301"/>
      <c r="N20" s="278"/>
      <c r="O20" s="239"/>
    </row>
    <row r="21" spans="1:15" ht="15.75" x14ac:dyDescent="0.25">
      <c r="A21" s="447" t="s">
        <v>695</v>
      </c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</row>
    <row r="22" spans="1:15" ht="16.5" thickBot="1" x14ac:dyDescent="0.3">
      <c r="A22" s="73"/>
      <c r="B22" s="73"/>
      <c r="C22" s="73"/>
      <c r="D22" s="73"/>
      <c r="E22" s="73"/>
      <c r="F22" s="73"/>
      <c r="G22" s="73"/>
      <c r="H22" s="73"/>
      <c r="I22" s="73"/>
    </row>
    <row r="23" spans="1:15" ht="15.75" x14ac:dyDescent="0.25">
      <c r="A23" s="477" t="s">
        <v>564</v>
      </c>
      <c r="B23" s="475" t="s">
        <v>5</v>
      </c>
      <c r="C23" s="475"/>
      <c r="D23" s="475"/>
      <c r="E23" s="475" t="s">
        <v>6</v>
      </c>
      <c r="F23" s="475"/>
      <c r="G23" s="475"/>
      <c r="H23" s="475" t="s">
        <v>19</v>
      </c>
      <c r="I23" s="475"/>
      <c r="J23" s="475"/>
      <c r="K23" s="475" t="s">
        <v>20</v>
      </c>
      <c r="L23" s="475"/>
      <c r="M23" s="475"/>
      <c r="N23" s="475" t="s">
        <v>563</v>
      </c>
      <c r="O23" s="476"/>
    </row>
    <row r="24" spans="1:15" ht="31.5" x14ac:dyDescent="0.25">
      <c r="A24" s="478"/>
      <c r="B24" s="213" t="s">
        <v>1</v>
      </c>
      <c r="C24" s="214" t="s">
        <v>2</v>
      </c>
      <c r="D24" s="215" t="s">
        <v>21</v>
      </c>
      <c r="E24" s="213" t="s">
        <v>1</v>
      </c>
      <c r="F24" s="214" t="s">
        <v>2</v>
      </c>
      <c r="G24" s="215" t="s">
        <v>21</v>
      </c>
      <c r="H24" s="213" t="s">
        <v>1</v>
      </c>
      <c r="I24" s="214" t="s">
        <v>2</v>
      </c>
      <c r="J24" s="215" t="s">
        <v>21</v>
      </c>
      <c r="K24" s="213" t="s">
        <v>1</v>
      </c>
      <c r="L24" s="214" t="s">
        <v>2</v>
      </c>
      <c r="M24" s="215" t="s">
        <v>21</v>
      </c>
      <c r="N24" s="180" t="s">
        <v>491</v>
      </c>
      <c r="O24" s="216" t="s">
        <v>562</v>
      </c>
    </row>
    <row r="25" spans="1:15" ht="15.75" thickBot="1" x14ac:dyDescent="0.3">
      <c r="A25" s="229" t="s">
        <v>490</v>
      </c>
      <c r="B25" s="247">
        <v>367348</v>
      </c>
      <c r="C25" s="197">
        <v>45600449.390000001</v>
      </c>
      <c r="D25" s="196">
        <v>124.13</v>
      </c>
      <c r="E25" s="247">
        <v>76847</v>
      </c>
      <c r="F25" s="197">
        <v>5791099.9699999997</v>
      </c>
      <c r="G25" s="196">
        <v>75.36</v>
      </c>
      <c r="H25" s="196">
        <v>16</v>
      </c>
      <c r="I25" s="197">
        <v>6477.44</v>
      </c>
      <c r="J25" s="196">
        <v>404.84</v>
      </c>
      <c r="K25" s="196"/>
      <c r="L25" s="196"/>
      <c r="M25" s="196"/>
      <c r="N25" s="248">
        <v>444211</v>
      </c>
      <c r="O25" s="198">
        <v>51398026.799999997</v>
      </c>
    </row>
    <row r="26" spans="1:15" x14ac:dyDescent="0.25">
      <c r="N26" s="8"/>
      <c r="O26" s="9"/>
    </row>
    <row r="27" spans="1:15" x14ac:dyDescent="0.25">
      <c r="N27" s="8"/>
      <c r="O27" s="9"/>
    </row>
    <row r="28" spans="1:15" x14ac:dyDescent="0.25">
      <c r="N28" s="8"/>
      <c r="O28" s="9"/>
    </row>
    <row r="29" spans="1:15" x14ac:dyDescent="0.25">
      <c r="N29" s="8"/>
      <c r="O29" s="9"/>
    </row>
  </sheetData>
  <mergeCells count="21">
    <mergeCell ref="A1:O1"/>
    <mergeCell ref="A11:O11"/>
    <mergeCell ref="A21:O21"/>
    <mergeCell ref="B13:D13"/>
    <mergeCell ref="E13:G13"/>
    <mergeCell ref="H13:J13"/>
    <mergeCell ref="K13:M13"/>
    <mergeCell ref="N13:O13"/>
    <mergeCell ref="A3:A4"/>
    <mergeCell ref="A13:A14"/>
    <mergeCell ref="A23:A24"/>
    <mergeCell ref="B23:D23"/>
    <mergeCell ref="E23:G23"/>
    <mergeCell ref="H23:J23"/>
    <mergeCell ref="K23:M23"/>
    <mergeCell ref="N23:O23"/>
    <mergeCell ref="B3:D3"/>
    <mergeCell ref="E3:G3"/>
    <mergeCell ref="H3:J3"/>
    <mergeCell ref="K3:M3"/>
    <mergeCell ref="N3:O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90"/>
  <sheetViews>
    <sheetView zoomScaleNormal="100" workbookViewId="0"/>
  </sheetViews>
  <sheetFormatPr defaultColWidth="9.140625" defaultRowHeight="15" x14ac:dyDescent="0.25"/>
  <cols>
    <col min="1" max="1" width="23.5703125" bestFit="1" customWidth="1"/>
    <col min="2" max="2" width="11.140625" customWidth="1"/>
    <col min="3" max="3" width="11.7109375" customWidth="1"/>
    <col min="4" max="5" width="11.5703125" customWidth="1"/>
    <col min="6" max="6" width="10.85546875" customWidth="1"/>
    <col min="7" max="7" width="15.140625" customWidth="1"/>
    <col min="8" max="8" width="28.7109375" customWidth="1"/>
    <col min="9" max="9" width="22.140625" style="15" customWidth="1"/>
    <col min="10" max="10" width="20.28515625" customWidth="1"/>
  </cols>
  <sheetData>
    <row r="1" spans="1:10" x14ac:dyDescent="0.25">
      <c r="I1"/>
    </row>
    <row r="2" spans="1:10" ht="63" x14ac:dyDescent="0.25">
      <c r="A2" s="179" t="s">
        <v>44</v>
      </c>
      <c r="B2" s="179" t="s">
        <v>5</v>
      </c>
      <c r="C2" s="179" t="s">
        <v>6</v>
      </c>
      <c r="D2" s="179" t="s">
        <v>45</v>
      </c>
      <c r="E2" s="87" t="s">
        <v>49</v>
      </c>
      <c r="F2" s="87" t="s">
        <v>615</v>
      </c>
      <c r="G2" s="179" t="s">
        <v>616</v>
      </c>
      <c r="H2" s="242" t="s">
        <v>617</v>
      </c>
      <c r="I2" s="242" t="s">
        <v>618</v>
      </c>
      <c r="J2" s="242" t="s">
        <v>498</v>
      </c>
    </row>
    <row r="3" spans="1:10" x14ac:dyDescent="0.25">
      <c r="A3" s="243" t="s">
        <v>619</v>
      </c>
      <c r="B3" s="6">
        <v>282</v>
      </c>
      <c r="C3" s="6">
        <v>6907</v>
      </c>
      <c r="D3" s="6">
        <v>1745</v>
      </c>
      <c r="E3" s="6">
        <v>0</v>
      </c>
      <c r="F3" s="6">
        <v>0</v>
      </c>
      <c r="G3" s="6">
        <v>8934</v>
      </c>
      <c r="H3" s="13">
        <v>5098188.83</v>
      </c>
      <c r="I3" s="13">
        <v>1449.54</v>
      </c>
      <c r="J3" s="13">
        <v>272177.46999999997</v>
      </c>
    </row>
    <row r="4" spans="1:10" x14ac:dyDescent="0.25">
      <c r="A4" s="243" t="s">
        <v>631</v>
      </c>
      <c r="B4" s="6">
        <v>0</v>
      </c>
      <c r="C4" s="6">
        <v>0</v>
      </c>
      <c r="D4" s="6">
        <v>0</v>
      </c>
      <c r="E4" s="6">
        <v>2506</v>
      </c>
      <c r="F4" s="6">
        <v>0</v>
      </c>
      <c r="G4" s="6">
        <v>2506</v>
      </c>
      <c r="H4" s="13">
        <v>589036.11</v>
      </c>
      <c r="I4" s="13">
        <v>0</v>
      </c>
      <c r="J4" s="13">
        <v>6541.83</v>
      </c>
    </row>
    <row r="5" spans="1:10" x14ac:dyDescent="0.25">
      <c r="A5" s="7" t="s">
        <v>561</v>
      </c>
      <c r="B5" s="6">
        <v>365990</v>
      </c>
      <c r="C5" s="6">
        <v>77002</v>
      </c>
      <c r="D5" s="6">
        <v>8337</v>
      </c>
      <c r="E5" s="6">
        <v>0</v>
      </c>
      <c r="F5" s="6">
        <v>0</v>
      </c>
      <c r="G5" s="6">
        <v>451329</v>
      </c>
      <c r="H5" s="13">
        <v>528366301.62</v>
      </c>
      <c r="I5" s="13">
        <v>9896676.9499999993</v>
      </c>
      <c r="J5" s="13">
        <v>29639171.530000001</v>
      </c>
    </row>
    <row r="6" spans="1:10" x14ac:dyDescent="0.25">
      <c r="A6" s="7" t="s">
        <v>324</v>
      </c>
      <c r="B6" s="6">
        <v>386411</v>
      </c>
      <c r="C6" s="6">
        <v>119800</v>
      </c>
      <c r="D6" s="6">
        <v>56625</v>
      </c>
      <c r="E6" s="6">
        <v>0</v>
      </c>
      <c r="F6" s="6">
        <v>0</v>
      </c>
      <c r="G6" s="6">
        <v>562836</v>
      </c>
      <c r="H6" s="13">
        <v>425688163.56</v>
      </c>
      <c r="I6" s="13">
        <v>4599801.45</v>
      </c>
      <c r="J6" s="13">
        <v>24646899.77</v>
      </c>
    </row>
    <row r="7" spans="1:10" x14ac:dyDescent="0.25">
      <c r="A7" s="7" t="s">
        <v>325</v>
      </c>
      <c r="B7" s="6">
        <v>256</v>
      </c>
      <c r="C7" s="6">
        <v>59</v>
      </c>
      <c r="D7" s="6">
        <v>1</v>
      </c>
      <c r="E7" s="6">
        <v>0</v>
      </c>
      <c r="F7" s="6">
        <v>0</v>
      </c>
      <c r="G7" s="6">
        <v>316</v>
      </c>
      <c r="H7" s="13">
        <v>302179.06</v>
      </c>
      <c r="I7" s="13">
        <v>2907.83</v>
      </c>
      <c r="J7" s="13">
        <v>16544.29</v>
      </c>
    </row>
    <row r="8" spans="1:10" x14ac:dyDescent="0.25">
      <c r="A8" s="7" t="s">
        <v>326</v>
      </c>
      <c r="B8" s="6">
        <v>7951</v>
      </c>
      <c r="C8" s="6">
        <v>1514</v>
      </c>
      <c r="D8" s="6">
        <v>521</v>
      </c>
      <c r="E8" s="6">
        <v>0</v>
      </c>
      <c r="F8" s="6">
        <v>0</v>
      </c>
      <c r="G8" s="6">
        <v>9986</v>
      </c>
      <c r="H8" s="13">
        <v>9647272.0899999999</v>
      </c>
      <c r="I8" s="13">
        <v>42355.28</v>
      </c>
      <c r="J8" s="13">
        <v>569328.92000000004</v>
      </c>
    </row>
    <row r="9" spans="1:10" x14ac:dyDescent="0.25">
      <c r="A9" s="7" t="s">
        <v>327</v>
      </c>
      <c r="B9" s="6">
        <v>920</v>
      </c>
      <c r="C9" s="6">
        <v>304</v>
      </c>
      <c r="D9" s="6">
        <v>85</v>
      </c>
      <c r="E9" s="6">
        <v>0</v>
      </c>
      <c r="F9" s="6">
        <v>0</v>
      </c>
      <c r="G9" s="6">
        <v>1309</v>
      </c>
      <c r="H9" s="13">
        <v>3138998.86</v>
      </c>
      <c r="I9" s="13">
        <v>310749.74</v>
      </c>
      <c r="J9" s="13">
        <v>169496.44</v>
      </c>
    </row>
    <row r="10" spans="1:10" x14ac:dyDescent="0.25">
      <c r="A10" s="7" t="s">
        <v>530</v>
      </c>
      <c r="B10" s="6">
        <v>1195</v>
      </c>
      <c r="C10" s="6">
        <v>119</v>
      </c>
      <c r="D10" s="6">
        <v>22</v>
      </c>
      <c r="E10" s="6">
        <v>6</v>
      </c>
      <c r="F10" s="6">
        <v>0</v>
      </c>
      <c r="G10" s="6">
        <v>1342</v>
      </c>
      <c r="H10" s="13">
        <v>1892153.37</v>
      </c>
      <c r="I10" s="13">
        <v>66165.2</v>
      </c>
      <c r="J10" s="13">
        <v>104193.31</v>
      </c>
    </row>
    <row r="11" spans="1:10" x14ac:dyDescent="0.25">
      <c r="A11" s="7" t="s">
        <v>328</v>
      </c>
      <c r="B11" s="6">
        <v>10300</v>
      </c>
      <c r="C11" s="6">
        <v>1435</v>
      </c>
      <c r="D11" s="6">
        <v>229</v>
      </c>
      <c r="E11" s="6">
        <v>0</v>
      </c>
      <c r="F11" s="6">
        <v>0</v>
      </c>
      <c r="G11" s="6">
        <v>11964</v>
      </c>
      <c r="H11" s="13">
        <v>16065962.02</v>
      </c>
      <c r="I11" s="13">
        <v>573523.98</v>
      </c>
      <c r="J11" s="13">
        <v>793540.25</v>
      </c>
    </row>
    <row r="12" spans="1:10" x14ac:dyDescent="0.25">
      <c r="A12" s="7" t="s">
        <v>329</v>
      </c>
      <c r="B12" s="6">
        <v>2964</v>
      </c>
      <c r="C12" s="6">
        <v>977</v>
      </c>
      <c r="D12" s="6">
        <v>115</v>
      </c>
      <c r="E12" s="6">
        <v>0</v>
      </c>
      <c r="F12" s="6">
        <v>0</v>
      </c>
      <c r="G12" s="6">
        <v>4056</v>
      </c>
      <c r="H12" s="13">
        <v>8511281.0600000005</v>
      </c>
      <c r="I12" s="13">
        <v>751779.17</v>
      </c>
      <c r="J12" s="13">
        <v>428368.89</v>
      </c>
    </row>
    <row r="13" spans="1:10" x14ac:dyDescent="0.25">
      <c r="A13" s="7" t="s">
        <v>330</v>
      </c>
      <c r="B13" s="6">
        <v>4367</v>
      </c>
      <c r="C13" s="6">
        <v>1059</v>
      </c>
      <c r="D13" s="6">
        <v>120</v>
      </c>
      <c r="E13" s="6">
        <v>40</v>
      </c>
      <c r="F13" s="6">
        <v>0</v>
      </c>
      <c r="G13" s="6">
        <v>5586</v>
      </c>
      <c r="H13" s="13">
        <v>7595680.1299999999</v>
      </c>
      <c r="I13" s="13">
        <v>293674.69</v>
      </c>
      <c r="J13" s="13">
        <v>422660.64</v>
      </c>
    </row>
    <row r="14" spans="1:10" x14ac:dyDescent="0.25">
      <c r="A14" s="7" t="s">
        <v>331</v>
      </c>
      <c r="B14" s="6">
        <v>1922</v>
      </c>
      <c r="C14" s="6">
        <v>279</v>
      </c>
      <c r="D14" s="6">
        <v>82</v>
      </c>
      <c r="E14" s="6">
        <v>0</v>
      </c>
      <c r="F14" s="6">
        <v>0</v>
      </c>
      <c r="G14" s="6">
        <v>2283</v>
      </c>
      <c r="H14" s="13">
        <v>3713179.97</v>
      </c>
      <c r="I14" s="13">
        <v>191558.38</v>
      </c>
      <c r="J14" s="13">
        <v>208383.76</v>
      </c>
    </row>
    <row r="15" spans="1:10" x14ac:dyDescent="0.25">
      <c r="A15" s="7" t="s">
        <v>332</v>
      </c>
      <c r="B15" s="6">
        <v>484</v>
      </c>
      <c r="C15" s="6">
        <v>110</v>
      </c>
      <c r="D15" s="6">
        <v>0</v>
      </c>
      <c r="E15" s="6">
        <v>2</v>
      </c>
      <c r="F15" s="6">
        <v>0</v>
      </c>
      <c r="G15" s="6">
        <v>596</v>
      </c>
      <c r="H15" s="13">
        <v>822578.87</v>
      </c>
      <c r="I15" s="13">
        <v>38719.199999999997</v>
      </c>
      <c r="J15" s="13">
        <v>44595.17</v>
      </c>
    </row>
    <row r="16" spans="1:10" x14ac:dyDescent="0.25">
      <c r="A16" s="7" t="s">
        <v>333</v>
      </c>
      <c r="B16" s="6">
        <v>34164</v>
      </c>
      <c r="C16" s="6">
        <v>6822</v>
      </c>
      <c r="D16" s="6">
        <v>858</v>
      </c>
      <c r="E16" s="6">
        <v>282</v>
      </c>
      <c r="F16" s="6">
        <v>0</v>
      </c>
      <c r="G16" s="6">
        <v>42126</v>
      </c>
      <c r="H16" s="13">
        <v>63146886.990000002</v>
      </c>
      <c r="I16" s="13">
        <v>2616394.66</v>
      </c>
      <c r="J16" s="13">
        <v>3434495.23</v>
      </c>
    </row>
    <row r="17" spans="1:10" x14ac:dyDescent="0.25">
      <c r="A17" s="7" t="s">
        <v>334</v>
      </c>
      <c r="B17" s="6">
        <v>134459</v>
      </c>
      <c r="C17" s="6">
        <v>70732</v>
      </c>
      <c r="D17" s="6">
        <v>18819</v>
      </c>
      <c r="E17" s="6">
        <v>2608</v>
      </c>
      <c r="F17" s="6">
        <v>0</v>
      </c>
      <c r="G17" s="6">
        <v>226618</v>
      </c>
      <c r="H17" s="13">
        <v>195444971.69</v>
      </c>
      <c r="I17" s="13">
        <v>356515.2</v>
      </c>
      <c r="J17" s="13">
        <v>9896274.2300000004</v>
      </c>
    </row>
    <row r="18" spans="1:10" x14ac:dyDescent="0.25">
      <c r="A18" s="7" t="s">
        <v>356</v>
      </c>
      <c r="B18" s="6">
        <v>1023</v>
      </c>
      <c r="C18" s="6">
        <v>382</v>
      </c>
      <c r="D18" s="6">
        <v>40</v>
      </c>
      <c r="E18" s="6">
        <v>5</v>
      </c>
      <c r="F18" s="6">
        <v>0</v>
      </c>
      <c r="G18" s="6">
        <v>1450</v>
      </c>
      <c r="H18" s="13">
        <v>1136001.1000000001</v>
      </c>
      <c r="I18" s="13">
        <v>15661.08</v>
      </c>
      <c r="J18" s="13">
        <v>65404.480000000003</v>
      </c>
    </row>
    <row r="19" spans="1:10" x14ac:dyDescent="0.25">
      <c r="A19" s="7" t="s">
        <v>357</v>
      </c>
      <c r="B19" s="6">
        <v>11481</v>
      </c>
      <c r="C19" s="6">
        <v>3598</v>
      </c>
      <c r="D19" s="6">
        <v>491</v>
      </c>
      <c r="E19" s="6">
        <v>0</v>
      </c>
      <c r="F19" s="6">
        <v>0</v>
      </c>
      <c r="G19" s="6">
        <v>15570</v>
      </c>
      <c r="H19" s="13">
        <v>11522771.470000001</v>
      </c>
      <c r="I19" s="13">
        <v>296919.95</v>
      </c>
      <c r="J19" s="13">
        <v>647084.34</v>
      </c>
    </row>
    <row r="20" spans="1:10" x14ac:dyDescent="0.25">
      <c r="A20" s="7" t="s">
        <v>335</v>
      </c>
      <c r="B20" s="6">
        <v>12010</v>
      </c>
      <c r="C20" s="6">
        <v>5198</v>
      </c>
      <c r="D20" s="6">
        <v>279</v>
      </c>
      <c r="E20" s="6">
        <v>156</v>
      </c>
      <c r="F20" s="6">
        <v>0</v>
      </c>
      <c r="G20" s="6">
        <v>17643</v>
      </c>
      <c r="H20" s="13">
        <v>20641873.960000001</v>
      </c>
      <c r="I20" s="13">
        <v>1200311.3400000001</v>
      </c>
      <c r="J20" s="13">
        <v>1118004.8400000001</v>
      </c>
    </row>
    <row r="21" spans="1:10" x14ac:dyDescent="0.25">
      <c r="A21" s="7" t="s">
        <v>336</v>
      </c>
      <c r="B21" s="6">
        <v>16132</v>
      </c>
      <c r="C21" s="6">
        <v>4653</v>
      </c>
      <c r="D21" s="6">
        <v>900</v>
      </c>
      <c r="E21" s="6">
        <v>0</v>
      </c>
      <c r="F21" s="6">
        <v>0</v>
      </c>
      <c r="G21" s="6">
        <v>21685</v>
      </c>
      <c r="H21" s="13">
        <v>27367985.190000001</v>
      </c>
      <c r="I21" s="13">
        <v>1005816.06</v>
      </c>
      <c r="J21" s="13">
        <v>1436379.6</v>
      </c>
    </row>
    <row r="22" spans="1:10" x14ac:dyDescent="0.25">
      <c r="A22" s="7" t="s">
        <v>358</v>
      </c>
      <c r="B22" s="6">
        <v>2135</v>
      </c>
      <c r="C22" s="6">
        <v>445</v>
      </c>
      <c r="D22" s="6">
        <v>196</v>
      </c>
      <c r="E22" s="6">
        <v>0</v>
      </c>
      <c r="F22" s="6">
        <v>0</v>
      </c>
      <c r="G22" s="6">
        <v>2776</v>
      </c>
      <c r="H22" s="13">
        <v>4374478.78</v>
      </c>
      <c r="I22" s="13">
        <v>271621.69</v>
      </c>
      <c r="J22" s="13">
        <v>25926.91</v>
      </c>
    </row>
    <row r="23" spans="1:10" x14ac:dyDescent="0.25">
      <c r="A23" s="7" t="s">
        <v>359</v>
      </c>
      <c r="B23" s="6">
        <v>420</v>
      </c>
      <c r="C23" s="6">
        <v>103</v>
      </c>
      <c r="D23" s="6">
        <v>38</v>
      </c>
      <c r="E23" s="6">
        <v>0</v>
      </c>
      <c r="F23" s="6">
        <v>0</v>
      </c>
      <c r="G23" s="6">
        <v>561</v>
      </c>
      <c r="H23" s="13">
        <v>512951.43</v>
      </c>
      <c r="I23" s="13">
        <v>5513.04</v>
      </c>
      <c r="J23" s="13">
        <v>25994.61</v>
      </c>
    </row>
    <row r="24" spans="1:10" x14ac:dyDescent="0.25">
      <c r="A24" s="7" t="s">
        <v>360</v>
      </c>
      <c r="B24" s="6">
        <v>430</v>
      </c>
      <c r="C24" s="6">
        <v>194</v>
      </c>
      <c r="D24" s="6">
        <v>31</v>
      </c>
      <c r="E24" s="6">
        <v>0</v>
      </c>
      <c r="F24" s="6">
        <v>0</v>
      </c>
      <c r="G24" s="6">
        <v>655</v>
      </c>
      <c r="H24" s="13">
        <v>731308.55</v>
      </c>
      <c r="I24" s="13">
        <v>2411.67</v>
      </c>
      <c r="J24" s="13">
        <v>37682.28</v>
      </c>
    </row>
    <row r="25" spans="1:10" s="37" customFormat="1" x14ac:dyDescent="0.25">
      <c r="A25" s="7" t="s">
        <v>361</v>
      </c>
      <c r="B25" s="6">
        <v>34</v>
      </c>
      <c r="C25" s="6">
        <v>19</v>
      </c>
      <c r="D25" s="6">
        <v>7</v>
      </c>
      <c r="E25" s="6">
        <v>0</v>
      </c>
      <c r="F25" s="6">
        <v>0</v>
      </c>
      <c r="G25" s="6">
        <v>60</v>
      </c>
      <c r="H25" s="13">
        <v>67329.41</v>
      </c>
      <c r="I25" s="13">
        <v>545.65</v>
      </c>
      <c r="J25" s="13">
        <v>3365.55</v>
      </c>
    </row>
    <row r="26" spans="1:10" x14ac:dyDescent="0.25">
      <c r="A26" s="7" t="s">
        <v>362</v>
      </c>
      <c r="B26" s="6">
        <v>747</v>
      </c>
      <c r="C26" s="6">
        <v>196</v>
      </c>
      <c r="D26" s="6">
        <v>52</v>
      </c>
      <c r="E26" s="6">
        <v>0</v>
      </c>
      <c r="F26" s="6">
        <v>0</v>
      </c>
      <c r="G26" s="6">
        <v>995</v>
      </c>
      <c r="H26" s="13">
        <v>1167410.3400000001</v>
      </c>
      <c r="I26" s="13">
        <v>17031.96</v>
      </c>
      <c r="J26" s="13">
        <v>54316.41</v>
      </c>
    </row>
    <row r="27" spans="1:10" x14ac:dyDescent="0.25">
      <c r="A27" s="244" t="s">
        <v>363</v>
      </c>
      <c r="B27" s="6">
        <v>19363</v>
      </c>
      <c r="C27" s="6">
        <v>5215</v>
      </c>
      <c r="D27" s="6">
        <v>539</v>
      </c>
      <c r="E27" s="6">
        <v>0</v>
      </c>
      <c r="F27" s="6">
        <v>0</v>
      </c>
      <c r="G27" s="6">
        <v>25117</v>
      </c>
      <c r="H27" s="13">
        <v>40838547.68</v>
      </c>
      <c r="I27" s="13">
        <v>1733415.16</v>
      </c>
      <c r="J27" s="13">
        <v>2139417.4300000002</v>
      </c>
    </row>
    <row r="28" spans="1:10" x14ac:dyDescent="0.25">
      <c r="A28" s="243" t="s">
        <v>595</v>
      </c>
      <c r="B28" s="6">
        <v>260437</v>
      </c>
      <c r="C28" s="6">
        <v>5006</v>
      </c>
      <c r="D28" s="6">
        <v>55784</v>
      </c>
      <c r="E28" s="6">
        <v>0</v>
      </c>
      <c r="F28" s="6">
        <v>0</v>
      </c>
      <c r="G28" s="6">
        <v>321227</v>
      </c>
      <c r="H28" s="13">
        <v>164053778.94999999</v>
      </c>
      <c r="I28" s="13">
        <v>50131</v>
      </c>
      <c r="J28" s="13">
        <v>9524624.9399999995</v>
      </c>
    </row>
    <row r="29" spans="1:10" x14ac:dyDescent="0.25">
      <c r="A29" s="7" t="s">
        <v>364</v>
      </c>
      <c r="B29" s="6">
        <v>22</v>
      </c>
      <c r="C29" s="6">
        <v>26</v>
      </c>
      <c r="D29" s="6">
        <v>4</v>
      </c>
      <c r="E29" s="6">
        <v>0</v>
      </c>
      <c r="F29" s="6">
        <v>0</v>
      </c>
      <c r="G29" s="6">
        <v>52</v>
      </c>
      <c r="H29" s="13">
        <v>44758.2</v>
      </c>
      <c r="I29" s="13">
        <v>67.97</v>
      </c>
      <c r="J29" s="13">
        <v>2361.73</v>
      </c>
    </row>
    <row r="30" spans="1:10" x14ac:dyDescent="0.25">
      <c r="A30" s="7" t="s">
        <v>365</v>
      </c>
      <c r="B30" s="6">
        <v>27</v>
      </c>
      <c r="C30" s="6">
        <v>8</v>
      </c>
      <c r="D30" s="6">
        <v>0</v>
      </c>
      <c r="E30" s="6">
        <v>0</v>
      </c>
      <c r="F30" s="6">
        <v>0</v>
      </c>
      <c r="G30" s="6">
        <v>35</v>
      </c>
      <c r="H30" s="13">
        <v>41280.199999999997</v>
      </c>
      <c r="I30" s="13">
        <v>278.89</v>
      </c>
      <c r="J30" s="13">
        <v>2050.2600000000002</v>
      </c>
    </row>
    <row r="31" spans="1:10" x14ac:dyDescent="0.25">
      <c r="A31" s="7" t="s">
        <v>531</v>
      </c>
      <c r="B31" s="6">
        <v>13</v>
      </c>
      <c r="C31" s="6">
        <v>5</v>
      </c>
      <c r="D31" s="6">
        <v>0</v>
      </c>
      <c r="E31" s="6">
        <v>0</v>
      </c>
      <c r="F31" s="6">
        <v>0</v>
      </c>
      <c r="G31" s="6">
        <v>18</v>
      </c>
      <c r="H31" s="13">
        <v>20154.439999999999</v>
      </c>
      <c r="I31" s="13">
        <v>326.98</v>
      </c>
      <c r="J31" s="13">
        <v>1112.92</v>
      </c>
    </row>
    <row r="32" spans="1:10" x14ac:dyDescent="0.25">
      <c r="A32" s="7" t="s">
        <v>337</v>
      </c>
      <c r="B32" s="6">
        <v>99377</v>
      </c>
      <c r="C32" s="6">
        <v>28912</v>
      </c>
      <c r="D32" s="6">
        <v>10048</v>
      </c>
      <c r="E32" s="6">
        <v>367</v>
      </c>
      <c r="F32" s="6">
        <v>0</v>
      </c>
      <c r="G32" s="6">
        <v>138704</v>
      </c>
      <c r="H32" s="13">
        <v>114202130.17</v>
      </c>
      <c r="I32" s="13">
        <v>929664.78</v>
      </c>
      <c r="J32" s="13">
        <v>6700524.3600000003</v>
      </c>
    </row>
    <row r="33" spans="1:10" x14ac:dyDescent="0.25">
      <c r="A33" s="7" t="s">
        <v>569</v>
      </c>
      <c r="B33" s="6">
        <v>560599</v>
      </c>
      <c r="C33" s="6">
        <v>302863</v>
      </c>
      <c r="D33" s="6">
        <v>47640</v>
      </c>
      <c r="E33" s="6">
        <v>39066</v>
      </c>
      <c r="F33" s="6">
        <v>0</v>
      </c>
      <c r="G33" s="6">
        <v>950168</v>
      </c>
      <c r="H33" s="13">
        <v>802333059.47000003</v>
      </c>
      <c r="I33" s="13">
        <v>17349526.82</v>
      </c>
      <c r="J33" s="13">
        <v>45021005.229999997</v>
      </c>
    </row>
    <row r="34" spans="1:10" x14ac:dyDescent="0.25">
      <c r="A34" s="7" t="s">
        <v>592</v>
      </c>
      <c r="B34" s="6">
        <v>424</v>
      </c>
      <c r="C34" s="6">
        <v>49</v>
      </c>
      <c r="D34" s="6">
        <v>7</v>
      </c>
      <c r="E34" s="6">
        <v>5</v>
      </c>
      <c r="F34" s="6">
        <v>0</v>
      </c>
      <c r="G34" s="6">
        <v>485</v>
      </c>
      <c r="H34" s="13">
        <v>737625.88</v>
      </c>
      <c r="I34" s="13">
        <v>39329.360000000001</v>
      </c>
      <c r="J34" s="13">
        <v>43319.24</v>
      </c>
    </row>
    <row r="35" spans="1:10" x14ac:dyDescent="0.25">
      <c r="A35" s="243" t="s">
        <v>593</v>
      </c>
      <c r="B35" s="6">
        <v>0</v>
      </c>
      <c r="C35" s="6">
        <v>1134</v>
      </c>
      <c r="D35" s="6">
        <v>0</v>
      </c>
      <c r="E35" s="6">
        <v>0</v>
      </c>
      <c r="F35" s="6">
        <v>0</v>
      </c>
      <c r="G35" s="6">
        <v>1134</v>
      </c>
      <c r="H35" s="13">
        <v>484997.56</v>
      </c>
      <c r="I35" s="13">
        <v>828.29</v>
      </c>
      <c r="J35" s="13">
        <v>29050.27</v>
      </c>
    </row>
    <row r="36" spans="1:10" x14ac:dyDescent="0.25">
      <c r="A36" s="243" t="s">
        <v>596</v>
      </c>
      <c r="B36" s="6">
        <v>12026</v>
      </c>
      <c r="C36" s="6">
        <v>0</v>
      </c>
      <c r="D36" s="6">
        <v>0</v>
      </c>
      <c r="E36" s="6">
        <v>23418</v>
      </c>
      <c r="F36" s="6">
        <v>0</v>
      </c>
      <c r="G36" s="6">
        <v>35444</v>
      </c>
      <c r="H36" s="13">
        <v>13309957.060000001</v>
      </c>
      <c r="I36" s="13">
        <v>50.28</v>
      </c>
      <c r="J36" s="13">
        <v>302356.01</v>
      </c>
    </row>
    <row r="37" spans="1:10" x14ac:dyDescent="0.25">
      <c r="A37" s="243" t="s">
        <v>532</v>
      </c>
      <c r="B37" s="6">
        <v>4992</v>
      </c>
      <c r="C37" s="6">
        <v>1342</v>
      </c>
      <c r="D37" s="6">
        <v>323</v>
      </c>
      <c r="E37" s="6">
        <v>0</v>
      </c>
      <c r="F37" s="6">
        <v>0</v>
      </c>
      <c r="G37" s="6">
        <v>6657</v>
      </c>
      <c r="H37" s="13">
        <v>2602142.48</v>
      </c>
      <c r="I37" s="13">
        <v>238773.56</v>
      </c>
      <c r="J37" s="13">
        <v>140257.07</v>
      </c>
    </row>
    <row r="38" spans="1:10" x14ac:dyDescent="0.25">
      <c r="A38" s="7" t="s">
        <v>533</v>
      </c>
      <c r="B38" s="6">
        <v>27372</v>
      </c>
      <c r="C38" s="6">
        <v>8050</v>
      </c>
      <c r="D38" s="6">
        <v>3110</v>
      </c>
      <c r="E38" s="6">
        <v>0</v>
      </c>
      <c r="F38" s="6">
        <v>0</v>
      </c>
      <c r="G38" s="6">
        <v>38532</v>
      </c>
      <c r="H38" s="13">
        <v>9009544.1699999999</v>
      </c>
      <c r="I38" s="13">
        <v>401714.3</v>
      </c>
      <c r="J38" s="13">
        <v>510470.12</v>
      </c>
    </row>
    <row r="39" spans="1:10" x14ac:dyDescent="0.25">
      <c r="A39" s="7" t="s">
        <v>642</v>
      </c>
      <c r="B39" s="6">
        <v>13135</v>
      </c>
      <c r="C39" s="6">
        <v>2638</v>
      </c>
      <c r="D39" s="6">
        <v>354</v>
      </c>
      <c r="E39" s="6">
        <v>0</v>
      </c>
      <c r="F39" s="6">
        <v>0</v>
      </c>
      <c r="G39" s="6">
        <v>16127</v>
      </c>
      <c r="H39" s="13">
        <v>6091553.5899999999</v>
      </c>
      <c r="I39" s="13">
        <v>307184.57</v>
      </c>
      <c r="J39" s="13">
        <v>319560.56</v>
      </c>
    </row>
    <row r="40" spans="1:10" x14ac:dyDescent="0.25">
      <c r="A40" s="7" t="s">
        <v>534</v>
      </c>
      <c r="B40" s="6">
        <v>2914</v>
      </c>
      <c r="C40" s="6">
        <v>1348</v>
      </c>
      <c r="D40" s="6">
        <v>273</v>
      </c>
      <c r="E40" s="6">
        <v>0</v>
      </c>
      <c r="F40" s="6">
        <v>0</v>
      </c>
      <c r="G40" s="6">
        <v>4535</v>
      </c>
      <c r="H40" s="13">
        <v>986448.32</v>
      </c>
      <c r="I40" s="13">
        <v>22786.77</v>
      </c>
      <c r="J40" s="13">
        <v>57738.95</v>
      </c>
    </row>
    <row r="41" spans="1:10" x14ac:dyDescent="0.25">
      <c r="A41" s="7" t="s">
        <v>535</v>
      </c>
      <c r="B41" s="6">
        <v>2498</v>
      </c>
      <c r="C41" s="6">
        <v>753</v>
      </c>
      <c r="D41" s="6">
        <v>44</v>
      </c>
      <c r="E41" s="6">
        <v>0</v>
      </c>
      <c r="F41" s="6">
        <v>0</v>
      </c>
      <c r="G41" s="6">
        <v>3295</v>
      </c>
      <c r="H41" s="13">
        <v>751919.46</v>
      </c>
      <c r="I41" s="13">
        <v>20812.310000000001</v>
      </c>
      <c r="J41" s="13">
        <v>43503.28</v>
      </c>
    </row>
    <row r="42" spans="1:10" x14ac:dyDescent="0.25">
      <c r="A42" s="7" t="s">
        <v>536</v>
      </c>
      <c r="B42" s="6">
        <v>23482</v>
      </c>
      <c r="C42" s="6">
        <v>4451</v>
      </c>
      <c r="D42" s="6">
        <v>184</v>
      </c>
      <c r="E42" s="6">
        <v>0</v>
      </c>
      <c r="F42" s="6">
        <v>0</v>
      </c>
      <c r="G42" s="6">
        <v>28117</v>
      </c>
      <c r="H42" s="13">
        <v>7084594.3700000001</v>
      </c>
      <c r="I42" s="13">
        <v>299174.63</v>
      </c>
      <c r="J42" s="13">
        <v>384888.08</v>
      </c>
    </row>
    <row r="43" spans="1:10" x14ac:dyDescent="0.25">
      <c r="A43" s="7" t="s">
        <v>537</v>
      </c>
      <c r="B43" s="6">
        <v>29547</v>
      </c>
      <c r="C43" s="6">
        <v>7308</v>
      </c>
      <c r="D43" s="6">
        <v>173</v>
      </c>
      <c r="E43" s="6">
        <v>0</v>
      </c>
      <c r="F43" s="6">
        <v>0</v>
      </c>
      <c r="G43" s="6">
        <v>37028</v>
      </c>
      <c r="H43" s="13">
        <v>8465624.7200000007</v>
      </c>
      <c r="I43" s="13">
        <v>258079.29</v>
      </c>
      <c r="J43" s="13">
        <v>485974.18</v>
      </c>
    </row>
    <row r="44" spans="1:10" x14ac:dyDescent="0.25">
      <c r="A44" s="7" t="s">
        <v>509</v>
      </c>
      <c r="B44" s="6">
        <v>3697</v>
      </c>
      <c r="C44" s="6">
        <v>891</v>
      </c>
      <c r="D44" s="6">
        <v>64</v>
      </c>
      <c r="E44" s="6">
        <v>0</v>
      </c>
      <c r="F44" s="6">
        <v>0</v>
      </c>
      <c r="G44" s="6">
        <v>4652</v>
      </c>
      <c r="H44" s="13">
        <v>1681603.07</v>
      </c>
      <c r="I44" s="13">
        <v>141286.72</v>
      </c>
      <c r="J44" s="13">
        <v>88005.93</v>
      </c>
    </row>
    <row r="45" spans="1:10" x14ac:dyDescent="0.25">
      <c r="A45" s="7" t="s">
        <v>538</v>
      </c>
      <c r="B45" s="6">
        <v>1824</v>
      </c>
      <c r="C45" s="6">
        <v>994</v>
      </c>
      <c r="D45" s="6">
        <v>276</v>
      </c>
      <c r="E45" s="6">
        <v>0</v>
      </c>
      <c r="F45" s="6">
        <v>0</v>
      </c>
      <c r="G45" s="6">
        <v>3094</v>
      </c>
      <c r="H45" s="13">
        <v>368904.6</v>
      </c>
      <c r="I45" s="13">
        <v>1750.39</v>
      </c>
      <c r="J45" s="13">
        <v>22015.66</v>
      </c>
    </row>
    <row r="46" spans="1:10" x14ac:dyDescent="0.25">
      <c r="A46" s="7" t="s">
        <v>539</v>
      </c>
      <c r="B46" s="6">
        <v>1398</v>
      </c>
      <c r="C46" s="6">
        <v>402</v>
      </c>
      <c r="D46" s="6">
        <v>5</v>
      </c>
      <c r="E46" s="6">
        <v>0</v>
      </c>
      <c r="F46" s="6">
        <v>0</v>
      </c>
      <c r="G46" s="6">
        <v>1805</v>
      </c>
      <c r="H46" s="13">
        <v>843401.59</v>
      </c>
      <c r="I46" s="13">
        <v>59631.4</v>
      </c>
      <c r="J46" s="13">
        <v>46954.8</v>
      </c>
    </row>
    <row r="47" spans="1:10" x14ac:dyDescent="0.25">
      <c r="A47" s="7" t="s">
        <v>624</v>
      </c>
      <c r="B47" s="6">
        <v>234027</v>
      </c>
      <c r="C47" s="6">
        <v>34320</v>
      </c>
      <c r="D47" s="6">
        <v>952</v>
      </c>
      <c r="E47" s="6">
        <v>0</v>
      </c>
      <c r="F47" s="6">
        <v>0</v>
      </c>
      <c r="G47" s="6">
        <v>269299</v>
      </c>
      <c r="H47" s="13">
        <v>51051979.049999997</v>
      </c>
      <c r="I47" s="13">
        <v>456272.14</v>
      </c>
      <c r="J47" s="13">
        <v>3016344.37</v>
      </c>
    </row>
    <row r="48" spans="1:10" x14ac:dyDescent="0.25">
      <c r="A48" s="7" t="s">
        <v>540</v>
      </c>
      <c r="B48" s="6">
        <v>11107</v>
      </c>
      <c r="C48" s="6">
        <v>3658</v>
      </c>
      <c r="D48" s="6">
        <v>90</v>
      </c>
      <c r="E48" s="6">
        <v>0</v>
      </c>
      <c r="F48" s="6">
        <v>0</v>
      </c>
      <c r="G48" s="6">
        <v>14855</v>
      </c>
      <c r="H48" s="13">
        <v>1268427.3899999999</v>
      </c>
      <c r="I48" s="13">
        <v>227.07</v>
      </c>
      <c r="J48" s="13">
        <v>76095.06</v>
      </c>
    </row>
    <row r="49" spans="1:10" x14ac:dyDescent="0.25">
      <c r="A49" s="7" t="s">
        <v>541</v>
      </c>
      <c r="B49" s="6">
        <v>5990</v>
      </c>
      <c r="C49" s="6">
        <v>1586</v>
      </c>
      <c r="D49" s="6">
        <v>93</v>
      </c>
      <c r="E49" s="6">
        <v>0</v>
      </c>
      <c r="F49" s="6">
        <v>0</v>
      </c>
      <c r="G49" s="6">
        <v>7669</v>
      </c>
      <c r="H49" s="13">
        <v>851654.72</v>
      </c>
      <c r="I49" s="13">
        <v>170.54</v>
      </c>
      <c r="J49" s="13">
        <v>51084.52</v>
      </c>
    </row>
    <row r="50" spans="1:10" x14ac:dyDescent="0.25">
      <c r="A50" s="7" t="s">
        <v>542</v>
      </c>
      <c r="B50" s="6">
        <v>24649</v>
      </c>
      <c r="C50" s="6">
        <v>10018</v>
      </c>
      <c r="D50" s="6">
        <v>579</v>
      </c>
      <c r="E50" s="6">
        <v>0</v>
      </c>
      <c r="F50" s="6">
        <v>0</v>
      </c>
      <c r="G50" s="6">
        <v>35246</v>
      </c>
      <c r="H50" s="13">
        <v>3965708.9</v>
      </c>
      <c r="I50" s="13">
        <v>0</v>
      </c>
      <c r="J50" s="13">
        <v>237648.55</v>
      </c>
    </row>
    <row r="51" spans="1:10" x14ac:dyDescent="0.25">
      <c r="A51" s="7" t="s">
        <v>543</v>
      </c>
      <c r="B51" s="6">
        <v>1413</v>
      </c>
      <c r="C51" s="6">
        <v>283</v>
      </c>
      <c r="D51" s="6">
        <v>27</v>
      </c>
      <c r="E51" s="6">
        <v>0</v>
      </c>
      <c r="F51" s="6">
        <v>0</v>
      </c>
      <c r="G51" s="6">
        <v>1723</v>
      </c>
      <c r="H51" s="13">
        <v>435149.74</v>
      </c>
      <c r="I51" s="13">
        <v>22648.639999999999</v>
      </c>
      <c r="J51" s="13">
        <v>24667.78</v>
      </c>
    </row>
    <row r="52" spans="1:10" x14ac:dyDescent="0.25">
      <c r="A52" s="7" t="s">
        <v>577</v>
      </c>
      <c r="B52" s="6">
        <v>5539</v>
      </c>
      <c r="C52" s="6">
        <v>73</v>
      </c>
      <c r="D52" s="6">
        <v>17</v>
      </c>
      <c r="E52" s="6">
        <v>0</v>
      </c>
      <c r="F52" s="6">
        <v>0</v>
      </c>
      <c r="G52" s="6">
        <v>5629</v>
      </c>
      <c r="H52" s="13">
        <v>3224314.28</v>
      </c>
      <c r="I52" s="13">
        <v>139201.09</v>
      </c>
      <c r="J52" s="13">
        <v>185107.07</v>
      </c>
    </row>
    <row r="53" spans="1:10" x14ac:dyDescent="0.25">
      <c r="A53" s="7" t="s">
        <v>338</v>
      </c>
      <c r="B53" s="6">
        <v>2608</v>
      </c>
      <c r="C53" s="6">
        <v>0</v>
      </c>
      <c r="D53" s="6">
        <v>0</v>
      </c>
      <c r="E53" s="6">
        <v>0</v>
      </c>
      <c r="F53" s="6">
        <v>0</v>
      </c>
      <c r="G53" s="6">
        <v>2608</v>
      </c>
      <c r="H53" s="13">
        <v>1442589.93</v>
      </c>
      <c r="I53" s="13">
        <v>57810.8</v>
      </c>
      <c r="J53" s="13">
        <v>83051.17</v>
      </c>
    </row>
    <row r="54" spans="1:10" x14ac:dyDescent="0.25">
      <c r="A54" s="7" t="s">
        <v>544</v>
      </c>
      <c r="B54" s="6">
        <v>3927</v>
      </c>
      <c r="C54" s="6">
        <v>1040</v>
      </c>
      <c r="D54" s="6">
        <v>87</v>
      </c>
      <c r="E54" s="6">
        <v>0</v>
      </c>
      <c r="F54" s="6">
        <v>0</v>
      </c>
      <c r="G54" s="6">
        <v>5054</v>
      </c>
      <c r="H54" s="13">
        <v>2469679.36</v>
      </c>
      <c r="I54" s="13">
        <v>323486.40999999997</v>
      </c>
      <c r="J54" s="13">
        <v>118433.39</v>
      </c>
    </row>
    <row r="55" spans="1:10" x14ac:dyDescent="0.25">
      <c r="A55" s="7" t="s">
        <v>545</v>
      </c>
      <c r="B55" s="6">
        <v>10268</v>
      </c>
      <c r="C55" s="6">
        <v>3025</v>
      </c>
      <c r="D55" s="6">
        <v>365</v>
      </c>
      <c r="E55" s="6">
        <v>0</v>
      </c>
      <c r="F55" s="6">
        <v>0</v>
      </c>
      <c r="G55" s="6">
        <v>13658</v>
      </c>
      <c r="H55" s="13">
        <v>3081690.6</v>
      </c>
      <c r="I55" s="13">
        <v>91226.52</v>
      </c>
      <c r="J55" s="13">
        <v>174034.17</v>
      </c>
    </row>
    <row r="56" spans="1:10" x14ac:dyDescent="0.25">
      <c r="A56" s="7" t="s">
        <v>546</v>
      </c>
      <c r="B56" s="6">
        <v>264800</v>
      </c>
      <c r="C56" s="6">
        <v>80816</v>
      </c>
      <c r="D56" s="6">
        <v>35903</v>
      </c>
      <c r="E56" s="6">
        <v>0</v>
      </c>
      <c r="F56" s="6">
        <v>0</v>
      </c>
      <c r="G56" s="6">
        <v>381519</v>
      </c>
      <c r="H56" s="13">
        <v>70157394.579999998</v>
      </c>
      <c r="I56" s="13">
        <v>2692921.96</v>
      </c>
      <c r="J56" s="13">
        <v>4004164.19</v>
      </c>
    </row>
    <row r="57" spans="1:10" x14ac:dyDescent="0.25">
      <c r="A57" s="7" t="s">
        <v>547</v>
      </c>
      <c r="B57" s="6">
        <v>30475</v>
      </c>
      <c r="C57" s="6">
        <v>11316</v>
      </c>
      <c r="D57" s="6">
        <v>213</v>
      </c>
      <c r="E57" s="6">
        <v>0</v>
      </c>
      <c r="F57" s="6">
        <v>0</v>
      </c>
      <c r="G57" s="6">
        <v>42004</v>
      </c>
      <c r="H57" s="13">
        <v>12256144.73</v>
      </c>
      <c r="I57" s="13">
        <v>533924.97</v>
      </c>
      <c r="J57" s="13">
        <v>702964.8</v>
      </c>
    </row>
    <row r="58" spans="1:10" x14ac:dyDescent="0.25">
      <c r="A58" s="7" t="s">
        <v>548</v>
      </c>
      <c r="B58" s="6">
        <v>449</v>
      </c>
      <c r="C58" s="6">
        <v>53</v>
      </c>
      <c r="D58" s="6">
        <v>1</v>
      </c>
      <c r="E58" s="6">
        <v>0</v>
      </c>
      <c r="F58" s="6">
        <v>0</v>
      </c>
      <c r="G58" s="6">
        <v>503</v>
      </c>
      <c r="H58" s="13">
        <v>125716.18</v>
      </c>
      <c r="I58" s="13">
        <v>3675.37</v>
      </c>
      <c r="J58" s="13">
        <v>7272.27</v>
      </c>
    </row>
    <row r="59" spans="1:10" x14ac:dyDescent="0.25">
      <c r="A59" s="7" t="s">
        <v>549</v>
      </c>
      <c r="B59" s="6">
        <v>786</v>
      </c>
      <c r="C59" s="6">
        <v>293</v>
      </c>
      <c r="D59" s="6">
        <v>61</v>
      </c>
      <c r="E59" s="6">
        <v>0</v>
      </c>
      <c r="F59" s="6">
        <v>0</v>
      </c>
      <c r="G59" s="6">
        <v>1140</v>
      </c>
      <c r="H59" s="13">
        <v>247256.95999999999</v>
      </c>
      <c r="I59" s="13">
        <v>5144.38</v>
      </c>
      <c r="J59" s="13">
        <v>14527.13</v>
      </c>
    </row>
    <row r="60" spans="1:10" x14ac:dyDescent="0.25">
      <c r="A60" s="7" t="s">
        <v>366</v>
      </c>
      <c r="B60" s="6">
        <v>8</v>
      </c>
      <c r="C60" s="6">
        <v>3</v>
      </c>
      <c r="D60" s="6">
        <v>0</v>
      </c>
      <c r="E60" s="6">
        <v>0</v>
      </c>
      <c r="F60" s="6">
        <v>0</v>
      </c>
      <c r="G60" s="6">
        <v>11</v>
      </c>
      <c r="H60" s="13">
        <v>23174.71</v>
      </c>
      <c r="I60" s="13">
        <v>1308.3900000000001</v>
      </c>
      <c r="J60" s="13">
        <v>1032.78</v>
      </c>
    </row>
    <row r="61" spans="1:10" x14ac:dyDescent="0.25">
      <c r="A61" s="7" t="s">
        <v>429</v>
      </c>
      <c r="B61" s="6">
        <v>445</v>
      </c>
      <c r="C61" s="6">
        <v>16</v>
      </c>
      <c r="D61" s="6">
        <v>4</v>
      </c>
      <c r="E61" s="6">
        <v>0</v>
      </c>
      <c r="F61" s="6">
        <v>0</v>
      </c>
      <c r="G61" s="6">
        <v>465</v>
      </c>
      <c r="H61" s="13">
        <v>179289.45</v>
      </c>
      <c r="I61" s="13">
        <v>5329.82</v>
      </c>
      <c r="J61" s="13">
        <v>10437.61</v>
      </c>
    </row>
    <row r="62" spans="1:10" x14ac:dyDescent="0.25">
      <c r="A62" s="7" t="s">
        <v>625</v>
      </c>
      <c r="B62" s="6">
        <v>544</v>
      </c>
      <c r="C62" s="6">
        <v>189</v>
      </c>
      <c r="D62" s="6">
        <v>3</v>
      </c>
      <c r="E62" s="6">
        <v>0</v>
      </c>
      <c r="F62" s="6">
        <v>0</v>
      </c>
      <c r="G62" s="6">
        <v>736</v>
      </c>
      <c r="H62" s="13">
        <v>284650.58</v>
      </c>
      <c r="I62" s="13">
        <v>33912.870000000003</v>
      </c>
      <c r="J62" s="13">
        <v>14798.04</v>
      </c>
    </row>
    <row r="63" spans="1:10" x14ac:dyDescent="0.25">
      <c r="A63" s="7" t="s">
        <v>520</v>
      </c>
      <c r="B63" s="6">
        <v>6522</v>
      </c>
      <c r="C63" s="6">
        <v>2302</v>
      </c>
      <c r="D63" s="6">
        <v>497</v>
      </c>
      <c r="E63" s="6">
        <v>0</v>
      </c>
      <c r="F63" s="6">
        <v>0</v>
      </c>
      <c r="G63" s="6">
        <v>9321</v>
      </c>
      <c r="H63" s="13">
        <v>1644127.76</v>
      </c>
      <c r="I63" s="13">
        <v>48623.29</v>
      </c>
      <c r="J63" s="13">
        <v>95051.62</v>
      </c>
    </row>
    <row r="64" spans="1:10" x14ac:dyDescent="0.25">
      <c r="A64" s="7" t="s">
        <v>550</v>
      </c>
      <c r="B64" s="6">
        <v>2541</v>
      </c>
      <c r="C64" s="6">
        <v>410</v>
      </c>
      <c r="D64" s="6">
        <v>39</v>
      </c>
      <c r="E64" s="6">
        <v>0</v>
      </c>
      <c r="F64" s="6">
        <v>0</v>
      </c>
      <c r="G64" s="6">
        <v>2990</v>
      </c>
      <c r="H64" s="13">
        <v>1480542.05</v>
      </c>
      <c r="I64" s="13">
        <v>214901.32</v>
      </c>
      <c r="J64" s="13">
        <v>74407.960000000006</v>
      </c>
    </row>
    <row r="65" spans="1:10" x14ac:dyDescent="0.25">
      <c r="A65" s="7" t="s">
        <v>522</v>
      </c>
      <c r="B65" s="6">
        <v>26256</v>
      </c>
      <c r="C65" s="6">
        <v>8850</v>
      </c>
      <c r="D65" s="6">
        <v>565</v>
      </c>
      <c r="E65" s="6">
        <v>0</v>
      </c>
      <c r="F65" s="6">
        <v>0</v>
      </c>
      <c r="G65" s="6">
        <v>35671</v>
      </c>
      <c r="H65" s="13">
        <v>12680208.609999999</v>
      </c>
      <c r="I65" s="13">
        <v>1106216.26</v>
      </c>
      <c r="J65" s="13">
        <v>659347.32999999996</v>
      </c>
    </row>
    <row r="66" spans="1:10" x14ac:dyDescent="0.25">
      <c r="A66" s="7" t="s">
        <v>523</v>
      </c>
      <c r="B66" s="6">
        <v>21316</v>
      </c>
      <c r="C66" s="6">
        <v>5833</v>
      </c>
      <c r="D66" s="6">
        <v>424</v>
      </c>
      <c r="E66" s="6">
        <v>0</v>
      </c>
      <c r="F66" s="6">
        <v>0</v>
      </c>
      <c r="G66" s="6">
        <v>27573</v>
      </c>
      <c r="H66" s="13">
        <v>6757565.5599999996</v>
      </c>
      <c r="I66" s="13">
        <v>441944.63</v>
      </c>
      <c r="J66" s="13">
        <v>360480.49</v>
      </c>
    </row>
    <row r="67" spans="1:10" x14ac:dyDescent="0.25">
      <c r="A67" s="7" t="s">
        <v>626</v>
      </c>
      <c r="B67" s="6">
        <v>8639</v>
      </c>
      <c r="C67" s="6">
        <v>2483</v>
      </c>
      <c r="D67" s="6">
        <v>301</v>
      </c>
      <c r="E67" s="6">
        <v>0</v>
      </c>
      <c r="F67" s="6">
        <v>0</v>
      </c>
      <c r="G67" s="6">
        <v>11423</v>
      </c>
      <c r="H67" s="13">
        <v>2244909.9300000002</v>
      </c>
      <c r="I67" s="13">
        <v>48759.54</v>
      </c>
      <c r="J67" s="13">
        <v>131031.01</v>
      </c>
    </row>
    <row r="68" spans="1:10" x14ac:dyDescent="0.25">
      <c r="A68" s="7" t="s">
        <v>551</v>
      </c>
      <c r="B68" s="6">
        <v>553</v>
      </c>
      <c r="C68" s="6">
        <v>191</v>
      </c>
      <c r="D68" s="6">
        <v>40</v>
      </c>
      <c r="E68" s="6">
        <v>0</v>
      </c>
      <c r="F68" s="6">
        <v>0</v>
      </c>
      <c r="G68" s="6">
        <v>784</v>
      </c>
      <c r="H68" s="13">
        <v>173196.37</v>
      </c>
      <c r="I68" s="13">
        <v>4698.97</v>
      </c>
      <c r="J68" s="13">
        <v>10062.370000000001</v>
      </c>
    </row>
    <row r="69" spans="1:10" x14ac:dyDescent="0.25">
      <c r="A69" s="7" t="s">
        <v>552</v>
      </c>
      <c r="B69" s="6">
        <v>1778</v>
      </c>
      <c r="C69" s="6">
        <v>487</v>
      </c>
      <c r="D69" s="6">
        <v>33</v>
      </c>
      <c r="E69" s="6">
        <v>0</v>
      </c>
      <c r="F69" s="6">
        <v>0</v>
      </c>
      <c r="G69" s="6">
        <v>2298</v>
      </c>
      <c r="H69" s="13">
        <v>967331.1</v>
      </c>
      <c r="I69" s="13">
        <v>105961.78</v>
      </c>
      <c r="J69" s="13">
        <v>51162.05</v>
      </c>
    </row>
    <row r="70" spans="1:10" x14ac:dyDescent="0.25">
      <c r="A70" s="7" t="s">
        <v>339</v>
      </c>
      <c r="B70" s="6">
        <v>239233</v>
      </c>
      <c r="C70" s="6">
        <v>117069</v>
      </c>
      <c r="D70" s="6">
        <v>27664</v>
      </c>
      <c r="E70" s="6">
        <v>0</v>
      </c>
      <c r="F70" s="6">
        <v>0</v>
      </c>
      <c r="G70" s="6">
        <v>383966</v>
      </c>
      <c r="H70" s="13">
        <v>62106589.590000004</v>
      </c>
      <c r="I70" s="13">
        <v>1308267.27</v>
      </c>
      <c r="J70" s="13">
        <v>3631013.08</v>
      </c>
    </row>
    <row r="71" spans="1:10" x14ac:dyDescent="0.25">
      <c r="A71" s="7" t="s">
        <v>627</v>
      </c>
      <c r="B71" s="6">
        <v>4007</v>
      </c>
      <c r="C71" s="6">
        <v>613</v>
      </c>
      <c r="D71" s="6">
        <v>253</v>
      </c>
      <c r="E71" s="6">
        <v>0</v>
      </c>
      <c r="F71" s="6">
        <v>0</v>
      </c>
      <c r="G71" s="6">
        <v>4873</v>
      </c>
      <c r="H71" s="13">
        <v>380146.12</v>
      </c>
      <c r="I71" s="13">
        <v>1269.93</v>
      </c>
      <c r="J71" s="13">
        <v>22725.77</v>
      </c>
    </row>
    <row r="72" spans="1:10" x14ac:dyDescent="0.25">
      <c r="A72" s="7" t="s">
        <v>340</v>
      </c>
      <c r="B72" s="6">
        <v>11</v>
      </c>
      <c r="C72" s="6">
        <v>3</v>
      </c>
      <c r="D72" s="6">
        <v>0</v>
      </c>
      <c r="E72" s="6">
        <v>0</v>
      </c>
      <c r="F72" s="6">
        <v>0</v>
      </c>
      <c r="G72" s="6">
        <v>14</v>
      </c>
      <c r="H72" s="13">
        <v>6841.84</v>
      </c>
      <c r="I72" s="13">
        <v>564.51</v>
      </c>
      <c r="J72" s="13">
        <v>0</v>
      </c>
    </row>
    <row r="73" spans="1:10" x14ac:dyDescent="0.25">
      <c r="A73" s="7" t="s">
        <v>583</v>
      </c>
      <c r="B73" s="6">
        <v>609</v>
      </c>
      <c r="C73" s="6">
        <v>157</v>
      </c>
      <c r="D73" s="6">
        <v>0</v>
      </c>
      <c r="E73" s="6">
        <v>0</v>
      </c>
      <c r="F73" s="6">
        <v>0</v>
      </c>
      <c r="G73" s="6">
        <v>766</v>
      </c>
      <c r="H73" s="13">
        <v>25477.51</v>
      </c>
      <c r="I73" s="13">
        <v>0</v>
      </c>
      <c r="J73" s="13">
        <v>1528.76</v>
      </c>
    </row>
    <row r="74" spans="1:10" x14ac:dyDescent="0.25">
      <c r="A74" s="7" t="s">
        <v>341</v>
      </c>
      <c r="B74" s="6">
        <v>79</v>
      </c>
      <c r="C74" s="6">
        <v>3</v>
      </c>
      <c r="D74" s="6">
        <v>0</v>
      </c>
      <c r="E74" s="6">
        <v>0</v>
      </c>
      <c r="F74" s="6">
        <v>0</v>
      </c>
      <c r="G74" s="6">
        <v>82</v>
      </c>
      <c r="H74" s="13">
        <v>78971.12</v>
      </c>
      <c r="I74" s="13">
        <v>1741.34</v>
      </c>
      <c r="J74" s="13">
        <v>4473.54</v>
      </c>
    </row>
    <row r="75" spans="1:10" x14ac:dyDescent="0.25">
      <c r="A75" s="7" t="s">
        <v>553</v>
      </c>
      <c r="B75" s="6">
        <v>1284</v>
      </c>
      <c r="C75" s="6">
        <v>330</v>
      </c>
      <c r="D75" s="6">
        <v>75</v>
      </c>
      <c r="E75" s="6">
        <v>0</v>
      </c>
      <c r="F75" s="6">
        <v>0</v>
      </c>
      <c r="G75" s="6">
        <v>1689</v>
      </c>
      <c r="H75" s="13">
        <v>508113.73</v>
      </c>
      <c r="I75" s="13">
        <v>35264.230000000003</v>
      </c>
      <c r="J75" s="13">
        <v>28358.31</v>
      </c>
    </row>
    <row r="76" spans="1:10" x14ac:dyDescent="0.25">
      <c r="A76" s="7" t="s">
        <v>342</v>
      </c>
      <c r="B76" s="6">
        <v>27801</v>
      </c>
      <c r="C76" s="6">
        <v>13798</v>
      </c>
      <c r="D76" s="6">
        <v>2070</v>
      </c>
      <c r="E76" s="6">
        <v>0</v>
      </c>
      <c r="F76" s="6">
        <v>0</v>
      </c>
      <c r="G76" s="6">
        <v>43669</v>
      </c>
      <c r="H76" s="13">
        <v>44711455.43</v>
      </c>
      <c r="I76" s="13">
        <v>811904.33</v>
      </c>
      <c r="J76" s="13">
        <v>2532496.62</v>
      </c>
    </row>
    <row r="77" spans="1:10" x14ac:dyDescent="0.25">
      <c r="A77" s="7" t="s">
        <v>343</v>
      </c>
      <c r="B77" s="6">
        <v>45246</v>
      </c>
      <c r="C77" s="6">
        <v>17605</v>
      </c>
      <c r="D77" s="6">
        <v>0</v>
      </c>
      <c r="E77" s="6">
        <v>0</v>
      </c>
      <c r="F77" s="6">
        <v>0</v>
      </c>
      <c r="G77" s="6">
        <v>62851</v>
      </c>
      <c r="H77" s="13">
        <v>7952955.7699999996</v>
      </c>
      <c r="I77" s="13">
        <v>0</v>
      </c>
      <c r="J77" s="13">
        <v>215112.24</v>
      </c>
    </row>
    <row r="78" spans="1:10" x14ac:dyDescent="0.25">
      <c r="A78" s="7" t="s">
        <v>344</v>
      </c>
      <c r="B78" s="6">
        <v>13686</v>
      </c>
      <c r="C78" s="6">
        <v>3536</v>
      </c>
      <c r="D78" s="6">
        <v>0</v>
      </c>
      <c r="E78" s="6">
        <v>0</v>
      </c>
      <c r="F78" s="6">
        <v>0</v>
      </c>
      <c r="G78" s="6">
        <v>17222</v>
      </c>
      <c r="H78" s="13">
        <v>3719551.68</v>
      </c>
      <c r="I78" s="13">
        <v>0</v>
      </c>
      <c r="J78" s="13">
        <v>0</v>
      </c>
    </row>
    <row r="79" spans="1:10" x14ac:dyDescent="0.25">
      <c r="A79" s="7" t="s">
        <v>345</v>
      </c>
      <c r="B79" s="6">
        <v>12945</v>
      </c>
      <c r="C79" s="6">
        <v>3250</v>
      </c>
      <c r="D79" s="6">
        <v>16</v>
      </c>
      <c r="E79" s="6">
        <v>0</v>
      </c>
      <c r="F79" s="6">
        <v>0</v>
      </c>
      <c r="G79" s="6">
        <v>16211</v>
      </c>
      <c r="H79" s="13">
        <v>6934823.2000000002</v>
      </c>
      <c r="I79" s="13">
        <v>0</v>
      </c>
      <c r="J79" s="13">
        <v>143701.12</v>
      </c>
    </row>
    <row r="80" spans="1:10" x14ac:dyDescent="0.25">
      <c r="A80" s="7" t="s">
        <v>346</v>
      </c>
      <c r="B80" s="6">
        <v>261700</v>
      </c>
      <c r="C80" s="6">
        <v>42630</v>
      </c>
      <c r="D80" s="6">
        <v>0</v>
      </c>
      <c r="E80" s="6">
        <v>0</v>
      </c>
      <c r="F80" s="6">
        <v>0</v>
      </c>
      <c r="G80" s="6">
        <v>304330</v>
      </c>
      <c r="H80" s="13">
        <v>27643884.859999999</v>
      </c>
      <c r="I80" s="13">
        <v>964.22</v>
      </c>
      <c r="J80" s="13">
        <v>0</v>
      </c>
    </row>
    <row r="81" spans="1:10" x14ac:dyDescent="0.25">
      <c r="A81" s="7" t="s">
        <v>347</v>
      </c>
      <c r="B81" s="6">
        <v>13686</v>
      </c>
      <c r="C81" s="6">
        <v>3536</v>
      </c>
      <c r="D81" s="6">
        <v>0</v>
      </c>
      <c r="E81" s="6">
        <v>0</v>
      </c>
      <c r="F81" s="6">
        <v>0</v>
      </c>
      <c r="G81" s="6">
        <v>17222</v>
      </c>
      <c r="H81" s="13">
        <v>1486656.17</v>
      </c>
      <c r="I81" s="13">
        <v>0</v>
      </c>
      <c r="J81" s="13">
        <v>0</v>
      </c>
    </row>
    <row r="82" spans="1:10" x14ac:dyDescent="0.25">
      <c r="A82" s="7" t="s">
        <v>348</v>
      </c>
      <c r="B82" s="6">
        <v>20085</v>
      </c>
      <c r="C82" s="6">
        <v>6290</v>
      </c>
      <c r="D82" s="6">
        <v>0</v>
      </c>
      <c r="E82" s="6">
        <v>0</v>
      </c>
      <c r="F82" s="6">
        <v>0</v>
      </c>
      <c r="G82" s="6">
        <v>26375</v>
      </c>
      <c r="H82" s="13">
        <v>3660155.12</v>
      </c>
      <c r="I82" s="13">
        <v>0</v>
      </c>
      <c r="J82" s="13">
        <v>0</v>
      </c>
    </row>
    <row r="83" spans="1:10" x14ac:dyDescent="0.25">
      <c r="A83" s="7" t="s">
        <v>643</v>
      </c>
      <c r="B83" s="6">
        <v>160</v>
      </c>
      <c r="C83" s="6">
        <v>65</v>
      </c>
      <c r="D83" s="6">
        <v>0</v>
      </c>
      <c r="E83" s="6">
        <v>0</v>
      </c>
      <c r="F83" s="6">
        <v>0</v>
      </c>
      <c r="G83" s="6">
        <v>225</v>
      </c>
      <c r="H83" s="13">
        <v>81898.69</v>
      </c>
      <c r="I83" s="13">
        <v>3838.91</v>
      </c>
      <c r="J83" s="13">
        <v>4660.34</v>
      </c>
    </row>
    <row r="84" spans="1:10" ht="15.75" x14ac:dyDescent="0.25">
      <c r="A84" s="45" t="s">
        <v>554</v>
      </c>
      <c r="B84" s="47">
        <f t="shared" ref="B84:H84" si="0">SUM(B3:B83)</f>
        <v>3364396</v>
      </c>
      <c r="C84" s="47">
        <f t="shared" si="0"/>
        <v>1049432</v>
      </c>
      <c r="D84" s="47">
        <f t="shared" si="0"/>
        <v>278793</v>
      </c>
      <c r="E84" s="47">
        <f t="shared" si="0"/>
        <v>68461</v>
      </c>
      <c r="F84" s="47">
        <f t="shared" si="0"/>
        <v>0</v>
      </c>
      <c r="G84" s="47">
        <f t="shared" si="0"/>
        <v>4761082</v>
      </c>
      <c r="H84" s="49">
        <f t="shared" si="0"/>
        <v>2847807193.8100004</v>
      </c>
      <c r="I84" s="49"/>
      <c r="J84" s="49"/>
    </row>
    <row r="88" spans="1:10" x14ac:dyDescent="0.25">
      <c r="B88" s="8"/>
    </row>
    <row r="89" spans="1:10" x14ac:dyDescent="0.25">
      <c r="B89" s="8"/>
      <c r="D89" s="8"/>
    </row>
    <row r="90" spans="1:10" x14ac:dyDescent="0.25">
      <c r="C90" s="8"/>
    </row>
  </sheetData>
  <pageMargins left="0" right="0" top="0" bottom="0" header="0" footer="0"/>
  <pageSetup paperSize="9" scale="120" fitToHeight="2" orientation="landscape" r:id="rId1"/>
  <headerFooter>
    <oddFooter>&amp;C&amp;P/&amp;N&amp;R&amp;D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0"/>
  </sheetPr>
  <dimension ref="A2:H72"/>
  <sheetViews>
    <sheetView zoomScaleNormal="100" workbookViewId="0"/>
  </sheetViews>
  <sheetFormatPr defaultColWidth="9.140625" defaultRowHeight="15" x14ac:dyDescent="0.25"/>
  <cols>
    <col min="1" max="1" width="22.5703125" customWidth="1"/>
    <col min="2" max="2" width="11.42578125" customWidth="1"/>
    <col min="3" max="3" width="13.140625" customWidth="1"/>
    <col min="4" max="4" width="13.7109375" customWidth="1"/>
    <col min="5" max="5" width="12" customWidth="1"/>
    <col min="6" max="6" width="15.85546875" customWidth="1"/>
    <col min="7" max="7" width="14.7109375" customWidth="1"/>
    <col min="8" max="8" width="18" customWidth="1"/>
  </cols>
  <sheetData>
    <row r="2" spans="1:8" s="38" customFormat="1" ht="55.5" customHeight="1" x14ac:dyDescent="0.25">
      <c r="A2" s="246" t="s">
        <v>44</v>
      </c>
      <c r="B2" s="245" t="s">
        <v>307</v>
      </c>
      <c r="C2" s="246" t="s">
        <v>5</v>
      </c>
      <c r="D2" s="246" t="s">
        <v>6</v>
      </c>
      <c r="E2" s="246" t="s">
        <v>45</v>
      </c>
      <c r="F2" s="245" t="s">
        <v>615</v>
      </c>
      <c r="G2" s="245" t="s">
        <v>563</v>
      </c>
      <c r="H2" s="245" t="s">
        <v>3</v>
      </c>
    </row>
    <row r="3" spans="1:8" x14ac:dyDescent="0.25">
      <c r="A3" s="80" t="s">
        <v>501</v>
      </c>
      <c r="B3" s="80" t="s">
        <v>76</v>
      </c>
      <c r="C3" s="81">
        <v>0</v>
      </c>
      <c r="D3" s="81">
        <v>299</v>
      </c>
      <c r="E3" s="81">
        <v>6</v>
      </c>
      <c r="F3" s="81">
        <v>35</v>
      </c>
      <c r="G3" s="81">
        <v>340</v>
      </c>
      <c r="H3" s="7">
        <v>370.23</v>
      </c>
    </row>
    <row r="4" spans="1:8" x14ac:dyDescent="0.25">
      <c r="A4" s="80" t="s">
        <v>501</v>
      </c>
      <c r="B4" s="80" t="s">
        <v>77</v>
      </c>
      <c r="C4" s="81">
        <v>14</v>
      </c>
      <c r="D4" s="81">
        <v>103</v>
      </c>
      <c r="E4" s="81">
        <v>604</v>
      </c>
      <c r="F4" s="81">
        <v>39</v>
      </c>
      <c r="G4" s="81">
        <v>760</v>
      </c>
      <c r="H4" s="7">
        <v>538.86</v>
      </c>
    </row>
    <row r="5" spans="1:8" x14ac:dyDescent="0.25">
      <c r="A5" s="80" t="s">
        <v>501</v>
      </c>
      <c r="B5" s="80" t="s">
        <v>95</v>
      </c>
      <c r="C5" s="81">
        <v>64</v>
      </c>
      <c r="D5" s="81">
        <v>93</v>
      </c>
      <c r="E5" s="81">
        <v>546</v>
      </c>
      <c r="F5" s="81">
        <v>14</v>
      </c>
      <c r="G5" s="81">
        <v>717</v>
      </c>
      <c r="H5" s="7">
        <v>637.44000000000005</v>
      </c>
    </row>
    <row r="6" spans="1:8" x14ac:dyDescent="0.25">
      <c r="A6" s="80" t="s">
        <v>501</v>
      </c>
      <c r="B6" s="80" t="s">
        <v>96</v>
      </c>
      <c r="C6" s="81">
        <v>331</v>
      </c>
      <c r="D6" s="81">
        <v>189</v>
      </c>
      <c r="E6" s="81">
        <v>669</v>
      </c>
      <c r="F6" s="81">
        <v>32</v>
      </c>
      <c r="G6" s="81">
        <v>1221</v>
      </c>
      <c r="H6" s="7">
        <v>814.93</v>
      </c>
    </row>
    <row r="7" spans="1:8" x14ac:dyDescent="0.25">
      <c r="A7" s="80" t="s">
        <v>501</v>
      </c>
      <c r="B7" s="80" t="s">
        <v>97</v>
      </c>
      <c r="C7" s="81">
        <v>3675</v>
      </c>
      <c r="D7" s="81">
        <v>320</v>
      </c>
      <c r="E7" s="81">
        <v>545</v>
      </c>
      <c r="F7" s="81">
        <v>38</v>
      </c>
      <c r="G7" s="81">
        <v>4578</v>
      </c>
      <c r="H7" s="7">
        <v>986.93</v>
      </c>
    </row>
    <row r="8" spans="1:8" x14ac:dyDescent="0.25">
      <c r="A8" s="80" t="s">
        <v>501</v>
      </c>
      <c r="B8" s="80" t="s">
        <v>98</v>
      </c>
      <c r="C8" s="81">
        <v>3620</v>
      </c>
      <c r="D8" s="81">
        <v>460</v>
      </c>
      <c r="E8" s="81">
        <v>235</v>
      </c>
      <c r="F8" s="81">
        <v>67</v>
      </c>
      <c r="G8" s="81">
        <v>4382</v>
      </c>
      <c r="H8" s="7">
        <v>725.7</v>
      </c>
    </row>
    <row r="9" spans="1:8" x14ac:dyDescent="0.25">
      <c r="A9" s="80" t="s">
        <v>501</v>
      </c>
      <c r="B9" s="80" t="s">
        <v>99</v>
      </c>
      <c r="C9" s="81">
        <v>335</v>
      </c>
      <c r="D9" s="81">
        <v>591</v>
      </c>
      <c r="E9" s="81">
        <v>37</v>
      </c>
      <c r="F9" s="81">
        <v>94</v>
      </c>
      <c r="G9" s="81">
        <v>1057</v>
      </c>
      <c r="H9" s="7">
        <v>745.51</v>
      </c>
    </row>
    <row r="10" spans="1:8" x14ac:dyDescent="0.25">
      <c r="A10" s="80" t="s">
        <v>501</v>
      </c>
      <c r="B10" s="80" t="s">
        <v>100</v>
      </c>
      <c r="C10" s="81">
        <v>93</v>
      </c>
      <c r="D10" s="81">
        <v>731</v>
      </c>
      <c r="E10" s="81">
        <v>33</v>
      </c>
      <c r="F10" s="81">
        <v>164</v>
      </c>
      <c r="G10" s="81">
        <v>1021</v>
      </c>
      <c r="H10" s="7">
        <v>748.13</v>
      </c>
    </row>
    <row r="11" spans="1:8" x14ac:dyDescent="0.25">
      <c r="A11" s="80" t="s">
        <v>501</v>
      </c>
      <c r="B11" s="80" t="s">
        <v>101</v>
      </c>
      <c r="C11" s="81">
        <v>44</v>
      </c>
      <c r="D11" s="81">
        <v>643</v>
      </c>
      <c r="E11" s="81">
        <v>10</v>
      </c>
      <c r="F11" s="81">
        <v>269</v>
      </c>
      <c r="G11" s="81">
        <v>966</v>
      </c>
      <c r="H11" s="7">
        <v>760.04</v>
      </c>
    </row>
    <row r="12" spans="1:8" x14ac:dyDescent="0.25">
      <c r="A12" s="80" t="s">
        <v>501</v>
      </c>
      <c r="B12" s="80" t="s">
        <v>109</v>
      </c>
      <c r="C12" s="81">
        <v>10</v>
      </c>
      <c r="D12" s="81">
        <v>469</v>
      </c>
      <c r="E12" s="81">
        <v>8</v>
      </c>
      <c r="F12" s="81">
        <v>337</v>
      </c>
      <c r="G12" s="81">
        <v>824</v>
      </c>
      <c r="H12" s="7">
        <v>748.19</v>
      </c>
    </row>
    <row r="13" spans="1:8" x14ac:dyDescent="0.25">
      <c r="A13" s="80" t="s">
        <v>501</v>
      </c>
      <c r="B13" s="80" t="s">
        <v>110</v>
      </c>
      <c r="C13" s="81">
        <v>12</v>
      </c>
      <c r="D13" s="81">
        <v>185</v>
      </c>
      <c r="E13" s="81">
        <v>3</v>
      </c>
      <c r="F13" s="81">
        <v>289</v>
      </c>
      <c r="G13" s="81">
        <v>489</v>
      </c>
      <c r="H13" s="7">
        <v>786.73</v>
      </c>
    </row>
    <row r="14" spans="1:8" x14ac:dyDescent="0.25">
      <c r="A14" s="80" t="s">
        <v>501</v>
      </c>
      <c r="B14" s="80" t="s">
        <v>111</v>
      </c>
      <c r="C14" s="219">
        <v>5</v>
      </c>
      <c r="D14" s="219">
        <v>31</v>
      </c>
      <c r="E14" s="219">
        <v>0</v>
      </c>
      <c r="F14" s="219">
        <v>97</v>
      </c>
      <c r="G14" s="219">
        <v>133</v>
      </c>
      <c r="H14" s="7">
        <v>801.94</v>
      </c>
    </row>
    <row r="15" spans="1:8" x14ac:dyDescent="0.25">
      <c r="A15" s="7" t="s">
        <v>501</v>
      </c>
      <c r="B15" s="7" t="s">
        <v>420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</row>
    <row r="16" spans="1:8" x14ac:dyDescent="0.25">
      <c r="A16" s="7" t="s">
        <v>501</v>
      </c>
      <c r="B16" s="7" t="s">
        <v>485</v>
      </c>
      <c r="C16" s="7">
        <v>8203</v>
      </c>
      <c r="D16" s="7">
        <v>4114</v>
      </c>
      <c r="E16" s="7">
        <v>2696</v>
      </c>
      <c r="F16" s="7">
        <v>1475</v>
      </c>
      <c r="G16" s="7">
        <v>16488</v>
      </c>
      <c r="H16" s="7">
        <v>793.28</v>
      </c>
    </row>
    <row r="17" spans="1:8" x14ac:dyDescent="0.25">
      <c r="A17" s="80" t="s">
        <v>416</v>
      </c>
      <c r="B17" s="80" t="s">
        <v>76</v>
      </c>
      <c r="C17" s="81">
        <v>2</v>
      </c>
      <c r="D17" s="81">
        <v>33</v>
      </c>
      <c r="E17" s="81">
        <v>0</v>
      </c>
      <c r="F17" s="81">
        <v>0</v>
      </c>
      <c r="G17" s="81">
        <v>35</v>
      </c>
      <c r="H17" s="7">
        <v>363.56</v>
      </c>
    </row>
    <row r="18" spans="1:8" x14ac:dyDescent="0.25">
      <c r="A18" s="80" t="s">
        <v>416</v>
      </c>
      <c r="B18" s="80" t="s">
        <v>77</v>
      </c>
      <c r="C18" s="81">
        <v>38</v>
      </c>
      <c r="D18" s="81">
        <v>12</v>
      </c>
      <c r="E18" s="81">
        <v>12</v>
      </c>
      <c r="F18" s="81">
        <v>0</v>
      </c>
      <c r="G18" s="81">
        <v>62</v>
      </c>
      <c r="H18" s="7">
        <v>1379.67</v>
      </c>
    </row>
    <row r="19" spans="1:8" x14ac:dyDescent="0.25">
      <c r="A19" s="80" t="s">
        <v>416</v>
      </c>
      <c r="B19" s="80" t="s">
        <v>95</v>
      </c>
      <c r="C19" s="81">
        <v>227</v>
      </c>
      <c r="D19" s="81">
        <v>5</v>
      </c>
      <c r="E19" s="81">
        <v>19</v>
      </c>
      <c r="F19" s="81">
        <v>0</v>
      </c>
      <c r="G19" s="81">
        <v>251</v>
      </c>
      <c r="H19" s="7">
        <v>1544.13</v>
      </c>
    </row>
    <row r="20" spans="1:8" x14ac:dyDescent="0.25">
      <c r="A20" s="80" t="s">
        <v>416</v>
      </c>
      <c r="B20" s="80" t="s">
        <v>96</v>
      </c>
      <c r="C20" s="81">
        <v>216</v>
      </c>
      <c r="D20" s="81">
        <v>12</v>
      </c>
      <c r="E20" s="81">
        <v>9</v>
      </c>
      <c r="F20" s="81">
        <v>0</v>
      </c>
      <c r="G20" s="81">
        <v>237</v>
      </c>
      <c r="H20" s="7">
        <v>1412.05</v>
      </c>
    </row>
    <row r="21" spans="1:8" x14ac:dyDescent="0.25">
      <c r="A21" s="80" t="s">
        <v>416</v>
      </c>
      <c r="B21" s="80" t="s">
        <v>97</v>
      </c>
      <c r="C21" s="81">
        <v>204</v>
      </c>
      <c r="D21" s="81">
        <v>10</v>
      </c>
      <c r="E21" s="81">
        <v>4</v>
      </c>
      <c r="F21" s="81">
        <v>0</v>
      </c>
      <c r="G21" s="81">
        <v>218</v>
      </c>
      <c r="H21" s="7">
        <v>1259.6400000000001</v>
      </c>
    </row>
    <row r="22" spans="1:8" x14ac:dyDescent="0.25">
      <c r="A22" s="80" t="s">
        <v>416</v>
      </c>
      <c r="B22" s="80" t="s">
        <v>98</v>
      </c>
      <c r="C22" s="81">
        <v>618</v>
      </c>
      <c r="D22" s="81">
        <v>8</v>
      </c>
      <c r="E22" s="81">
        <v>1</v>
      </c>
      <c r="F22" s="81">
        <v>0</v>
      </c>
      <c r="G22" s="81">
        <v>627</v>
      </c>
      <c r="H22" s="7">
        <v>1409.67</v>
      </c>
    </row>
    <row r="23" spans="1:8" x14ac:dyDescent="0.25">
      <c r="A23" s="80" t="s">
        <v>416</v>
      </c>
      <c r="B23" s="80" t="s">
        <v>99</v>
      </c>
      <c r="C23" s="81">
        <v>33</v>
      </c>
      <c r="D23" s="81">
        <v>4</v>
      </c>
      <c r="E23" s="81">
        <v>1</v>
      </c>
      <c r="F23" s="81">
        <v>1</v>
      </c>
      <c r="G23" s="81">
        <v>39</v>
      </c>
      <c r="H23" s="7">
        <v>1594.61</v>
      </c>
    </row>
    <row r="24" spans="1:8" x14ac:dyDescent="0.25">
      <c r="A24" s="80" t="s">
        <v>416</v>
      </c>
      <c r="B24" s="80" t="s">
        <v>100</v>
      </c>
      <c r="C24" s="81">
        <v>3</v>
      </c>
      <c r="D24" s="81">
        <v>6</v>
      </c>
      <c r="E24" s="81">
        <v>0</v>
      </c>
      <c r="F24" s="81">
        <v>2</v>
      </c>
      <c r="G24" s="81">
        <v>11</v>
      </c>
      <c r="H24" s="7">
        <v>683.39</v>
      </c>
    </row>
    <row r="25" spans="1:8" x14ac:dyDescent="0.25">
      <c r="A25" s="80" t="s">
        <v>416</v>
      </c>
      <c r="B25" s="80" t="s">
        <v>101</v>
      </c>
      <c r="C25" s="81">
        <v>3</v>
      </c>
      <c r="D25" s="81">
        <v>6</v>
      </c>
      <c r="E25" s="81">
        <v>0</v>
      </c>
      <c r="F25" s="81">
        <v>0</v>
      </c>
      <c r="G25" s="81">
        <v>9</v>
      </c>
      <c r="H25" s="7">
        <v>655.97</v>
      </c>
    </row>
    <row r="26" spans="1:8" x14ac:dyDescent="0.25">
      <c r="A26" s="80" t="s">
        <v>416</v>
      </c>
      <c r="B26" s="80" t="s">
        <v>109</v>
      </c>
      <c r="C26" s="81">
        <v>2</v>
      </c>
      <c r="D26" s="81">
        <v>1</v>
      </c>
      <c r="E26" s="81">
        <v>0</v>
      </c>
      <c r="F26" s="81">
        <v>0</v>
      </c>
      <c r="G26" s="81">
        <v>3</v>
      </c>
      <c r="H26" s="7">
        <v>1156.99</v>
      </c>
    </row>
    <row r="27" spans="1:8" x14ac:dyDescent="0.25">
      <c r="A27" s="80" t="s">
        <v>416</v>
      </c>
      <c r="B27" s="80" t="s">
        <v>110</v>
      </c>
      <c r="C27" s="81">
        <v>0</v>
      </c>
      <c r="D27" s="81">
        <v>1</v>
      </c>
      <c r="E27" s="81">
        <v>0</v>
      </c>
      <c r="F27" s="81">
        <v>0</v>
      </c>
      <c r="G27" s="81">
        <v>1</v>
      </c>
      <c r="H27" s="7">
        <v>537.61</v>
      </c>
    </row>
    <row r="28" spans="1:8" x14ac:dyDescent="0.25">
      <c r="A28" s="80" t="s">
        <v>416</v>
      </c>
      <c r="B28" s="80" t="s">
        <v>111</v>
      </c>
      <c r="C28" s="81">
        <v>0</v>
      </c>
      <c r="D28" s="81">
        <v>0</v>
      </c>
      <c r="E28" s="81">
        <v>0</v>
      </c>
      <c r="F28" s="81">
        <v>0</v>
      </c>
      <c r="G28" s="81">
        <v>0</v>
      </c>
      <c r="H28" s="7">
        <v>0</v>
      </c>
    </row>
    <row r="29" spans="1:8" x14ac:dyDescent="0.25">
      <c r="A29" s="80" t="s">
        <v>416</v>
      </c>
      <c r="B29" s="80" t="s">
        <v>420</v>
      </c>
      <c r="C29" s="81">
        <v>0</v>
      </c>
      <c r="D29" s="81">
        <v>0</v>
      </c>
      <c r="E29" s="81">
        <v>0</v>
      </c>
      <c r="F29" s="81">
        <v>0</v>
      </c>
      <c r="G29" s="81">
        <v>0</v>
      </c>
      <c r="H29" s="7">
        <v>0</v>
      </c>
    </row>
    <row r="30" spans="1:8" x14ac:dyDescent="0.25">
      <c r="A30" s="80" t="s">
        <v>416</v>
      </c>
      <c r="B30" s="80" t="s">
        <v>485</v>
      </c>
      <c r="C30" s="81">
        <v>1346</v>
      </c>
      <c r="D30" s="81">
        <v>98</v>
      </c>
      <c r="E30" s="81">
        <v>46</v>
      </c>
      <c r="F30" s="81">
        <v>3</v>
      </c>
      <c r="G30" s="81">
        <v>1493</v>
      </c>
      <c r="H30" s="7">
        <v>1378.82</v>
      </c>
    </row>
    <row r="31" spans="1:8" x14ac:dyDescent="0.25">
      <c r="A31" s="80" t="s">
        <v>492</v>
      </c>
      <c r="B31" s="80" t="s">
        <v>76</v>
      </c>
      <c r="C31" s="81">
        <v>0</v>
      </c>
      <c r="D31" s="81">
        <v>0</v>
      </c>
      <c r="E31" s="81">
        <v>0</v>
      </c>
      <c r="F31" s="81">
        <v>0</v>
      </c>
      <c r="G31" s="81">
        <v>0</v>
      </c>
      <c r="H31" s="7">
        <v>0</v>
      </c>
    </row>
    <row r="32" spans="1:8" x14ac:dyDescent="0.25">
      <c r="A32" s="80" t="s">
        <v>492</v>
      </c>
      <c r="B32" s="80" t="s">
        <v>77</v>
      </c>
      <c r="C32" s="81">
        <v>0</v>
      </c>
      <c r="D32" s="81">
        <v>0</v>
      </c>
      <c r="E32" s="81">
        <v>1</v>
      </c>
      <c r="F32" s="81">
        <v>0</v>
      </c>
      <c r="G32" s="81">
        <v>1</v>
      </c>
      <c r="H32" s="7">
        <v>845.96</v>
      </c>
    </row>
    <row r="33" spans="1:8" x14ac:dyDescent="0.25">
      <c r="A33" s="80" t="s">
        <v>492</v>
      </c>
      <c r="B33" s="80" t="s">
        <v>95</v>
      </c>
      <c r="C33" s="81">
        <v>0</v>
      </c>
      <c r="D33" s="81">
        <v>1</v>
      </c>
      <c r="E33" s="81">
        <v>0</v>
      </c>
      <c r="F33" s="81">
        <v>0</v>
      </c>
      <c r="G33" s="81">
        <v>1</v>
      </c>
      <c r="H33" s="7">
        <v>1292.1099999999999</v>
      </c>
    </row>
    <row r="34" spans="1:8" x14ac:dyDescent="0.25">
      <c r="A34" s="80" t="s">
        <v>492</v>
      </c>
      <c r="B34" s="80" t="s">
        <v>96</v>
      </c>
      <c r="C34" s="81">
        <v>0</v>
      </c>
      <c r="D34" s="81">
        <v>0</v>
      </c>
      <c r="E34" s="81">
        <v>0</v>
      </c>
      <c r="F34" s="81">
        <v>0</v>
      </c>
      <c r="G34" s="81">
        <v>0</v>
      </c>
      <c r="H34" s="7">
        <v>0</v>
      </c>
    </row>
    <row r="35" spans="1:8" x14ac:dyDescent="0.25">
      <c r="A35" s="80" t="s">
        <v>492</v>
      </c>
      <c r="B35" s="80" t="s">
        <v>97</v>
      </c>
      <c r="C35" s="81">
        <v>0</v>
      </c>
      <c r="D35" s="81">
        <v>0</v>
      </c>
      <c r="E35" s="81">
        <v>0</v>
      </c>
      <c r="F35" s="81">
        <v>0</v>
      </c>
      <c r="G35" s="81">
        <v>0</v>
      </c>
      <c r="H35" s="7">
        <v>0</v>
      </c>
    </row>
    <row r="36" spans="1:8" x14ac:dyDescent="0.25">
      <c r="A36" s="80" t="s">
        <v>492</v>
      </c>
      <c r="B36" s="80" t="s">
        <v>98</v>
      </c>
      <c r="C36" s="81">
        <v>0</v>
      </c>
      <c r="D36" s="81">
        <v>0</v>
      </c>
      <c r="E36" s="81">
        <v>0</v>
      </c>
      <c r="F36" s="81">
        <v>0</v>
      </c>
      <c r="G36" s="81">
        <v>0</v>
      </c>
      <c r="H36" s="7">
        <v>0</v>
      </c>
    </row>
    <row r="37" spans="1:8" x14ac:dyDescent="0.25">
      <c r="A37" s="80" t="s">
        <v>492</v>
      </c>
      <c r="B37" s="80" t="s">
        <v>99</v>
      </c>
      <c r="C37" s="81">
        <v>0</v>
      </c>
      <c r="D37" s="81">
        <v>1</v>
      </c>
      <c r="E37" s="81">
        <v>0</v>
      </c>
      <c r="F37" s="81">
        <v>0</v>
      </c>
      <c r="G37" s="81">
        <v>1</v>
      </c>
      <c r="H37" s="7">
        <v>2646.53</v>
      </c>
    </row>
    <row r="38" spans="1:8" x14ac:dyDescent="0.25">
      <c r="A38" s="80" t="s">
        <v>492</v>
      </c>
      <c r="B38" s="80" t="s">
        <v>100</v>
      </c>
      <c r="C38" s="81">
        <v>0</v>
      </c>
      <c r="D38" s="81">
        <v>0</v>
      </c>
      <c r="E38" s="81">
        <v>0</v>
      </c>
      <c r="F38" s="81">
        <v>0</v>
      </c>
      <c r="G38" s="81">
        <v>0</v>
      </c>
      <c r="H38" s="7">
        <v>0</v>
      </c>
    </row>
    <row r="39" spans="1:8" x14ac:dyDescent="0.25">
      <c r="A39" s="80" t="s">
        <v>492</v>
      </c>
      <c r="B39" s="80" t="s">
        <v>101</v>
      </c>
      <c r="C39" s="81">
        <v>0</v>
      </c>
      <c r="D39" s="81">
        <v>1</v>
      </c>
      <c r="E39" s="81">
        <v>0</v>
      </c>
      <c r="F39" s="81">
        <v>0</v>
      </c>
      <c r="G39" s="81">
        <v>1</v>
      </c>
      <c r="H39" s="7">
        <v>1400.15</v>
      </c>
    </row>
    <row r="40" spans="1:8" x14ac:dyDescent="0.25">
      <c r="A40" s="80" t="s">
        <v>492</v>
      </c>
      <c r="B40" s="80" t="s">
        <v>109</v>
      </c>
      <c r="C40" s="81">
        <v>0</v>
      </c>
      <c r="D40" s="81">
        <v>0</v>
      </c>
      <c r="E40" s="81">
        <v>0</v>
      </c>
      <c r="F40" s="81">
        <v>0</v>
      </c>
      <c r="G40" s="81">
        <v>0</v>
      </c>
      <c r="H40" s="7">
        <v>0</v>
      </c>
    </row>
    <row r="41" spans="1:8" x14ac:dyDescent="0.25">
      <c r="A41" s="80" t="s">
        <v>492</v>
      </c>
      <c r="B41" s="80" t="s">
        <v>110</v>
      </c>
      <c r="C41" s="81">
        <v>0</v>
      </c>
      <c r="D41" s="81">
        <v>0</v>
      </c>
      <c r="E41" s="81">
        <v>0</v>
      </c>
      <c r="F41" s="81">
        <v>0</v>
      </c>
      <c r="G41" s="81">
        <v>0</v>
      </c>
      <c r="H41" s="7">
        <v>0</v>
      </c>
    </row>
    <row r="42" spans="1:8" x14ac:dyDescent="0.25">
      <c r="A42" s="80" t="s">
        <v>492</v>
      </c>
      <c r="B42" s="80" t="s">
        <v>111</v>
      </c>
      <c r="C42" s="81">
        <v>0</v>
      </c>
      <c r="D42" s="81">
        <v>0</v>
      </c>
      <c r="E42" s="81">
        <v>0</v>
      </c>
      <c r="F42" s="81">
        <v>0</v>
      </c>
      <c r="G42" s="81">
        <v>0</v>
      </c>
      <c r="H42" s="7">
        <v>0</v>
      </c>
    </row>
    <row r="43" spans="1:8" x14ac:dyDescent="0.25">
      <c r="A43" s="80" t="s">
        <v>492</v>
      </c>
      <c r="B43" s="80" t="s">
        <v>420</v>
      </c>
      <c r="C43" s="81">
        <v>0</v>
      </c>
      <c r="D43" s="81">
        <v>0</v>
      </c>
      <c r="E43" s="81">
        <v>0</v>
      </c>
      <c r="F43" s="81">
        <v>0</v>
      </c>
      <c r="G43" s="81">
        <v>0</v>
      </c>
      <c r="H43" s="7">
        <v>0</v>
      </c>
    </row>
    <row r="44" spans="1:8" x14ac:dyDescent="0.25">
      <c r="A44" s="80" t="s">
        <v>492</v>
      </c>
      <c r="B44" s="80" t="s">
        <v>485</v>
      </c>
      <c r="C44" s="81">
        <v>0</v>
      </c>
      <c r="D44" s="81">
        <v>3</v>
      </c>
      <c r="E44" s="81">
        <v>1</v>
      </c>
      <c r="F44" s="81">
        <v>0</v>
      </c>
      <c r="G44" s="81">
        <v>4</v>
      </c>
      <c r="H44" s="7">
        <v>1546.19</v>
      </c>
    </row>
    <row r="45" spans="1:8" x14ac:dyDescent="0.25">
      <c r="A45" s="80" t="s">
        <v>555</v>
      </c>
      <c r="B45" s="80" t="s">
        <v>76</v>
      </c>
      <c r="C45" s="81">
        <v>0</v>
      </c>
      <c r="D45" s="81">
        <v>235</v>
      </c>
      <c r="E45" s="81">
        <v>0</v>
      </c>
      <c r="F45" s="81">
        <v>0</v>
      </c>
      <c r="G45" s="81">
        <v>235</v>
      </c>
      <c r="H45" s="7">
        <v>55.97</v>
      </c>
    </row>
    <row r="46" spans="1:8" x14ac:dyDescent="0.25">
      <c r="A46" s="80" t="s">
        <v>555</v>
      </c>
      <c r="B46" s="80" t="s">
        <v>77</v>
      </c>
      <c r="C46" s="81">
        <v>12</v>
      </c>
      <c r="D46" s="81">
        <v>93</v>
      </c>
      <c r="E46" s="81">
        <v>320</v>
      </c>
      <c r="F46" s="81">
        <v>0</v>
      </c>
      <c r="G46" s="81">
        <v>425</v>
      </c>
      <c r="H46" s="7">
        <v>71.47</v>
      </c>
    </row>
    <row r="47" spans="1:8" x14ac:dyDescent="0.25">
      <c r="A47" s="80" t="s">
        <v>555</v>
      </c>
      <c r="B47" s="80" t="s">
        <v>95</v>
      </c>
      <c r="C47" s="81">
        <v>59</v>
      </c>
      <c r="D47" s="81">
        <v>77</v>
      </c>
      <c r="E47" s="81">
        <v>271</v>
      </c>
      <c r="F47" s="81">
        <v>0</v>
      </c>
      <c r="G47" s="81">
        <v>407</v>
      </c>
      <c r="H47" s="7">
        <v>140.97</v>
      </c>
    </row>
    <row r="48" spans="1:8" x14ac:dyDescent="0.25">
      <c r="A48" s="80" t="s">
        <v>555</v>
      </c>
      <c r="B48" s="80" t="s">
        <v>96</v>
      </c>
      <c r="C48" s="81">
        <v>363</v>
      </c>
      <c r="D48" s="81">
        <v>146</v>
      </c>
      <c r="E48" s="81">
        <v>400</v>
      </c>
      <c r="F48" s="81">
        <v>0</v>
      </c>
      <c r="G48" s="81">
        <v>909</v>
      </c>
      <c r="H48" s="7">
        <v>183.69</v>
      </c>
    </row>
    <row r="49" spans="1:8" x14ac:dyDescent="0.25">
      <c r="A49" s="80" t="s">
        <v>555</v>
      </c>
      <c r="B49" s="80" t="s">
        <v>97</v>
      </c>
      <c r="C49" s="81">
        <v>2834</v>
      </c>
      <c r="D49" s="81">
        <v>187</v>
      </c>
      <c r="E49" s="81">
        <v>321</v>
      </c>
      <c r="F49" s="81">
        <v>0</v>
      </c>
      <c r="G49" s="81">
        <v>3342</v>
      </c>
      <c r="H49" s="7">
        <v>203.66</v>
      </c>
    </row>
    <row r="50" spans="1:8" x14ac:dyDescent="0.25">
      <c r="A50" s="80" t="s">
        <v>555</v>
      </c>
      <c r="B50" s="80" t="s">
        <v>98</v>
      </c>
      <c r="C50" s="81">
        <v>1669</v>
      </c>
      <c r="D50" s="81">
        <v>262</v>
      </c>
      <c r="E50" s="81">
        <v>163</v>
      </c>
      <c r="F50" s="81">
        <v>0</v>
      </c>
      <c r="G50" s="81">
        <v>2094</v>
      </c>
      <c r="H50" s="7">
        <v>191.86</v>
      </c>
    </row>
    <row r="51" spans="1:8" x14ac:dyDescent="0.25">
      <c r="A51" s="80" t="s">
        <v>555</v>
      </c>
      <c r="B51" s="80" t="s">
        <v>99</v>
      </c>
      <c r="C51" s="81">
        <v>265</v>
      </c>
      <c r="D51" s="81">
        <v>306</v>
      </c>
      <c r="E51" s="81">
        <v>30</v>
      </c>
      <c r="F51" s="81">
        <v>0</v>
      </c>
      <c r="G51" s="81">
        <v>601</v>
      </c>
      <c r="H51" s="7">
        <v>192</v>
      </c>
    </row>
    <row r="52" spans="1:8" x14ac:dyDescent="0.25">
      <c r="A52" s="80" t="s">
        <v>555</v>
      </c>
      <c r="B52" s="80" t="s">
        <v>100</v>
      </c>
      <c r="C52" s="81">
        <v>43</v>
      </c>
      <c r="D52" s="81">
        <v>350</v>
      </c>
      <c r="E52" s="81">
        <v>4</v>
      </c>
      <c r="F52" s="81">
        <v>0</v>
      </c>
      <c r="G52" s="81">
        <v>397</v>
      </c>
      <c r="H52" s="7">
        <v>187.48</v>
      </c>
    </row>
    <row r="53" spans="1:8" x14ac:dyDescent="0.25">
      <c r="A53" s="80" t="s">
        <v>555</v>
      </c>
      <c r="B53" s="80" t="s">
        <v>101</v>
      </c>
      <c r="C53" s="81">
        <v>8</v>
      </c>
      <c r="D53" s="81">
        <v>273</v>
      </c>
      <c r="E53" s="81">
        <v>4</v>
      </c>
      <c r="F53" s="81">
        <v>0</v>
      </c>
      <c r="G53" s="81">
        <v>285</v>
      </c>
      <c r="H53" s="7">
        <v>173.17</v>
      </c>
    </row>
    <row r="54" spans="1:8" x14ac:dyDescent="0.25">
      <c r="A54" s="80" t="s">
        <v>555</v>
      </c>
      <c r="B54" s="80" t="s">
        <v>109</v>
      </c>
      <c r="C54" s="81">
        <v>3</v>
      </c>
      <c r="D54" s="81">
        <v>194</v>
      </c>
      <c r="E54" s="81">
        <v>0</v>
      </c>
      <c r="F54" s="81">
        <v>0</v>
      </c>
      <c r="G54" s="81">
        <v>197</v>
      </c>
      <c r="H54" s="7">
        <v>151.71</v>
      </c>
    </row>
    <row r="55" spans="1:8" x14ac:dyDescent="0.25">
      <c r="A55" s="80" t="s">
        <v>555</v>
      </c>
      <c r="B55" s="80" t="s">
        <v>110</v>
      </c>
      <c r="C55" s="81">
        <v>0</v>
      </c>
      <c r="D55" s="81">
        <v>71</v>
      </c>
      <c r="E55" s="81">
        <v>0</v>
      </c>
      <c r="F55" s="81">
        <v>0</v>
      </c>
      <c r="G55" s="81">
        <v>71</v>
      </c>
      <c r="H55" s="7">
        <v>144.74</v>
      </c>
    </row>
    <row r="56" spans="1:8" x14ac:dyDescent="0.25">
      <c r="A56" s="80" t="s">
        <v>555</v>
      </c>
      <c r="B56" s="80" t="s">
        <v>111</v>
      </c>
      <c r="C56" s="81">
        <v>2</v>
      </c>
      <c r="D56" s="81">
        <v>12</v>
      </c>
      <c r="E56" s="81">
        <v>0</v>
      </c>
      <c r="F56" s="81">
        <v>0</v>
      </c>
      <c r="G56" s="81">
        <v>14</v>
      </c>
      <c r="H56" s="7">
        <v>166.86</v>
      </c>
    </row>
    <row r="57" spans="1:8" x14ac:dyDescent="0.25">
      <c r="A57" s="80" t="s">
        <v>555</v>
      </c>
      <c r="B57" s="80" t="s">
        <v>420</v>
      </c>
      <c r="C57" s="81">
        <v>0</v>
      </c>
      <c r="D57" s="81">
        <v>0</v>
      </c>
      <c r="E57" s="81">
        <v>0</v>
      </c>
      <c r="F57" s="81">
        <v>0</v>
      </c>
      <c r="G57" s="81">
        <v>0</v>
      </c>
      <c r="H57" s="7">
        <v>0</v>
      </c>
    </row>
    <row r="58" spans="1:8" x14ac:dyDescent="0.25">
      <c r="A58" s="80" t="s">
        <v>555</v>
      </c>
      <c r="B58" s="80" t="s">
        <v>485</v>
      </c>
      <c r="C58" s="81">
        <v>5258</v>
      </c>
      <c r="D58" s="81">
        <v>2206</v>
      </c>
      <c r="E58" s="81">
        <v>1513</v>
      </c>
      <c r="F58" s="81">
        <v>0</v>
      </c>
      <c r="G58" s="81">
        <v>8977</v>
      </c>
      <c r="H58" s="7">
        <v>181.79</v>
      </c>
    </row>
    <row r="59" spans="1:8" x14ac:dyDescent="0.25">
      <c r="A59" s="80" t="s">
        <v>588</v>
      </c>
      <c r="B59" s="80" t="s">
        <v>76</v>
      </c>
      <c r="C59" s="81">
        <v>0</v>
      </c>
      <c r="D59" s="81">
        <v>0</v>
      </c>
      <c r="E59" s="81">
        <v>0</v>
      </c>
      <c r="F59" s="81">
        <v>0</v>
      </c>
      <c r="G59" s="81">
        <v>0</v>
      </c>
      <c r="H59" s="7">
        <v>0</v>
      </c>
    </row>
    <row r="60" spans="1:8" x14ac:dyDescent="0.25">
      <c r="A60" s="80" t="s">
        <v>588</v>
      </c>
      <c r="B60" s="80" t="s">
        <v>77</v>
      </c>
      <c r="C60" s="81">
        <v>0</v>
      </c>
      <c r="D60" s="81">
        <v>0</v>
      </c>
      <c r="E60" s="81">
        <v>0</v>
      </c>
      <c r="F60" s="81">
        <v>0</v>
      </c>
      <c r="G60" s="81">
        <v>0</v>
      </c>
      <c r="H60" s="7">
        <v>0</v>
      </c>
    </row>
    <row r="61" spans="1:8" x14ac:dyDescent="0.25">
      <c r="A61" s="80" t="s">
        <v>588</v>
      </c>
      <c r="B61" s="80" t="s">
        <v>95</v>
      </c>
      <c r="C61" s="81">
        <v>0</v>
      </c>
      <c r="D61" s="81">
        <v>0</v>
      </c>
      <c r="E61" s="81">
        <v>0</v>
      </c>
      <c r="F61" s="81">
        <v>0</v>
      </c>
      <c r="G61" s="81">
        <v>0</v>
      </c>
      <c r="H61" s="7">
        <v>0</v>
      </c>
    </row>
    <row r="62" spans="1:8" x14ac:dyDescent="0.25">
      <c r="A62" s="80" t="s">
        <v>588</v>
      </c>
      <c r="B62" s="80" t="s">
        <v>96</v>
      </c>
      <c r="C62" s="81">
        <v>0</v>
      </c>
      <c r="D62" s="81">
        <v>0</v>
      </c>
      <c r="E62" s="81">
        <v>0</v>
      </c>
      <c r="F62" s="81">
        <v>0</v>
      </c>
      <c r="G62" s="81">
        <v>0</v>
      </c>
      <c r="H62" s="7">
        <v>0</v>
      </c>
    </row>
    <row r="63" spans="1:8" x14ac:dyDescent="0.25">
      <c r="A63" s="80" t="s">
        <v>588</v>
      </c>
      <c r="B63" s="80" t="s">
        <v>97</v>
      </c>
      <c r="C63" s="81">
        <v>0</v>
      </c>
      <c r="D63" s="81">
        <v>0</v>
      </c>
      <c r="E63" s="81">
        <v>0</v>
      </c>
      <c r="F63" s="81">
        <v>0</v>
      </c>
      <c r="G63" s="81">
        <v>0</v>
      </c>
      <c r="H63" s="7">
        <v>0</v>
      </c>
    </row>
    <row r="64" spans="1:8" x14ac:dyDescent="0.25">
      <c r="A64" s="80" t="s">
        <v>588</v>
      </c>
      <c r="B64" s="80" t="s">
        <v>98</v>
      </c>
      <c r="C64" s="81">
        <v>0</v>
      </c>
      <c r="D64" s="81">
        <v>0</v>
      </c>
      <c r="E64" s="81">
        <v>0</v>
      </c>
      <c r="F64" s="81">
        <v>198</v>
      </c>
      <c r="G64" s="81">
        <v>198</v>
      </c>
      <c r="H64" s="7">
        <v>370.83</v>
      </c>
    </row>
    <row r="65" spans="1:8" x14ac:dyDescent="0.25">
      <c r="A65" s="80" t="s">
        <v>588</v>
      </c>
      <c r="B65" s="80" t="s">
        <v>99</v>
      </c>
      <c r="C65" s="81">
        <v>0</v>
      </c>
      <c r="D65" s="81">
        <v>0</v>
      </c>
      <c r="E65" s="81">
        <v>0</v>
      </c>
      <c r="F65" s="81">
        <v>115</v>
      </c>
      <c r="G65" s="81">
        <v>115</v>
      </c>
      <c r="H65" s="7">
        <v>363.93</v>
      </c>
    </row>
    <row r="66" spans="1:8" x14ac:dyDescent="0.25">
      <c r="A66" s="80" t="s">
        <v>588</v>
      </c>
      <c r="B66" s="80" t="s">
        <v>100</v>
      </c>
      <c r="C66" s="81">
        <v>0</v>
      </c>
      <c r="D66" s="81">
        <v>0</v>
      </c>
      <c r="E66" s="81">
        <v>0</v>
      </c>
      <c r="F66" s="81">
        <v>26</v>
      </c>
      <c r="G66" s="81">
        <v>26</v>
      </c>
      <c r="H66" s="7">
        <v>351.74</v>
      </c>
    </row>
    <row r="67" spans="1:8" x14ac:dyDescent="0.25">
      <c r="A67" s="80" t="s">
        <v>588</v>
      </c>
      <c r="B67" s="80" t="s">
        <v>101</v>
      </c>
      <c r="C67" s="81">
        <v>0</v>
      </c>
      <c r="D67" s="81">
        <v>0</v>
      </c>
      <c r="E67" s="81">
        <v>0</v>
      </c>
      <c r="F67" s="81">
        <v>4</v>
      </c>
      <c r="G67" s="81">
        <v>4</v>
      </c>
      <c r="H67" s="7">
        <v>241.72</v>
      </c>
    </row>
    <row r="68" spans="1:8" x14ac:dyDescent="0.25">
      <c r="A68" s="80" t="s">
        <v>588</v>
      </c>
      <c r="B68" s="80" t="s">
        <v>109</v>
      </c>
      <c r="C68" s="81">
        <v>0</v>
      </c>
      <c r="D68" s="81">
        <v>0</v>
      </c>
      <c r="E68" s="81">
        <v>0</v>
      </c>
      <c r="F68" s="81">
        <v>1</v>
      </c>
      <c r="G68" s="81">
        <v>1</v>
      </c>
      <c r="H68" s="7">
        <v>228.12</v>
      </c>
    </row>
    <row r="69" spans="1:8" x14ac:dyDescent="0.25">
      <c r="A69" s="80" t="s">
        <v>588</v>
      </c>
      <c r="B69" s="80" t="s">
        <v>110</v>
      </c>
      <c r="C69" s="81">
        <v>0</v>
      </c>
      <c r="D69" s="81">
        <v>0</v>
      </c>
      <c r="E69" s="81">
        <v>0</v>
      </c>
      <c r="F69" s="81">
        <v>0</v>
      </c>
      <c r="G69" s="81">
        <v>0</v>
      </c>
      <c r="H69" s="7">
        <v>0</v>
      </c>
    </row>
    <row r="70" spans="1:8" x14ac:dyDescent="0.25">
      <c r="A70" s="80" t="s">
        <v>588</v>
      </c>
      <c r="B70" s="80" t="s">
        <v>111</v>
      </c>
      <c r="C70" s="81">
        <v>0</v>
      </c>
      <c r="D70" s="81">
        <v>0</v>
      </c>
      <c r="E70" s="81">
        <v>0</v>
      </c>
      <c r="F70" s="81">
        <v>0</v>
      </c>
      <c r="G70" s="81">
        <v>0</v>
      </c>
      <c r="H70" s="7">
        <v>0</v>
      </c>
    </row>
    <row r="71" spans="1:8" x14ac:dyDescent="0.25">
      <c r="A71" s="80" t="s">
        <v>588</v>
      </c>
      <c r="B71" s="80" t="s">
        <v>420</v>
      </c>
      <c r="C71" s="81">
        <v>0</v>
      </c>
      <c r="D71" s="81">
        <v>0</v>
      </c>
      <c r="E71" s="81">
        <v>0</v>
      </c>
      <c r="F71" s="81">
        <v>0</v>
      </c>
      <c r="G71" s="81">
        <v>0</v>
      </c>
      <c r="H71" s="7">
        <v>0</v>
      </c>
    </row>
    <row r="72" spans="1:8" x14ac:dyDescent="0.25">
      <c r="A72" s="80" t="s">
        <v>588</v>
      </c>
      <c r="B72" s="80" t="s">
        <v>485</v>
      </c>
      <c r="C72" s="81">
        <v>0</v>
      </c>
      <c r="D72" s="81">
        <v>0</v>
      </c>
      <c r="E72" s="81">
        <v>0</v>
      </c>
      <c r="F72" s="81">
        <v>344</v>
      </c>
      <c r="G72" s="81">
        <v>344</v>
      </c>
      <c r="H72" s="7">
        <v>365.17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31</vt:i4>
      </vt:variant>
    </vt:vector>
  </HeadingPairs>
  <TitlesOfParts>
    <vt:vector size="31" baseType="lpstr">
      <vt:lpstr>Περιεχόμενα </vt:lpstr>
      <vt:lpstr>Σ1</vt:lpstr>
      <vt:lpstr>Σ2</vt:lpstr>
      <vt:lpstr>Σ3</vt:lpstr>
      <vt:lpstr>Σ4</vt:lpstr>
      <vt:lpstr>Σ5</vt:lpstr>
      <vt:lpstr>Σ6</vt:lpstr>
      <vt:lpstr>Σ7</vt:lpstr>
      <vt:lpstr>Σ8</vt:lpstr>
      <vt:lpstr>Σ9</vt:lpstr>
      <vt:lpstr>Σ10</vt:lpstr>
      <vt:lpstr>Σ11</vt:lpstr>
      <vt:lpstr>Σ12</vt:lpstr>
      <vt:lpstr>Σ13</vt:lpstr>
      <vt:lpstr>Σ14</vt:lpstr>
      <vt:lpstr>Σ15</vt:lpstr>
      <vt:lpstr>Σ16</vt:lpstr>
      <vt:lpstr>Σ17</vt:lpstr>
      <vt:lpstr>Σ18</vt:lpstr>
      <vt:lpstr>Σ19</vt:lpstr>
      <vt:lpstr>Σ20</vt:lpstr>
      <vt:lpstr>Σ21</vt:lpstr>
      <vt:lpstr>Σ22</vt:lpstr>
      <vt:lpstr>Σ23</vt:lpstr>
      <vt:lpstr>Σ24</vt:lpstr>
      <vt:lpstr>Σ25</vt:lpstr>
      <vt:lpstr>Σ26</vt:lpstr>
      <vt:lpstr>Σ27</vt:lpstr>
      <vt:lpstr>Σ28</vt:lpstr>
      <vt:lpstr>Σ29</vt:lpstr>
      <vt:lpstr>Σ30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Karavokyri Maria</dc:creator>
  <cp:lastModifiedBy>korbaki</cp:lastModifiedBy>
  <cp:lastPrinted>2017-06-19T07:53:49Z</cp:lastPrinted>
  <dcterms:created xsi:type="dcterms:W3CDTF">2013-05-29T08:54:11Z</dcterms:created>
  <dcterms:modified xsi:type="dcterms:W3CDTF">2026-05-07T07:15:09Z</dcterms:modified>
</cp:coreProperties>
</file>