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6\202605_HELIOS\"/>
    </mc:Choice>
  </mc:AlternateContent>
  <xr:revisionPtr revIDLastSave="0" documentId="13_ncr:1_{5838C076-9D4A-44D7-8CB1-C15737E57EF1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Σ25!$A$3:$L$102</definedName>
    <definedName name="_xlnm._FilterDatabase" localSheetId="26" hidden="1">Σ26!$A$3:$K$73</definedName>
    <definedName name="_xlnm._FilterDatabase" localSheetId="27" hidden="1">Σ27!$A$3:$K$73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/>
  <c r="D7" i="28"/>
  <c r="E7" i="28"/>
  <c r="F7" i="28"/>
  <c r="H7" i="28"/>
  <c r="I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143" i="4" l="1"/>
  <c r="D63" i="10"/>
  <c r="E63" i="10"/>
  <c r="F63" i="10"/>
  <c r="G63" i="10"/>
  <c r="C24" i="6"/>
  <c r="F88" i="30"/>
  <c r="B4" i="1" l="1"/>
  <c r="C4" i="1"/>
  <c r="I57" i="5"/>
  <c r="H57" i="5"/>
  <c r="G57" i="5"/>
  <c r="F57" i="5"/>
  <c r="E57" i="5"/>
  <c r="D57" i="5"/>
  <c r="C57" i="5"/>
  <c r="B23" i="14"/>
  <c r="B84" i="7"/>
  <c r="C84" i="7"/>
  <c r="D84" i="7"/>
  <c r="E84" i="7"/>
  <c r="F84" i="7"/>
  <c r="G84" i="7"/>
  <c r="H84" i="7"/>
  <c r="D4" i="1" l="1"/>
  <c r="C56" i="9"/>
  <c r="D56" i="9"/>
  <c r="E56" i="9"/>
  <c r="F56" i="9"/>
  <c r="G56" i="9"/>
  <c r="H56" i="9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<sst xmlns="http://schemas.openxmlformats.org/spreadsheetml/2006/main" count="3241" uniqueCount="810">
  <si>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</si>
  <si>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</si>
  <si>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</si>
  <si>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</si>
  <si>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</si>
  <si>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</si>
  <si>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</si>
  <si>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</si>
  <si>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</si>
  <si>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</si>
  <si>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</si>
  <si>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</si>
  <si>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</si>
  <si>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</si>
  <si>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</si>
  <si>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</si>
  <si>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</si>
  <si>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</si>
  <si>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</si>
  <si>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</si>
  <si>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</si>
  <si>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</si>
  <si>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</si>
  <si>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</si>
  <si>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</si>
  <si>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</si>
  <si>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</si>
  <si>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</si>
  <si>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</si>
  <si>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</si>
  <si>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</si>
  <si>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</si>
  <si>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</si>
  <si>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</si>
  <si>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</si>
  <si>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</si>
  <si>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</si>
  <si>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</si>
  <si>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</si>
  <si>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</si>
  <si>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</si>
  <si>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</si>
  <si>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</si>
  <si>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</si>
  <si>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</si>
  <si>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</si>
  <si>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</si>
  <si>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</si>
  <si>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</si>
  <si>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</si>
  <si>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</si>
  <si>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</si>
  <si>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</si>
  <si>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</si>
  <si>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</si>
  <si>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</si>
  <si>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</si>
  <si>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</si>
  <si>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</si>
  <si>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</si>
  <si>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</si>
  <si>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</si>
  <si>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</si>
  <si>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</si>
  <si>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</si>
  <si>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</si>
  <si>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</si>
  <si>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</si>
  <si>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</si>
  <si>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</si>
  <si>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</si>
  <si>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</si>
  <si>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</si>
  <si>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</si>
  <si>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</si>
  <si>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</si>
  <si>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</si>
  <si>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</si>
  <si>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</si>
  <si>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</si>
  <si>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</si>
  <si>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</si>
  <si>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</si>
  <si>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</si>
  <si>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</si>
  <si>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</si>
  <si>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</si>
  <si>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</si>
  <si>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</si>
  <si>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</si>
  <si>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</si>
  <si>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</si>
  <si>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</si>
  <si>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</si>
  <si>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</si>
  <si>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</si>
  <si>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</si>
  <si>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</si>
  <si>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</si>
  <si>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</si>
  <si>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</si>
  <si>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</si>
  <si>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</si>
  <si>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</si>
  <si>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</si>
  <si>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</si>
  <si>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</si>
  <si>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</si>
  <si>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</si>
  <si>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</si>
  <si>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</si>
  <si>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</si>
  <si>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</si>
  <si>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</si>
  <si>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</si>
  <si>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</si>
  <si>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</si>
  <si>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</si>
  <si>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</si>
  <si>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</si>
  <si>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</si>
  <si>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</si>
  <si>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</si>
  <si>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</si>
  <si>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</si>
  <si>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</si>
  <si>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</si>
  <si>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</si>
  <si>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</si>
  <si>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</si>
  <si>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</si>
  <si>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</si>
  <si>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</si>
  <si>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</si>
  <si>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</si>
  <si>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</si>
  <si>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</si>
  <si>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</si>
  <si>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</si>
  <si>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</si>
  <si>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</si>
  <si>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</si>
  <si>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</si>
  <si>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</si>
  <si>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</si>
  <si>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</si>
  <si>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</si>
  <si>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</si>
  <si>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</si>
  <si>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</si>
  <si>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</si>
  <si>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</si>
  <si>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</si>
  <si>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</si>
  <si>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</si>
  <si>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</si>
  <si>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</si>
  <si>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</si>
  <si>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</si>
  <si>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</si>
  <si>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</si>
  <si>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</si>
  <si>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</si>
  <si>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</si>
  <si>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</si>
  <si>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</si>
  <si>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</si>
  <si>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</si>
  <si>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</si>
  <si>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</si>
  <si>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</si>
  <si>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</si>
  <si>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</si>
  <si>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</si>
  <si>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</si>
  <si>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</si>
  <si>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</si>
  <si>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</si>
  <si>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</si>
  <si>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</si>
  <si>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</si>
  <si>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</si>
  <si>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</si>
  <si>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</si>
  <si>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</si>
  <si>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</si>
  <si>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</si>
  <si>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</si>
  <si>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</si>
  <si>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</si>
  <si>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</si>
  <si>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</si>
  <si>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</si>
  <si>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</si>
  <si>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</si>
  <si>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</si>
  <si>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</si>
  <si>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</si>
  <si>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</si>
  <si>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</si>
  <si>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</si>
  <si>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</si>
  <si>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</si>
  <si>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</si>
  <si>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</si>
  <si>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</si>
  <si>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</si>
  <si>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</si>
  <si>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</si>
  <si>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</si>
  <si>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</si>
  <si>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</si>
  <si>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</si>
  <si>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</si>
  <si>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</si>
  <si>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</si>
  <si>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</si>
  <si>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</si>
  <si>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</si>
  <si>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</si>
  <si>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</si>
  <si>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</si>
  <si>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</si>
  <si>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</si>
  <si>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</si>
  <si>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</si>
  <si>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</si>
  <si>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</si>
  <si>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</si>
  <si>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</si>
  <si>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</si>
  <si>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</si>
  <si>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</si>
  <si>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</si>
  <si>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</si>
  <si>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</si>
  <si>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</si>
  <si>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</si>
  <si>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</si>
  <si>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</si>
  <si>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</si>
  <si>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</si>
  <si>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</si>
  <si>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</si>
  <si>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</si>
  <si>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</si>
  <si>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</si>
  <si>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</si>
  <si>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</si>
  <si>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</si>
  <si>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</si>
  <si>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</si>
  <si>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</si>
  <si>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</si>
  <si>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</si>
  <si>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</si>
  <si>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</si>
  <si>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</si>
  <si>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</si>
  <si>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</si>
  <si>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</si>
  <si>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</si>
  <si>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</si>
  <si>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</si>
  <si>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</si>
  <si>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</si>
  <si>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</si>
  <si>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</si>
  <si>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</si>
  <si>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</si>
  <si>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</si>
  <si>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</si>
  <si>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</si>
  <si>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</si>
  <si>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</si>
  <si>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</si>
  <si>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</si>
  <si>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</si>
  <si>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</si>
  <si>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</si>
  <si>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</si>
  <si>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</si>
  <si>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</si>
  <si>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</si>
  <si>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</si>
  <si>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</si>
  <si>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</si>
  <si>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</si>
  <si>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</si>
  <si>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</si>
  <si>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</si>
  <si>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</si>
  <si>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</si>
  <si>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</si>
  <si>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</si>
  <si>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</si>
  <si>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</si>
  <si>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</si>
  <si>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</si>
  <si>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</si>
  <si>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</si>
  <si>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</si>
  <si>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</si>
  <si>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</si>
  <si>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</si>
  <si>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</si>
  <si>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</si>
  <si>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</si>
  <si>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</si>
  <si>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</si>
  <si>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</si>
  <si>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</si>
  <si>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</si>
  <si>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</si>
  <si>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</si>
  <si>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</si>
  <si>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</si>
  <si>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</si>
  <si>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</si>
  <si>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</si>
  <si>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</si>
  <si>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</si>
  <si>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</si>
  <si>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</si>
  <si>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</si>
  <si>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</si>
  <si>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</si>
  <si>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</si>
  <si>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</si>
  <si>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</si>
  <si>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</si>
  <si>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</si>
  <si>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</si>
  <si>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</si>
  <si>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</si>
  <si>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</si>
  <si>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</si>
  <si>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</si>
  <si>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</si>
  <si>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</si>
  <si>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</si>
  <si>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</si>
  <si>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</si>
  <si>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</si>
  <si>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</si>
  <si>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</si>
  <si>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</si>
  <si>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</si>
  <si>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</si>
  <si>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</si>
  <si>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</si>
  <si>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</si>
  <si>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</si>
  <si>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</si>
  <si>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</si>
  <si>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</si>
  <si>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</si>
  <si>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</si>
  <si>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</si>
  <si>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</si>
  <si>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</si>
  <si>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</si>
  <si>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</si>
  <si>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</si>
  <si>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</si>
  <si>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</si>
  <si>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</si>
  <si>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</si>
  <si>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</si>
  <si>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</si>
  <si>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</si>
  <si>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</si>
  <si>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</si>
  <si>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</si>
  <si>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</si>
  <si>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</si>
  <si>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</si>
  <si>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</si>
  <si>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</si>
  <si>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</si>
  <si>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</si>
  <si>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</si>
  <si>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</si>
  <si>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</si>
  <si>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</si>
  <si>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</si>
  <si>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</si>
  <si>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</si>
  <si>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</si>
  <si>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</si>
  <si>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</si>
  <si>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</si>
  <si>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</si>
  <si>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</si>
  <si>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</si>
  <si>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</si>
  <si>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</si>
  <si>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</si>
  <si>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</si>
  <si>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</si>
  <si>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</si>
  <si>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</si>
  <si>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</si>
  <si>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</si>
  <si>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</si>
  <si>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</si>
  <si>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</si>
  <si>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</si>
  <si>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</si>
  <si>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</si>
  <si>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</si>
  <si>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</si>
  <si>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</si>
  <si>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</si>
  <si>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</si>
  <si>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</si>
  <si>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</si>
  <si>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</si>
  <si>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</si>
  <si>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</si>
  <si>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</si>
  <si>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</si>
  <si>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</si>
  <si>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</si>
  <si>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</si>
  <si>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</si>
  <si>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</si>
  <si>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</si>
  <si>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</si>
  <si>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</si>
  <si>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</si>
  <si>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</si>
  <si>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</si>
  <si>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</si>
  <si>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</si>
  <si>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</si>
  <si>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</si>
  <si>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</si>
  <si>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</si>
  <si>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</si>
  <si>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</si>
  <si>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</si>
  <si>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</si>
  <si>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</si>
  <si>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</si>
  <si>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</si>
  <si>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</si>
  <si>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</si>
  <si>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</si>
  <si>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</si>
  <si>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</si>
  <si>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</si>
  <si>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</si>
  <si>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</si>
  <si>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</si>
  <si>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</si>
  <si>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</si>
  <si>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</si>
  <si>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</si>
  <si>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</si>
  <si>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</si>
  <si>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</si>
  <si>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</si>
  <si>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</si>
  <si>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</si>
  <si>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</si>
  <si>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</si>
  <si>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</si>
  <si>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</si>
  <si>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</si>
  <si>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</si>
  <si>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</si>
  <si>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</si>
  <si>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</si>
  <si>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</si>
  <si>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</si>
  <si>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</si>
  <si>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</si>
  <si>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</si>
  <si>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</si>
  <si>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</si>
  <si>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</si>
  <si>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</si>
  <si>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</si>
  <si>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</si>
  <si>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</si>
  <si>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</si>
  <si>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</si>
  <si>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</si>
  <si>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</si>
  <si>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</si>
  <si>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</si>
  <si>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</si>
  <si>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</si>
  <si>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</si>
  <si>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</si>
  <si>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</si>
  <si>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</si>
  <si>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</si>
  <si>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</si>
  <si>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</si>
  <si>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</si>
  <si>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</si>
  <si>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</si>
  <si>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</si>
  <si>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</si>
  <si>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</si>
  <si>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</si>
  <si>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</si>
  <si>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</si>
  <si>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</si>
  <si>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</si>
  <si>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</si>
  <si>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</si>
  <si>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</si>
  <si>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</si>
  <si>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</si>
  <si>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</si>
  <si>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</si>
  <si>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</si>
  <si>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</si>
  <si>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</si>
  <si>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</si>
  <si>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</si>
  <si>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</si>
  <si>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</si>
  <si>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</si>
  <si>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</si>
  <si>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</si>
  <si>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</si>
  <si>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</si>
  <si>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</si>
  <si>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</si>
  <si>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</si>
  <si>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</si>
  <si>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</si>
  <si>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</si>
  <si>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</si>
  <si>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</si>
  <si>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</si>
  <si>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</si>
  <si>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</si>
  <si>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</si>
  <si>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</si>
  <si>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</si>
  <si>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</si>
  <si>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</si>
  <si>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</si>
  <si>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</si>
  <si>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</si>
  <si>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</si>
  <si>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</si>
  <si>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</si>
  <si>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</si>
  <si>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</si>
  <si>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</si>
  <si>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</si>
  <si>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</si>
  <si>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</si>
  <si>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</si>
  <si>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</si>
  <si>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</si>
  <si>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</si>
  <si>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</si>
  <si>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</si>
  <si>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</si>
  <si>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</si>
  <si>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</si>
  <si>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</si>
  <si>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</si>
  <si>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</si>
  <si>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</si>
  <si>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</si>
  <si>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</si>
  <si>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</si>
  <si>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</si>
  <si>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</si>
  <si>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</si>
  <si>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</si>
  <si>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</si>
  <si>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</si>
  <si>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</si>
  <si>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</si>
  <si>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</si>
  <si>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</si>
  <si>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</si>
  <si>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</si>
  <si>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</si>
  <si>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</si>
  <si>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</si>
  <si>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</si>
  <si>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</si>
  <si>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 ΥΠΑΛΛΗΛΩΝ  </t>
  </si>
  <si>
    <t>ΟΓΑ-ΧΗΡ.(Ν4387)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</si>
  <si>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</si>
  <si>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</si>
  <si>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</si>
  <si>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</si>
  <si>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</si>
  <si>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</si>
  <si>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</si>
  <si>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</si>
  <si>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</si>
  <si>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</si>
  <si>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</si>
  <si>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</si>
  <si>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</si>
  <si>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</si>
  <si>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</si>
  <si>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</si>
  <si>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</si>
  <si>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</si>
  <si>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</si>
  <si>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</si>
  <si>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</si>
  <si>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</si>
  <si>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</si>
  <si>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</si>
  <si>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</si>
  <si>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</si>
  <si>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</si>
  <si>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</si>
  <si>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</si>
  <si>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</si>
  <si>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</si>
  <si>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</si>
  <si>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</si>
  <si>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</si>
  <si>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</si>
  <si>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</si>
  <si>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</si>
  <si>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</si>
  <si>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</si>
  <si>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</si>
  <si>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</si>
  <si>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</si>
  <si>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</si>
  <si>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</si>
  <si>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</si>
  <si>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</si>
  <si>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</si>
  <si>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</si>
  <si>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</si>
  <si>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</si>
  <si>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</si>
  <si>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</si>
  <si>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</si>
  <si>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</si>
  <si>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</si>
  <si>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</si>
  <si>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</si>
  <si>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</si>
  <si>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</si>
  <si>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</si>
  <si>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ΓΟΥΑΤΕΜΑΛΑ</t>
  </si>
  <si>
    <t>ΜΑΥΡΙΤΑΝΙΑ</t>
  </si>
  <si>
    <t>ΓΟΥΙΑΝΑ</t>
  </si>
  <si>
    <t>456,17 / 418,95</t>
  </si>
  <si>
    <t>1.213,17 / 1.137,28</t>
  </si>
  <si>
    <t>1.144,55 / 1.071,80</t>
  </si>
  <si>
    <t>424,28 / 418,95</t>
  </si>
  <si>
    <t>399,00 / 393,81</t>
  </si>
  <si>
    <t>772,19 / 667,60</t>
  </si>
  <si>
    <t>729,56 / 629,75</t>
  </si>
  <si>
    <t>736,54 / 619,43</t>
  </si>
  <si>
    <t>698,55 / 583,03</t>
  </si>
  <si>
    <t>456,35 / 418,95</t>
  </si>
  <si>
    <t>446,40 / 418,95</t>
  </si>
  <si>
    <t>Μέσο Μηνιαίο Εισόδημα από Συντάξεις προ Φόρων (Με περίθαλψη) (03/2026)</t>
  </si>
  <si>
    <t>1.214,40 / 1.138,28</t>
  </si>
  <si>
    <t>1.145,70 / 1.072,66</t>
  </si>
  <si>
    <t>424,21 / 418,95</t>
  </si>
  <si>
    <t>398,93 / 393,81</t>
  </si>
  <si>
    <t>773,10 / 668,72</t>
  </si>
  <si>
    <t>730,43 / 630,68</t>
  </si>
  <si>
    <t>737,52 / 619,78</t>
  </si>
  <si>
    <t>699,49 / 583,37</t>
  </si>
  <si>
    <t>446,26 / 418,95</t>
  </si>
  <si>
    <t>Μέσο Μηνιαίο Εισόδημα από Συντάξεις προ Φόρων (Με περίθαλψη) (04/2026)</t>
  </si>
  <si>
    <t>Κατανομή Συντάξεων ανά Κατηγορία Σύνταξης - ΔΑΠΑΝΗ (05/2026)</t>
  </si>
  <si>
    <t>Κατανομή Συντάξεων ανά Κατηγορία Σύνταξης - ΕΙΣΟΔΗΜΑ (05/2026)</t>
  </si>
  <si>
    <t>1.215,52 / 1.139,27</t>
  </si>
  <si>
    <t>1.146,77 / 1.073,64</t>
  </si>
  <si>
    <t>424,45 / 418,95</t>
  </si>
  <si>
    <t>399,17 / 393,81</t>
  </si>
  <si>
    <t>774,34 / 670,23</t>
  </si>
  <si>
    <t>731,62 / 631,84</t>
  </si>
  <si>
    <t>737,57 / 619,75</t>
  </si>
  <si>
    <t>699,55 / 583,35</t>
  </si>
  <si>
    <t>456,76 / 418,95</t>
  </si>
  <si>
    <t>446,79 / 418,95</t>
  </si>
  <si>
    <t>Μέσο Μηνιαίο Εισόδημα από Συντάξεις προ Φόρων (Με περίθαλψη) (05/2026)</t>
  </si>
  <si>
    <t>Διαστρωμάτωση Συντάξεων - ΔΑΠΑΝΗ (05/2026)</t>
  </si>
  <si>
    <t>Διαστρωμάτωση Συντάξεων - ΕΙΣΟΔΗΜΑ (05/2026)</t>
  </si>
  <si>
    <t>Συνταξιοδοτική Δαπάνη ΜΕΡΙΣΜΑΤΑ 05/2026</t>
  </si>
  <si>
    <t>Συνταξιοδοτική Δαπάνη ΕΠΙΚΟΥΡΙΚΩΝ Συντάξεων 05/2026</t>
  </si>
  <si>
    <t>Συνταξιοδοτική Δαπάνη ΚΥΡΙΩΝ Συντάξεων 05/2026</t>
  </si>
  <si>
    <t>ΜΑΚΑΟ</t>
  </si>
  <si>
    <t>Κατανομή Συντάξεων ανά Υπηκοότητα  (05/2026)</t>
  </si>
  <si>
    <t>Κατανομή Συντάξεων (Κύριων και Επικουρικών) ανά Νομό (05/2026)</t>
  </si>
  <si>
    <t>Κατανομή Κατά Αριθμό Καταβαλλόμενων Συντάξεων (05/2026)</t>
  </si>
  <si>
    <t>Αναλυτική Κατανομή Κατά Αριθμό Καταβαλλόμενων Συντάξεων (05/2026)</t>
  </si>
  <si>
    <t>Κατανομή Συντάξεων  ανά Νομό και κατηγορία (Γήρατος/Θανάτου/Αναπηρίας) (05/2026)</t>
  </si>
  <si>
    <t>Κατανομή συντάξεων ανά ταμείο για ασφαλισμένους που λαμβάνουν 10, 9, 8 ή 7 Συντάξεις (05/2026)</t>
  </si>
  <si>
    <t>Μέσο Μηνιαίο Εισόδημα από Συντάξεις προ Φόρων ανά Φύλο Συνταξιούχου - ΔΑΠΑΝΗ (05/2026)</t>
  </si>
  <si>
    <t>Διαστρωμάτωση Συνταξιούχων (Εισόδημα από όλες τις Συντάξεις) - ΔΑΠΑΝΗ (05/2026)</t>
  </si>
  <si>
    <t>Διαστρωμάτωση Συνταξιούχων - Άνδρες - ΔΑΠΑΝΗ 05/2026</t>
  </si>
  <si>
    <t>Διαστρωμάτωση Συνταξιούχων - Γυναίκες - ΔΑΠΑΝΗ 05/2026</t>
  </si>
  <si>
    <t>Διαστρωμάτωση Συνταξιούχων - Ολοι  - ΔΑΠΑΝΗ 05/2026</t>
  </si>
  <si>
    <t>Διαστρωμάτωση Συνταξιούχων - Άνδρες (Εισόδημα από όλες τις Συντάξεις) 05/2026</t>
  </si>
  <si>
    <t>Διαστρωμάτωση Συνταξιούχων - Γυναίκες (Εισόδημα από όλες τις Συντάξεις) 05/2026</t>
  </si>
  <si>
    <t>Διαστρωμάτωση Συνταξιούχων - Ολοι (Εισόδημα από όλες τις Συντάξεις) 05/2026</t>
  </si>
  <si>
    <t>Διαστρωμάτωση Συνταξιούχων (Εισόδημα από όλες τις Συντάξεις) 05/2026</t>
  </si>
  <si>
    <t>Κατανομή Συντάξεων ανά Ταμείο και Κατηγορία - Ομαδοποίηση με Εποπτεύοντα Φορέα (05/2026)</t>
  </si>
  <si>
    <t>Στοιχεία Νέων Συντάξεων με αναδρομικά ποσά ανά κατηγορία - Οριστική Απόφαση (05/2026)</t>
  </si>
  <si>
    <t>Στοιχεία Νέων Συντάξεων με αναδρομικά ποσά ανά κατηγορία - Προσωρινή Απόφαση (05/2026)</t>
  </si>
  <si>
    <t>Στοιχεία Νέων Συντάξεων με αναδρομικά ποσά ανά κατηγορία - Τροποποιητική Απόφαση (05/2026)</t>
  </si>
  <si>
    <t xml:space="preserve">Αναστολές Συντάξεων Λόγω Γάμου -  Καθαρό Πληρωτέο (05/2026) </t>
  </si>
  <si>
    <t xml:space="preserve">Αναστολές Συντάξεων Λόγω Θανάτου - Καθαρό Πληρωτέο (05/2026) </t>
  </si>
  <si>
    <t>Κατανομή Ηλικιών Συνταξιούχων (05/2026)</t>
  </si>
  <si>
    <t>Κατανομή Συνταξιούχων ανά Ηλικία και Κατηγορία Σύνταξης - 'Ολοι (ΔΑΠΑΝΗ)_05/2026</t>
  </si>
  <si>
    <t>Κατανομή Συνταξιούχων ανά Ηλικία και Κατηγορία Σύνταξης - Άνδρες (ΔΑΠΑΝΗ)_05/2026</t>
  </si>
  <si>
    <t>Κατανομή Συνταξιούχων ανά Ηλικία και Κατηγορία Σύνταξης - Γυναίκες (ΔΑΠΑΝΗ)_05/2026</t>
  </si>
  <si>
    <t>Κατανομή Συνταξιούχων ανά Ηλικία και Κατηγορία Σύνταξης  - 'Ολοι (ΕΙΣΟΔΗΜΑ)_05/2026</t>
  </si>
  <si>
    <t>Κατανομή Συνταξιούχων ανά Ηλικία και Κατηγορία Σύνταξης - Άνδρες (ΕΙΣΟΔΗΜΑ)_05/2026</t>
  </si>
  <si>
    <t>Κατανομή Συνταξιούχων ανά Ηλικία και Κατηγορία Σύνταξης - Γυναίκες (ΕΙΣΟΔΗΜΑ)_05/2026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</si>
  <si>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</si>
  <si>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</si>
  <si>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</si>
  <si>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</si>
  <si>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</si>
  <si>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</si>
  <si>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</si>
  <si>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</si>
  <si>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</si>
  <si>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</si>
  <si>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</si>
  <si>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</si>
  <si>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</si>
  <si>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</si>
  <si>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</si>
  <si>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</si>
  <si>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</si>
  <si>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</si>
  <si>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</si>
  <si>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</si>
  <si>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</si>
  <si>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</si>
  <si>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</si>
  <si>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</si>
  <si>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</si>
  <si>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</si>
  <si>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</si>
  <si>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</si>
  <si>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</si>
  <si>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</si>
  <si>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</si>
  <si>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</si>
  <si>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</si>
  <si>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</si>
  <si>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</si>
  <si>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</si>
  <si>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</si>
  <si>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</si>
  <si>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</si>
  <si>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</si>
  <si>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</si>
  <si>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</si>
  <si>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</si>
  <si>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</si>
  <si>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</si>
  <si>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</si>
  <si>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</si>
  <si>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</si>
  <si>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</si>
  <si>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</si>
  <si>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</si>
  <si>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</si>
  <si>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</si>
  <si>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</si>
  <si>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</si>
  <si>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</si>
  <si>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</si>
  <si>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</si>
  <si>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</si>
  <si>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</si>
  <si>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</si>
  <si>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</si>
  <si>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</si>
  <si>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</si>
  <si>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</si>
  <si>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</si>
  <si>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</si>
  <si>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</si>
  <si>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</si>
  <si>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Ανατολική Μακεδονία-Θράκη</t>
  </si>
  <si>
    <t>Κεντρική Μακεδονία</t>
  </si>
  <si>
    <t>Δυτική Μακεδονία</t>
  </si>
  <si>
    <t>Θεσσαλία</t>
  </si>
  <si>
    <t>Ήπειρος</t>
  </si>
  <si>
    <t>Ιόνια Νησιά</t>
  </si>
  <si>
    <t>Δυτική Ελλάδα</t>
  </si>
  <si>
    <t>Στερεά Ελλάδα</t>
  </si>
  <si>
    <t>Πελοπόννησος</t>
  </si>
  <si>
    <t>Αττική</t>
  </si>
  <si>
    <t>Βόρειο Αιγαίο</t>
  </si>
  <si>
    <t>Νότιο Αιγαίο</t>
  </si>
  <si>
    <t>Κρήτη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</si>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</sst>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4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4F81BD"/>
        <bgColor rgb="FF000000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41" fillId="0" borderId="0" applyFont="0" applyFill="0" applyBorder="0" applyAlignment="0" applyProtection="0"/>
  </cellStyleXfs>
  <cellXfs count="495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27" xfId="0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0" fontId="10" fillId="4" borderId="49" xfId="0" applyFont="1" applyFill="1" applyBorder="1"/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8" fillId="0" borderId="43" xfId="0" applyFont="1" applyBorder="1" applyAlignment="1">
      <alignment horizontal="center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0" borderId="78" xfId="0" applyBorder="1"/>
    <xf numFmtId="0" fontId="8" fillId="0" borderId="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29" xfId="0" applyFont="1" applyBorder="1" applyAlignment="1">
      <alignment horizontal="right"/>
    </xf>
    <xf numFmtId="0" fontId="33" fillId="37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58" xfId="67" applyFont="1" applyFill="1" applyBorder="1" applyAlignment="1">
      <alignment horizontal="center" vertical="center"/>
    </xf>
    <xf numFmtId="0" fontId="5" fillId="36" borderId="43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80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80" xfId="0" applyFont="1" applyFill="1" applyBorder="1" applyAlignment="1">
      <alignment horizontal="center"/>
    </xf>
    <xf numFmtId="0" fontId="0" fillId="0" borderId="79" xfId="0" applyBorder="1"/>
    <xf numFmtId="0" fontId="0" fillId="0" borderId="80" xfId="0" applyBorder="1"/>
    <xf numFmtId="0" fontId="0" fillId="0" borderId="80" xfId="0" applyBorder="1" applyAlignment="1">
      <alignment wrapText="1"/>
    </xf>
    <xf numFmtId="0" fontId="0" fillId="0" borderId="81" xfId="0" applyBorder="1"/>
    <xf numFmtId="0" fontId="0" fillId="0" borderId="82" xfId="0" applyBorder="1" applyAlignment="1">
      <alignment wrapText="1"/>
    </xf>
    <xf numFmtId="0" fontId="37" fillId="38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4" fontId="39" fillId="0" borderId="2" xfId="0" applyNumberFormat="1" applyFont="1" applyBorder="1"/>
    <xf numFmtId="4" fontId="40" fillId="40" borderId="2" xfId="0" applyNumberFormat="1" applyFont="1" applyFill="1" applyBorder="1"/>
    <xf numFmtId="168" fontId="42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0" fillId="0" borderId="37" xfId="0" applyBorder="1"/>
    <xf numFmtId="3" fontId="5" fillId="0" borderId="49" xfId="0" applyNumberFormat="1" applyFont="1" applyBorder="1"/>
    <xf numFmtId="3" fontId="5" fillId="0" borderId="83" xfId="0" applyNumberFormat="1" applyFont="1" applyBorder="1"/>
    <xf numFmtId="4" fontId="5" fillId="0" borderId="84" xfId="0" applyNumberFormat="1" applyFont="1" applyBorder="1"/>
    <xf numFmtId="4" fontId="5" fillId="0" borderId="49" xfId="0" applyNumberFormat="1" applyFont="1" applyBorder="1"/>
    <xf numFmtId="4" fontId="5" fillId="0" borderId="13" xfId="0" applyNumberFormat="1" applyFont="1" applyBorder="1"/>
    <xf numFmtId="0" fontId="5" fillId="0" borderId="49" xfId="0" applyFont="1" applyBorder="1"/>
    <xf numFmtId="0" fontId="0" fillId="0" borderId="12" xfId="0" applyBorder="1"/>
    <xf numFmtId="0" fontId="5" fillId="0" borderId="13" xfId="0" applyFont="1" applyBorder="1"/>
    <xf numFmtId="17" fontId="43" fillId="41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285A53E3-0616-4062-90F1-5A1CF1E5687D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A117417A-4045-4D30-8097-E968CB77ACDD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B557.46D812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0000" cy="828000"/>
    <xdr:pic>
      <xdr:nvPicPr>
        <xdr:cNvPr id="2" name="1 - Εικόνα">
          <a:extLst>
            <a:ext uri="{FF2B5EF4-FFF2-40B4-BE49-F238E27FC236}">
              <a16:creationId xmlns:a16="http://schemas.microsoft.com/office/drawing/2014/main" id="{D5E4FE62-98F6-408C-9C74-044B303D7FB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5286375</xdr:colOff>
      <xdr:row>33</xdr:row>
      <xdr:rowOff>164717</xdr:rowOff>
    </xdr:from>
    <xdr:to>
      <xdr:col>1</xdr:col>
      <xdr:colOff>6586537</xdr:colOff>
      <xdr:row>34</xdr:row>
      <xdr:rowOff>457199</xdr:rowOff>
    </xdr:to>
    <xdr:pic>
      <xdr:nvPicPr>
        <xdr:cNvPr id="3" name="Εικόνα 1" descr="A blue and black text&#10;&#10;AI-generated content may be incorrect.">
          <a:extLst>
            <a:ext uri="{FF2B5EF4-FFF2-40B4-BE49-F238E27FC236}">
              <a16:creationId xmlns:a16="http://schemas.microsoft.com/office/drawing/2014/main" id="{373FA412-2E7E-4DFB-BCA9-04B35B96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9308717"/>
          <a:ext cx="1300162" cy="54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DBDD-C6BF-4E5B-BE09-2716FE893CBE}">
  <dimension ref="A1:B35"/>
  <sheetViews>
    <sheetView showGridLines="0" tabSelected="1" zoomScale="80" zoomScaleNormal="80" workbookViewId="0">
      <selection sqref="A1:B1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65" t="s">
        <v>726</v>
      </c>
      <c r="B1" s="466"/>
    </row>
    <row r="2" spans="1:2" ht="32.25" customHeight="1" x14ac:dyDescent="0.3">
      <c r="A2" s="467" t="s">
        <v>727</v>
      </c>
      <c r="B2" s="468"/>
    </row>
    <row r="3" spans="1:2" ht="23.25" customHeight="1" x14ac:dyDescent="0.3">
      <c r="A3" s="469" t="s">
        <v>728</v>
      </c>
      <c r="B3" s="470"/>
    </row>
    <row r="4" spans="1:2" ht="30" customHeight="1" x14ac:dyDescent="0.3">
      <c r="A4" s="469" t="s">
        <v>729</v>
      </c>
      <c r="B4" s="470"/>
    </row>
    <row r="5" spans="1:2" ht="27.75" customHeight="1" x14ac:dyDescent="0.25">
      <c r="A5" s="471" t="s">
        <v>730</v>
      </c>
      <c r="B5" s="472" t="s">
        <v>731</v>
      </c>
    </row>
    <row r="6" spans="1:2" ht="18.75" customHeight="1" x14ac:dyDescent="0.25">
      <c r="A6" s="471" t="s">
        <v>732</v>
      </c>
      <c r="B6" s="472" t="s">
        <v>733</v>
      </c>
    </row>
    <row r="7" spans="1:2" ht="30" x14ac:dyDescent="0.25">
      <c r="A7" s="471" t="s">
        <v>734</v>
      </c>
      <c r="B7" s="473" t="s">
        <v>735</v>
      </c>
    </row>
    <row r="8" spans="1:2" ht="27.75" customHeight="1" x14ac:dyDescent="0.25">
      <c r="A8" s="471" t="s">
        <v>736</v>
      </c>
      <c r="B8" s="473" t="s">
        <v>737</v>
      </c>
    </row>
    <row r="9" spans="1:2" ht="19.5" customHeight="1" x14ac:dyDescent="0.25">
      <c r="A9" s="471" t="s">
        <v>738</v>
      </c>
      <c r="B9" s="472" t="s">
        <v>739</v>
      </c>
    </row>
    <row r="10" spans="1:2" ht="14.25" customHeight="1" x14ac:dyDescent="0.25">
      <c r="A10" s="471" t="s">
        <v>740</v>
      </c>
      <c r="B10" s="472" t="s">
        <v>741</v>
      </c>
    </row>
    <row r="11" spans="1:2" x14ac:dyDescent="0.25">
      <c r="A11" s="471" t="s">
        <v>742</v>
      </c>
      <c r="B11" s="472" t="s">
        <v>743</v>
      </c>
    </row>
    <row r="12" spans="1:2" x14ac:dyDescent="0.25">
      <c r="A12" s="471" t="s">
        <v>744</v>
      </c>
      <c r="B12" s="472" t="s">
        <v>745</v>
      </c>
    </row>
    <row r="13" spans="1:2" x14ac:dyDescent="0.25">
      <c r="A13" s="471" t="s">
        <v>746</v>
      </c>
      <c r="B13" s="472" t="s">
        <v>747</v>
      </c>
    </row>
    <row r="14" spans="1:2" x14ac:dyDescent="0.25">
      <c r="A14" s="471" t="s">
        <v>748</v>
      </c>
      <c r="B14" s="472" t="s">
        <v>749</v>
      </c>
    </row>
    <row r="15" spans="1:2" ht="19.5" customHeight="1" x14ac:dyDescent="0.25">
      <c r="A15" s="471" t="s">
        <v>750</v>
      </c>
      <c r="B15" s="472" t="s">
        <v>751</v>
      </c>
    </row>
    <row r="16" spans="1:2" ht="19.5" customHeight="1" x14ac:dyDescent="0.25">
      <c r="A16" s="471" t="s">
        <v>752</v>
      </c>
      <c r="B16" s="472" t="s">
        <v>753</v>
      </c>
    </row>
    <row r="17" spans="1:2" ht="19.5" customHeight="1" x14ac:dyDescent="0.25">
      <c r="A17" s="471" t="s">
        <v>754</v>
      </c>
      <c r="B17" s="472" t="s">
        <v>755</v>
      </c>
    </row>
    <row r="18" spans="1:2" ht="19.5" customHeight="1" x14ac:dyDescent="0.25">
      <c r="A18" s="471" t="s">
        <v>756</v>
      </c>
      <c r="B18" s="472" t="s">
        <v>757</v>
      </c>
    </row>
    <row r="19" spans="1:2" ht="19.5" customHeight="1" x14ac:dyDescent="0.25">
      <c r="A19" s="471" t="s">
        <v>758</v>
      </c>
      <c r="B19" s="472" t="s">
        <v>759</v>
      </c>
    </row>
    <row r="20" spans="1:2" ht="19.5" customHeight="1" x14ac:dyDescent="0.25">
      <c r="A20" s="471" t="s">
        <v>760</v>
      </c>
      <c r="B20" s="472" t="s">
        <v>761</v>
      </c>
    </row>
    <row r="21" spans="1:2" ht="19.5" customHeight="1" x14ac:dyDescent="0.25">
      <c r="A21" s="471" t="s">
        <v>762</v>
      </c>
      <c r="B21" s="472" t="s">
        <v>763</v>
      </c>
    </row>
    <row r="22" spans="1:2" ht="19.5" customHeight="1" x14ac:dyDescent="0.25">
      <c r="A22" s="471" t="s">
        <v>764</v>
      </c>
      <c r="B22" s="472" t="s">
        <v>765</v>
      </c>
    </row>
    <row r="23" spans="1:2" ht="19.5" customHeight="1" x14ac:dyDescent="0.25">
      <c r="A23" s="471" t="s">
        <v>766</v>
      </c>
      <c r="B23" s="472" t="s">
        <v>767</v>
      </c>
    </row>
    <row r="24" spans="1:2" ht="19.5" customHeight="1" x14ac:dyDescent="0.25">
      <c r="A24" s="471" t="s">
        <v>768</v>
      </c>
      <c r="B24" s="472" t="s">
        <v>769</v>
      </c>
    </row>
    <row r="25" spans="1:2" ht="19.5" customHeight="1" x14ac:dyDescent="0.25">
      <c r="A25" s="471" t="s">
        <v>770</v>
      </c>
      <c r="B25" s="472" t="s">
        <v>771</v>
      </c>
    </row>
    <row r="26" spans="1:2" ht="19.5" customHeight="1" x14ac:dyDescent="0.25">
      <c r="A26" s="471" t="s">
        <v>772</v>
      </c>
      <c r="B26" s="472" t="s">
        <v>773</v>
      </c>
    </row>
    <row r="27" spans="1:2" ht="19.5" customHeight="1" x14ac:dyDescent="0.25">
      <c r="A27" s="471" t="s">
        <v>774</v>
      </c>
      <c r="B27" s="472" t="s">
        <v>775</v>
      </c>
    </row>
    <row r="28" spans="1:2" ht="19.5" customHeight="1" x14ac:dyDescent="0.25">
      <c r="A28" s="471" t="s">
        <v>776</v>
      </c>
      <c r="B28" s="472" t="s">
        <v>777</v>
      </c>
    </row>
    <row r="29" spans="1:2" ht="19.5" customHeight="1" x14ac:dyDescent="0.25">
      <c r="A29" s="471" t="s">
        <v>778</v>
      </c>
      <c r="B29" s="472" t="s">
        <v>779</v>
      </c>
    </row>
    <row r="30" spans="1:2" ht="19.5" customHeight="1" x14ac:dyDescent="0.25">
      <c r="A30" s="471" t="s">
        <v>780</v>
      </c>
      <c r="B30" s="472" t="s">
        <v>781</v>
      </c>
    </row>
    <row r="31" spans="1:2" ht="19.5" customHeight="1" x14ac:dyDescent="0.25">
      <c r="A31" s="471" t="s">
        <v>782</v>
      </c>
      <c r="B31" s="472" t="s">
        <v>783</v>
      </c>
    </row>
    <row r="32" spans="1:2" ht="19.5" customHeight="1" x14ac:dyDescent="0.25">
      <c r="A32" s="471" t="s">
        <v>784</v>
      </c>
      <c r="B32" s="472" t="s">
        <v>785</v>
      </c>
    </row>
    <row r="33" spans="1:2" ht="19.5" customHeight="1" x14ac:dyDescent="0.25">
      <c r="A33" s="471" t="s">
        <v>786</v>
      </c>
      <c r="B33" s="472" t="s">
        <v>787</v>
      </c>
    </row>
    <row r="34" spans="1:2" ht="19.5" customHeight="1" x14ac:dyDescent="0.25">
      <c r="A34" s="471" t="s">
        <v>788</v>
      </c>
      <c r="B34" s="472" t="s">
        <v>789</v>
      </c>
    </row>
    <row r="35" spans="1:2" ht="45" customHeight="1" thickBot="1" x14ac:dyDescent="0.3">
      <c r="A35" s="474"/>
      <c r="B35" s="475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2" t="s">
        <v>699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x14ac:dyDescent="0.25">
      <c r="A2" s="181"/>
    </row>
    <row r="3" spans="1:10" s="42" customFormat="1" ht="21" customHeight="1" x14ac:dyDescent="0.25">
      <c r="A3" s="406" t="s">
        <v>17</v>
      </c>
      <c r="B3" s="406" t="s">
        <v>30</v>
      </c>
      <c r="C3" s="415" t="s">
        <v>51</v>
      </c>
      <c r="D3" s="416"/>
      <c r="E3" s="415" t="s">
        <v>31</v>
      </c>
      <c r="F3" s="416"/>
      <c r="G3" s="415" t="s">
        <v>32</v>
      </c>
      <c r="H3" s="416"/>
      <c r="I3" s="415" t="s">
        <v>20</v>
      </c>
      <c r="J3" s="416"/>
    </row>
    <row r="4" spans="1:10" s="38" customFormat="1" ht="15.75" x14ac:dyDescent="0.25">
      <c r="A4" s="407"/>
      <c r="B4" s="407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25">
      <c r="A5" s="35">
        <v>1</v>
      </c>
      <c r="B5" s="7" t="s">
        <v>34</v>
      </c>
      <c r="C5" s="6">
        <v>80720</v>
      </c>
      <c r="D5" s="22">
        <v>45868832.869999997</v>
      </c>
      <c r="E5" s="6">
        <v>55715</v>
      </c>
      <c r="F5" s="22">
        <v>41735189.75</v>
      </c>
      <c r="G5" s="6">
        <v>25005</v>
      </c>
      <c r="H5" s="22">
        <v>4133643.12</v>
      </c>
      <c r="I5" s="7">
        <v>0</v>
      </c>
      <c r="J5" s="22" t="s">
        <v>430</v>
      </c>
    </row>
    <row r="6" spans="1:10" x14ac:dyDescent="0.25">
      <c r="A6" s="35">
        <v>2</v>
      </c>
      <c r="B6" s="7" t="s">
        <v>208</v>
      </c>
      <c r="C6" s="6">
        <v>38465</v>
      </c>
      <c r="D6" s="22">
        <v>22894605.300000001</v>
      </c>
      <c r="E6" s="6">
        <v>26647</v>
      </c>
      <c r="F6" s="22">
        <v>20894293.690000001</v>
      </c>
      <c r="G6" s="6">
        <v>11818</v>
      </c>
      <c r="H6" s="22">
        <v>2000311.61</v>
      </c>
      <c r="I6" s="7">
        <v>0</v>
      </c>
      <c r="J6" s="22" t="s">
        <v>430</v>
      </c>
    </row>
    <row r="7" spans="1:10" x14ac:dyDescent="0.25">
      <c r="A7" s="35">
        <v>3</v>
      </c>
      <c r="B7" s="7" t="s">
        <v>209</v>
      </c>
      <c r="C7" s="6">
        <v>35611</v>
      </c>
      <c r="D7" s="22">
        <v>22656436.129999999</v>
      </c>
      <c r="E7" s="6">
        <v>23427</v>
      </c>
      <c r="F7" s="22">
        <v>20312495.969999999</v>
      </c>
      <c r="G7" s="6">
        <v>12184</v>
      </c>
      <c r="H7" s="22">
        <v>2343940.16</v>
      </c>
      <c r="I7" s="7">
        <v>0</v>
      </c>
      <c r="J7" s="22" t="s">
        <v>430</v>
      </c>
    </row>
    <row r="8" spans="1:10" x14ac:dyDescent="0.25">
      <c r="A8" s="35">
        <v>4</v>
      </c>
      <c r="B8" s="7" t="s">
        <v>210</v>
      </c>
      <c r="C8" s="6">
        <v>32464</v>
      </c>
      <c r="D8" s="22">
        <v>18135626.670000002</v>
      </c>
      <c r="E8" s="6">
        <v>21673</v>
      </c>
      <c r="F8" s="22">
        <v>16426407.08</v>
      </c>
      <c r="G8" s="6">
        <v>10791</v>
      </c>
      <c r="H8" s="22">
        <v>1709219.59</v>
      </c>
      <c r="I8" s="7">
        <v>0</v>
      </c>
      <c r="J8" s="22" t="s">
        <v>430</v>
      </c>
    </row>
    <row r="9" spans="1:10" x14ac:dyDescent="0.25">
      <c r="A9" s="35">
        <v>5</v>
      </c>
      <c r="B9" s="7" t="s">
        <v>211</v>
      </c>
      <c r="C9" s="6">
        <v>1753656</v>
      </c>
      <c r="D9" s="22">
        <v>1140401464.79</v>
      </c>
      <c r="E9" s="6">
        <v>1016619</v>
      </c>
      <c r="F9" s="22">
        <v>999664610.51999998</v>
      </c>
      <c r="G9" s="6">
        <v>737037</v>
      </c>
      <c r="H9" s="22">
        <v>140736854.27000001</v>
      </c>
      <c r="I9" s="7">
        <v>0</v>
      </c>
      <c r="J9" s="22" t="s">
        <v>430</v>
      </c>
    </row>
    <row r="10" spans="1:10" x14ac:dyDescent="0.25">
      <c r="A10" s="35">
        <v>6</v>
      </c>
      <c r="B10" s="7" t="s">
        <v>212</v>
      </c>
      <c r="C10" s="6">
        <v>133603</v>
      </c>
      <c r="D10" s="22">
        <v>78340648.620000005</v>
      </c>
      <c r="E10" s="6">
        <v>79298</v>
      </c>
      <c r="F10" s="22">
        <v>69084134.969999999</v>
      </c>
      <c r="G10" s="6">
        <v>54305</v>
      </c>
      <c r="H10" s="22">
        <v>9256513.6500000004</v>
      </c>
      <c r="I10" s="7">
        <v>0</v>
      </c>
      <c r="J10" s="22" t="s">
        <v>430</v>
      </c>
    </row>
    <row r="11" spans="1:10" x14ac:dyDescent="0.25">
      <c r="A11" s="35">
        <v>7</v>
      </c>
      <c r="B11" s="7" t="s">
        <v>213</v>
      </c>
      <c r="C11" s="6">
        <v>44445</v>
      </c>
      <c r="D11" s="22">
        <v>26535824.329999998</v>
      </c>
      <c r="E11" s="6">
        <v>28836</v>
      </c>
      <c r="F11" s="22">
        <v>23644811.710000001</v>
      </c>
      <c r="G11" s="6">
        <v>15609</v>
      </c>
      <c r="H11" s="22">
        <v>2891012.62</v>
      </c>
      <c r="I11" s="7">
        <v>0</v>
      </c>
      <c r="J11" s="22" t="s">
        <v>430</v>
      </c>
    </row>
    <row r="12" spans="1:10" x14ac:dyDescent="0.25">
      <c r="A12" s="35">
        <v>8</v>
      </c>
      <c r="B12" s="7" t="s">
        <v>214</v>
      </c>
      <c r="C12" s="6">
        <v>12858</v>
      </c>
      <c r="D12" s="22">
        <v>7044758.9100000001</v>
      </c>
      <c r="E12" s="6">
        <v>9113</v>
      </c>
      <c r="F12" s="22">
        <v>6447723.1399999997</v>
      </c>
      <c r="G12" s="6">
        <v>3745</v>
      </c>
      <c r="H12" s="22">
        <v>597035.77</v>
      </c>
      <c r="I12" s="7">
        <v>0</v>
      </c>
      <c r="J12" s="22" t="s">
        <v>430</v>
      </c>
    </row>
    <row r="13" spans="1:10" x14ac:dyDescent="0.25">
      <c r="A13" s="35">
        <v>9</v>
      </c>
      <c r="B13" s="7" t="s">
        <v>215</v>
      </c>
      <c r="C13" s="6">
        <v>41466</v>
      </c>
      <c r="D13" s="22">
        <v>22526867.510000002</v>
      </c>
      <c r="E13" s="6">
        <v>26793</v>
      </c>
      <c r="F13" s="22">
        <v>20221382.489999998</v>
      </c>
      <c r="G13" s="6">
        <v>14673</v>
      </c>
      <c r="H13" s="22">
        <v>2305485.02</v>
      </c>
      <c r="I13" s="7">
        <v>0</v>
      </c>
      <c r="J13" s="22" t="s">
        <v>430</v>
      </c>
    </row>
    <row r="14" spans="1:10" x14ac:dyDescent="0.25">
      <c r="A14" s="35">
        <v>10</v>
      </c>
      <c r="B14" s="7" t="s">
        <v>216</v>
      </c>
      <c r="C14" s="6">
        <v>70497</v>
      </c>
      <c r="D14" s="22">
        <v>39990803.789999999</v>
      </c>
      <c r="E14" s="6">
        <v>44321</v>
      </c>
      <c r="F14" s="22">
        <v>35497841.659999996</v>
      </c>
      <c r="G14" s="6">
        <v>26176</v>
      </c>
      <c r="H14" s="22">
        <v>4492962.13</v>
      </c>
      <c r="I14" s="7">
        <v>0</v>
      </c>
      <c r="J14" s="22" t="s">
        <v>430</v>
      </c>
    </row>
    <row r="15" spans="1:10" x14ac:dyDescent="0.25">
      <c r="A15" s="35">
        <v>11</v>
      </c>
      <c r="B15" s="7" t="s">
        <v>217</v>
      </c>
      <c r="C15" s="6">
        <v>58563</v>
      </c>
      <c r="D15" s="22">
        <v>33338854.5</v>
      </c>
      <c r="E15" s="6">
        <v>39971</v>
      </c>
      <c r="F15" s="22">
        <v>30332579.760000002</v>
      </c>
      <c r="G15" s="6">
        <v>18592</v>
      </c>
      <c r="H15" s="22">
        <v>3006274.74</v>
      </c>
      <c r="I15" s="7">
        <v>0</v>
      </c>
      <c r="J15" s="22" t="s">
        <v>430</v>
      </c>
    </row>
    <row r="16" spans="1:10" x14ac:dyDescent="0.25">
      <c r="A16" s="35">
        <v>12</v>
      </c>
      <c r="B16" s="7" t="s">
        <v>218</v>
      </c>
      <c r="C16" s="6">
        <v>87200</v>
      </c>
      <c r="D16" s="22">
        <v>52634263.270000003</v>
      </c>
      <c r="E16" s="6">
        <v>54568</v>
      </c>
      <c r="F16" s="22">
        <v>46530003.659999996</v>
      </c>
      <c r="G16" s="6">
        <v>32632</v>
      </c>
      <c r="H16" s="22">
        <v>6104259.6100000003</v>
      </c>
      <c r="I16" s="7">
        <v>0</v>
      </c>
      <c r="J16" s="22" t="s">
        <v>430</v>
      </c>
    </row>
    <row r="17" spans="1:10" x14ac:dyDescent="0.25">
      <c r="A17" s="35">
        <v>13</v>
      </c>
      <c r="B17" s="7" t="s">
        <v>219</v>
      </c>
      <c r="C17" s="6">
        <v>6793</v>
      </c>
      <c r="D17" s="22">
        <v>3695007.14</v>
      </c>
      <c r="E17" s="6">
        <v>4574</v>
      </c>
      <c r="F17" s="22">
        <v>3344708.97</v>
      </c>
      <c r="G17" s="6">
        <v>2219</v>
      </c>
      <c r="H17" s="22">
        <v>350298.17</v>
      </c>
      <c r="I17" s="7">
        <v>0</v>
      </c>
      <c r="J17" s="22" t="s">
        <v>430</v>
      </c>
    </row>
    <row r="18" spans="1:10" x14ac:dyDescent="0.25">
      <c r="A18" s="35">
        <v>14</v>
      </c>
      <c r="B18" s="7" t="s">
        <v>220</v>
      </c>
      <c r="C18" s="6">
        <v>13248</v>
      </c>
      <c r="D18" s="22">
        <v>7490751.3799999999</v>
      </c>
      <c r="E18" s="6">
        <v>9074</v>
      </c>
      <c r="F18" s="22">
        <v>6801600.2300000004</v>
      </c>
      <c r="G18" s="6">
        <v>4174</v>
      </c>
      <c r="H18" s="22">
        <v>689151.15</v>
      </c>
      <c r="I18" s="7">
        <v>0</v>
      </c>
      <c r="J18" s="22" t="s">
        <v>430</v>
      </c>
    </row>
    <row r="19" spans="1:10" x14ac:dyDescent="0.25">
      <c r="A19" s="35">
        <v>15</v>
      </c>
      <c r="B19" s="7" t="s">
        <v>221</v>
      </c>
      <c r="C19" s="6">
        <v>53528</v>
      </c>
      <c r="D19" s="22">
        <v>30611166.949999999</v>
      </c>
      <c r="E19" s="6">
        <v>37124</v>
      </c>
      <c r="F19" s="22">
        <v>27879321.379999999</v>
      </c>
      <c r="G19" s="6">
        <v>16404</v>
      </c>
      <c r="H19" s="22">
        <v>2731845.57</v>
      </c>
      <c r="I19" s="7">
        <v>0</v>
      </c>
      <c r="J19" s="22" t="s">
        <v>430</v>
      </c>
    </row>
    <row r="20" spans="1:10" x14ac:dyDescent="0.25">
      <c r="A20" s="35">
        <v>16</v>
      </c>
      <c r="B20" s="7" t="s">
        <v>222</v>
      </c>
      <c r="C20" s="6">
        <v>58845</v>
      </c>
      <c r="D20" s="22">
        <v>32443425.190000001</v>
      </c>
      <c r="E20" s="6">
        <v>39771</v>
      </c>
      <c r="F20" s="22">
        <v>29371857.670000002</v>
      </c>
      <c r="G20" s="6">
        <v>19074</v>
      </c>
      <c r="H20" s="22">
        <v>3071567.52</v>
      </c>
      <c r="I20" s="7">
        <v>0</v>
      </c>
      <c r="J20" s="22" t="s">
        <v>430</v>
      </c>
    </row>
    <row r="21" spans="1:10" x14ac:dyDescent="0.25">
      <c r="A21" s="35">
        <v>17</v>
      </c>
      <c r="B21" s="7" t="s">
        <v>223</v>
      </c>
      <c r="C21" s="6">
        <v>117048</v>
      </c>
      <c r="D21" s="22">
        <v>67948979.180000007</v>
      </c>
      <c r="E21" s="6">
        <v>75388</v>
      </c>
      <c r="F21" s="22">
        <v>60849831.460000001</v>
      </c>
      <c r="G21" s="6">
        <v>41660</v>
      </c>
      <c r="H21" s="22">
        <v>7099147.7199999997</v>
      </c>
      <c r="I21" s="7">
        <v>0</v>
      </c>
      <c r="J21" s="22" t="s">
        <v>430</v>
      </c>
    </row>
    <row r="22" spans="1:10" x14ac:dyDescent="0.25">
      <c r="A22" s="35">
        <v>18</v>
      </c>
      <c r="B22" s="7" t="s">
        <v>224</v>
      </c>
      <c r="C22" s="6">
        <v>17692</v>
      </c>
      <c r="D22" s="22">
        <v>9681589.3699999992</v>
      </c>
      <c r="E22" s="6">
        <v>12515</v>
      </c>
      <c r="F22" s="22">
        <v>8843573.5199999996</v>
      </c>
      <c r="G22" s="6">
        <v>5177</v>
      </c>
      <c r="H22" s="22">
        <v>838015.85</v>
      </c>
      <c r="I22" s="7">
        <v>0</v>
      </c>
      <c r="J22" s="22" t="s">
        <v>430</v>
      </c>
    </row>
    <row r="23" spans="1:10" x14ac:dyDescent="0.25">
      <c r="A23" s="35">
        <v>19</v>
      </c>
      <c r="B23" s="7" t="s">
        <v>225</v>
      </c>
      <c r="C23" s="6">
        <v>469269</v>
      </c>
      <c r="D23" s="22">
        <v>282337505.64999998</v>
      </c>
      <c r="E23" s="6">
        <v>281253</v>
      </c>
      <c r="F23" s="22">
        <v>249982117.36000001</v>
      </c>
      <c r="G23" s="6">
        <v>188016</v>
      </c>
      <c r="H23" s="22">
        <v>32355388.289999999</v>
      </c>
      <c r="I23" s="7">
        <v>0</v>
      </c>
      <c r="J23" s="22" t="s">
        <v>430</v>
      </c>
    </row>
    <row r="24" spans="1:10" x14ac:dyDescent="0.25">
      <c r="A24" s="35">
        <v>20</v>
      </c>
      <c r="B24" s="7" t="s">
        <v>226</v>
      </c>
      <c r="C24" s="6">
        <v>75301</v>
      </c>
      <c r="D24" s="22">
        <v>42750562.109999999</v>
      </c>
      <c r="E24" s="6">
        <v>45588</v>
      </c>
      <c r="F24" s="22">
        <v>38007522.130000003</v>
      </c>
      <c r="G24" s="6">
        <v>29713</v>
      </c>
      <c r="H24" s="22">
        <v>4743039.9800000004</v>
      </c>
      <c r="I24" s="7">
        <v>0</v>
      </c>
      <c r="J24" s="22" t="s">
        <v>430</v>
      </c>
    </row>
    <row r="25" spans="1:10" x14ac:dyDescent="0.25">
      <c r="A25" s="35">
        <v>21</v>
      </c>
      <c r="B25" s="7" t="s">
        <v>227</v>
      </c>
      <c r="C25" s="6">
        <v>60201</v>
      </c>
      <c r="D25" s="22">
        <v>33460308.219999999</v>
      </c>
      <c r="E25" s="6">
        <v>38424</v>
      </c>
      <c r="F25" s="22">
        <v>29911233.620000001</v>
      </c>
      <c r="G25" s="6">
        <v>21777</v>
      </c>
      <c r="H25" s="22">
        <v>3549074.6</v>
      </c>
      <c r="I25" s="7">
        <v>0</v>
      </c>
      <c r="J25" s="22" t="s">
        <v>430</v>
      </c>
    </row>
    <row r="26" spans="1:10" x14ac:dyDescent="0.25">
      <c r="A26" s="35">
        <v>22</v>
      </c>
      <c r="B26" s="7" t="s">
        <v>228</v>
      </c>
      <c r="C26" s="6">
        <v>47548</v>
      </c>
      <c r="D26" s="22">
        <v>26824157.890000001</v>
      </c>
      <c r="E26" s="6">
        <v>33191</v>
      </c>
      <c r="F26" s="22">
        <v>24542330.329999998</v>
      </c>
      <c r="G26" s="6">
        <v>14357</v>
      </c>
      <c r="H26" s="22">
        <v>2281827.56</v>
      </c>
      <c r="I26" s="7">
        <v>0</v>
      </c>
      <c r="J26" s="22" t="s">
        <v>430</v>
      </c>
    </row>
    <row r="27" spans="1:10" x14ac:dyDescent="0.25">
      <c r="A27" s="35">
        <v>23</v>
      </c>
      <c r="B27" s="7" t="s">
        <v>229</v>
      </c>
      <c r="C27" s="6">
        <v>19272</v>
      </c>
      <c r="D27" s="22">
        <v>11036138.35</v>
      </c>
      <c r="E27" s="6">
        <v>14222</v>
      </c>
      <c r="F27" s="22">
        <v>10246524.32</v>
      </c>
      <c r="G27" s="6">
        <v>5050</v>
      </c>
      <c r="H27" s="22">
        <v>789614.03</v>
      </c>
      <c r="I27" s="7">
        <v>0</v>
      </c>
      <c r="J27" s="22" t="s">
        <v>430</v>
      </c>
    </row>
    <row r="28" spans="1:10" x14ac:dyDescent="0.25">
      <c r="A28" s="35">
        <v>24</v>
      </c>
      <c r="B28" s="7" t="s">
        <v>230</v>
      </c>
      <c r="C28" s="6">
        <v>43496</v>
      </c>
      <c r="D28" s="22">
        <v>24039076.68</v>
      </c>
      <c r="E28" s="6">
        <v>27699</v>
      </c>
      <c r="F28" s="22">
        <v>21499223.289999999</v>
      </c>
      <c r="G28" s="6">
        <v>15797</v>
      </c>
      <c r="H28" s="22">
        <v>2539853.39</v>
      </c>
      <c r="I28" s="7">
        <v>0</v>
      </c>
      <c r="J28" s="22" t="s">
        <v>430</v>
      </c>
    </row>
    <row r="29" spans="1:10" x14ac:dyDescent="0.25">
      <c r="A29" s="35">
        <v>25</v>
      </c>
      <c r="B29" s="7" t="s">
        <v>231</v>
      </c>
      <c r="C29" s="6">
        <v>14887</v>
      </c>
      <c r="D29" s="22">
        <v>8834602.6199999992</v>
      </c>
      <c r="E29" s="6">
        <v>10083</v>
      </c>
      <c r="F29" s="22">
        <v>7935170.6299999999</v>
      </c>
      <c r="G29" s="6">
        <v>4804</v>
      </c>
      <c r="H29" s="22">
        <v>899431.99</v>
      </c>
      <c r="I29" s="7">
        <v>0</v>
      </c>
      <c r="J29" s="22" t="s">
        <v>430</v>
      </c>
    </row>
    <row r="30" spans="1:10" x14ac:dyDescent="0.25">
      <c r="A30" s="35">
        <v>26</v>
      </c>
      <c r="B30" s="7" t="s">
        <v>232</v>
      </c>
      <c r="C30" s="6">
        <v>28522</v>
      </c>
      <c r="D30" s="22">
        <v>15322223.98</v>
      </c>
      <c r="E30" s="6">
        <v>19736</v>
      </c>
      <c r="F30" s="22">
        <v>13936002.720000001</v>
      </c>
      <c r="G30" s="6">
        <v>8786</v>
      </c>
      <c r="H30" s="22">
        <v>1386221.26</v>
      </c>
      <c r="I30" s="7">
        <v>0</v>
      </c>
      <c r="J30" s="22" t="s">
        <v>430</v>
      </c>
    </row>
    <row r="31" spans="1:10" x14ac:dyDescent="0.25">
      <c r="A31" s="35">
        <v>27</v>
      </c>
      <c r="B31" s="7" t="s">
        <v>233</v>
      </c>
      <c r="C31" s="6">
        <v>63829</v>
      </c>
      <c r="D31" s="22">
        <v>44178579.229999997</v>
      </c>
      <c r="E31" s="6">
        <v>39546</v>
      </c>
      <c r="F31" s="22">
        <v>38677379.979999997</v>
      </c>
      <c r="G31" s="6">
        <v>24283</v>
      </c>
      <c r="H31" s="22">
        <v>5501199.25</v>
      </c>
      <c r="I31" s="7">
        <v>0</v>
      </c>
      <c r="J31" s="22" t="s">
        <v>430</v>
      </c>
    </row>
    <row r="32" spans="1:10" x14ac:dyDescent="0.25">
      <c r="A32" s="35">
        <v>28</v>
      </c>
      <c r="B32" s="7" t="s">
        <v>234</v>
      </c>
      <c r="C32" s="6">
        <v>58901</v>
      </c>
      <c r="D32" s="22">
        <v>35989416.719999999</v>
      </c>
      <c r="E32" s="6">
        <v>39959</v>
      </c>
      <c r="F32" s="22">
        <v>32568932.420000002</v>
      </c>
      <c r="G32" s="6">
        <v>18942</v>
      </c>
      <c r="H32" s="22">
        <v>3420484.3</v>
      </c>
      <c r="I32" s="7">
        <v>0</v>
      </c>
      <c r="J32" s="22" t="s">
        <v>430</v>
      </c>
    </row>
    <row r="33" spans="1:10" x14ac:dyDescent="0.25">
      <c r="A33" s="35">
        <v>29</v>
      </c>
      <c r="B33" s="7" t="s">
        <v>235</v>
      </c>
      <c r="C33" s="6">
        <v>41249</v>
      </c>
      <c r="D33" s="22">
        <v>25525024.550000001</v>
      </c>
      <c r="E33" s="6">
        <v>27198</v>
      </c>
      <c r="F33" s="22">
        <v>22846958.260000002</v>
      </c>
      <c r="G33" s="6">
        <v>14051</v>
      </c>
      <c r="H33" s="22">
        <v>2678066.29</v>
      </c>
      <c r="I33" s="7">
        <v>0</v>
      </c>
      <c r="J33" s="22" t="s">
        <v>430</v>
      </c>
    </row>
    <row r="34" spans="1:10" x14ac:dyDescent="0.25">
      <c r="A34" s="35">
        <v>30</v>
      </c>
      <c r="B34" s="7" t="s">
        <v>236</v>
      </c>
      <c r="C34" s="6">
        <v>31535</v>
      </c>
      <c r="D34" s="22">
        <v>18502233.079999998</v>
      </c>
      <c r="E34" s="6">
        <v>23528</v>
      </c>
      <c r="F34" s="22">
        <v>17137354.010000002</v>
      </c>
      <c r="G34" s="6">
        <v>8007</v>
      </c>
      <c r="H34" s="22">
        <v>1364879.07</v>
      </c>
      <c r="I34" s="7">
        <v>0</v>
      </c>
      <c r="J34" s="22" t="s">
        <v>430</v>
      </c>
    </row>
    <row r="35" spans="1:10" x14ac:dyDescent="0.25">
      <c r="A35" s="35">
        <v>31</v>
      </c>
      <c r="B35" s="7" t="s">
        <v>237</v>
      </c>
      <c r="C35" s="6">
        <v>118587</v>
      </c>
      <c r="D35" s="22">
        <v>68820466.620000005</v>
      </c>
      <c r="E35" s="6">
        <v>77685</v>
      </c>
      <c r="F35" s="22">
        <v>61930861.649999999</v>
      </c>
      <c r="G35" s="6">
        <v>40902</v>
      </c>
      <c r="H35" s="22">
        <v>6889604.9699999997</v>
      </c>
      <c r="I35" s="7">
        <v>0</v>
      </c>
      <c r="J35" s="22" t="s">
        <v>430</v>
      </c>
    </row>
    <row r="36" spans="1:10" x14ac:dyDescent="0.25">
      <c r="A36" s="35">
        <v>32</v>
      </c>
      <c r="B36" s="7" t="s">
        <v>238</v>
      </c>
      <c r="C36" s="6">
        <v>32723</v>
      </c>
      <c r="D36" s="22">
        <v>18828089.530000001</v>
      </c>
      <c r="E36" s="6">
        <v>21501</v>
      </c>
      <c r="F36" s="22">
        <v>17006994.59</v>
      </c>
      <c r="G36" s="6">
        <v>11222</v>
      </c>
      <c r="H36" s="22">
        <v>1821094.94</v>
      </c>
      <c r="I36" s="7">
        <v>0</v>
      </c>
      <c r="J36" s="22" t="s">
        <v>430</v>
      </c>
    </row>
    <row r="37" spans="1:10" x14ac:dyDescent="0.25">
      <c r="A37" s="35">
        <v>33</v>
      </c>
      <c r="B37" s="7" t="s">
        <v>239</v>
      </c>
      <c r="C37" s="6">
        <v>39851</v>
      </c>
      <c r="D37" s="22">
        <v>23112455.050000001</v>
      </c>
      <c r="E37" s="6">
        <v>26505</v>
      </c>
      <c r="F37" s="22">
        <v>20828514.789999999</v>
      </c>
      <c r="G37" s="6">
        <v>13346</v>
      </c>
      <c r="H37" s="22">
        <v>2283940.2599999998</v>
      </c>
      <c r="I37" s="7">
        <v>0</v>
      </c>
      <c r="J37" s="22" t="s">
        <v>430</v>
      </c>
    </row>
    <row r="38" spans="1:10" x14ac:dyDescent="0.25">
      <c r="A38" s="35">
        <v>34</v>
      </c>
      <c r="B38" s="7" t="s">
        <v>240</v>
      </c>
      <c r="C38" s="6">
        <v>9400</v>
      </c>
      <c r="D38" s="22">
        <v>5382076.9699999997</v>
      </c>
      <c r="E38" s="6">
        <v>6204</v>
      </c>
      <c r="F38" s="22">
        <v>4856339.1100000003</v>
      </c>
      <c r="G38" s="6">
        <v>3196</v>
      </c>
      <c r="H38" s="22">
        <v>525737.86</v>
      </c>
      <c r="I38" s="7">
        <v>0</v>
      </c>
      <c r="J38" s="22" t="s">
        <v>430</v>
      </c>
    </row>
    <row r="39" spans="1:10" x14ac:dyDescent="0.25">
      <c r="A39" s="35">
        <v>35</v>
      </c>
      <c r="B39" s="7" t="s">
        <v>241</v>
      </c>
      <c r="C39" s="6">
        <v>86769</v>
      </c>
      <c r="D39" s="22">
        <v>52347370.420000002</v>
      </c>
      <c r="E39" s="6">
        <v>53458</v>
      </c>
      <c r="F39" s="22">
        <v>46425503.990000002</v>
      </c>
      <c r="G39" s="6">
        <v>33311</v>
      </c>
      <c r="H39" s="22">
        <v>5921866.4299999997</v>
      </c>
      <c r="I39" s="7">
        <v>0</v>
      </c>
      <c r="J39" s="22" t="s">
        <v>430</v>
      </c>
    </row>
    <row r="40" spans="1:10" x14ac:dyDescent="0.25">
      <c r="A40" s="35">
        <v>36</v>
      </c>
      <c r="B40" s="7" t="s">
        <v>242</v>
      </c>
      <c r="C40" s="6">
        <v>64063</v>
      </c>
      <c r="D40" s="22">
        <v>38406244.329999998</v>
      </c>
      <c r="E40" s="6">
        <v>42576</v>
      </c>
      <c r="F40" s="22">
        <v>34655743.640000001</v>
      </c>
      <c r="G40" s="6">
        <v>21487</v>
      </c>
      <c r="H40" s="22">
        <v>3750500.69</v>
      </c>
      <c r="I40" s="7">
        <v>0</v>
      </c>
      <c r="J40" s="22" t="s">
        <v>430</v>
      </c>
    </row>
    <row r="41" spans="1:10" x14ac:dyDescent="0.25">
      <c r="A41" s="35">
        <v>37</v>
      </c>
      <c r="B41" s="7" t="s">
        <v>243</v>
      </c>
      <c r="C41" s="6">
        <v>39335</v>
      </c>
      <c r="D41" s="22">
        <v>21194161.280000001</v>
      </c>
      <c r="E41" s="6">
        <v>25734</v>
      </c>
      <c r="F41" s="22">
        <v>19041460.550000001</v>
      </c>
      <c r="G41" s="6">
        <v>13601</v>
      </c>
      <c r="H41" s="22">
        <v>2152700.73</v>
      </c>
      <c r="I41" s="7">
        <v>0</v>
      </c>
      <c r="J41" s="22" t="s">
        <v>430</v>
      </c>
    </row>
    <row r="42" spans="1:10" x14ac:dyDescent="0.25">
      <c r="A42" s="35">
        <v>38</v>
      </c>
      <c r="B42" s="7" t="s">
        <v>244</v>
      </c>
      <c r="C42" s="6">
        <v>53673</v>
      </c>
      <c r="D42" s="22">
        <v>29393840.190000001</v>
      </c>
      <c r="E42" s="6">
        <v>38576</v>
      </c>
      <c r="F42" s="22">
        <v>26980629.690000001</v>
      </c>
      <c r="G42" s="6">
        <v>15097</v>
      </c>
      <c r="H42" s="22">
        <v>2413210.5</v>
      </c>
      <c r="I42" s="7">
        <v>0</v>
      </c>
      <c r="J42" s="22" t="s">
        <v>430</v>
      </c>
    </row>
    <row r="43" spans="1:10" x14ac:dyDescent="0.25">
      <c r="A43" s="35">
        <v>39</v>
      </c>
      <c r="B43" s="7" t="s">
        <v>245</v>
      </c>
      <c r="C43" s="6">
        <v>47410</v>
      </c>
      <c r="D43" s="22">
        <v>26216775.27</v>
      </c>
      <c r="E43" s="6">
        <v>32760</v>
      </c>
      <c r="F43" s="22">
        <v>23946262.239999998</v>
      </c>
      <c r="G43" s="6">
        <v>14650</v>
      </c>
      <c r="H43" s="22">
        <v>2270513.0299999998</v>
      </c>
      <c r="I43" s="7">
        <v>0</v>
      </c>
      <c r="J43" s="22" t="s">
        <v>430</v>
      </c>
    </row>
    <row r="44" spans="1:10" x14ac:dyDescent="0.25">
      <c r="A44" s="35">
        <v>40</v>
      </c>
      <c r="B44" s="7" t="s">
        <v>246</v>
      </c>
      <c r="C44" s="6">
        <v>27890</v>
      </c>
      <c r="D44" s="22">
        <v>15774566.24</v>
      </c>
      <c r="E44" s="6">
        <v>18800</v>
      </c>
      <c r="F44" s="22">
        <v>14305141.630000001</v>
      </c>
      <c r="G44" s="6">
        <v>9090</v>
      </c>
      <c r="H44" s="22">
        <v>1469424.61</v>
      </c>
      <c r="I44" s="7">
        <v>0</v>
      </c>
      <c r="J44" s="22" t="s">
        <v>430</v>
      </c>
    </row>
    <row r="45" spans="1:10" x14ac:dyDescent="0.25">
      <c r="A45" s="35">
        <v>41</v>
      </c>
      <c r="B45" s="7" t="s">
        <v>247</v>
      </c>
      <c r="C45" s="6">
        <v>30224</v>
      </c>
      <c r="D45" s="22">
        <v>17199781.940000001</v>
      </c>
      <c r="E45" s="6">
        <v>19609</v>
      </c>
      <c r="F45" s="22">
        <v>15465645.77</v>
      </c>
      <c r="G45" s="6">
        <v>10615</v>
      </c>
      <c r="H45" s="22">
        <v>1734136.17</v>
      </c>
      <c r="I45" s="7">
        <v>0</v>
      </c>
      <c r="J45" s="22" t="s">
        <v>430</v>
      </c>
    </row>
    <row r="46" spans="1:10" x14ac:dyDescent="0.25">
      <c r="A46" s="35">
        <v>42</v>
      </c>
      <c r="B46" s="7" t="s">
        <v>248</v>
      </c>
      <c r="C46" s="6">
        <v>41343</v>
      </c>
      <c r="D46" s="22">
        <v>22689453.550000001</v>
      </c>
      <c r="E46" s="6">
        <v>30304</v>
      </c>
      <c r="F46" s="22">
        <v>20909894.989999998</v>
      </c>
      <c r="G46" s="6">
        <v>11039</v>
      </c>
      <c r="H46" s="22">
        <v>1779558.56</v>
      </c>
      <c r="I46" s="7">
        <v>0</v>
      </c>
      <c r="J46" s="22" t="s">
        <v>430</v>
      </c>
    </row>
    <row r="47" spans="1:10" x14ac:dyDescent="0.25">
      <c r="A47" s="35">
        <v>43</v>
      </c>
      <c r="B47" s="7" t="s">
        <v>249</v>
      </c>
      <c r="C47" s="6">
        <v>16432</v>
      </c>
      <c r="D47" s="22">
        <v>9786874.4600000009</v>
      </c>
      <c r="E47" s="6">
        <v>11261</v>
      </c>
      <c r="F47" s="22">
        <v>8859431.7400000002</v>
      </c>
      <c r="G47" s="6">
        <v>5171</v>
      </c>
      <c r="H47" s="22">
        <v>927442.72</v>
      </c>
      <c r="I47" s="7">
        <v>0</v>
      </c>
      <c r="J47" s="22" t="s">
        <v>430</v>
      </c>
    </row>
    <row r="48" spans="1:10" x14ac:dyDescent="0.25">
      <c r="A48" s="35">
        <v>44</v>
      </c>
      <c r="B48" s="7" t="s">
        <v>250</v>
      </c>
      <c r="C48" s="6">
        <v>71521</v>
      </c>
      <c r="D48" s="22">
        <v>39310894.170000002</v>
      </c>
      <c r="E48" s="6">
        <v>50258</v>
      </c>
      <c r="F48" s="22">
        <v>36024791.479999997</v>
      </c>
      <c r="G48" s="6">
        <v>21263</v>
      </c>
      <c r="H48" s="22">
        <v>3286102.69</v>
      </c>
      <c r="I48" s="7">
        <v>0</v>
      </c>
      <c r="J48" s="22" t="s">
        <v>430</v>
      </c>
    </row>
    <row r="49" spans="1:10" x14ac:dyDescent="0.25">
      <c r="A49" s="35">
        <v>45</v>
      </c>
      <c r="B49" s="7" t="s">
        <v>251</v>
      </c>
      <c r="C49" s="6">
        <v>59391</v>
      </c>
      <c r="D49" s="22">
        <v>32934951.02</v>
      </c>
      <c r="E49" s="6">
        <v>40180</v>
      </c>
      <c r="F49" s="22">
        <v>29930659.52</v>
      </c>
      <c r="G49" s="6">
        <v>19211</v>
      </c>
      <c r="H49" s="22">
        <v>3004291.5</v>
      </c>
      <c r="I49" s="7">
        <v>0</v>
      </c>
      <c r="J49" s="22" t="s">
        <v>430</v>
      </c>
    </row>
    <row r="50" spans="1:10" x14ac:dyDescent="0.25">
      <c r="A50" s="35">
        <v>46</v>
      </c>
      <c r="B50" s="7" t="s">
        <v>252</v>
      </c>
      <c r="C50" s="6">
        <v>65812</v>
      </c>
      <c r="D50" s="22">
        <v>38940771.880000003</v>
      </c>
      <c r="E50" s="6">
        <v>42785</v>
      </c>
      <c r="F50" s="22">
        <v>35045795.329999998</v>
      </c>
      <c r="G50" s="6">
        <v>23027</v>
      </c>
      <c r="H50" s="22">
        <v>3894976.55</v>
      </c>
      <c r="I50" s="7">
        <v>0</v>
      </c>
      <c r="J50" s="22" t="s">
        <v>430</v>
      </c>
    </row>
    <row r="51" spans="1:10" x14ac:dyDescent="0.25">
      <c r="A51" s="35">
        <v>47</v>
      </c>
      <c r="B51" s="7" t="s">
        <v>253</v>
      </c>
      <c r="C51" s="6">
        <v>19516</v>
      </c>
      <c r="D51" s="22">
        <v>11502495.369999999</v>
      </c>
      <c r="E51" s="6">
        <v>12823</v>
      </c>
      <c r="F51" s="22">
        <v>10278805.27</v>
      </c>
      <c r="G51" s="6">
        <v>6693</v>
      </c>
      <c r="H51" s="22">
        <v>1223690.1000000001</v>
      </c>
      <c r="I51" s="7">
        <v>0</v>
      </c>
      <c r="J51" s="22" t="s">
        <v>430</v>
      </c>
    </row>
    <row r="52" spans="1:10" x14ac:dyDescent="0.25">
      <c r="A52" s="35">
        <v>48</v>
      </c>
      <c r="B52" s="7" t="s">
        <v>254</v>
      </c>
      <c r="C52" s="6">
        <v>15069</v>
      </c>
      <c r="D52" s="22">
        <v>8847846.6799999997</v>
      </c>
      <c r="E52" s="6">
        <v>9641</v>
      </c>
      <c r="F52" s="22">
        <v>7906989.0300000003</v>
      </c>
      <c r="G52" s="6">
        <v>5428</v>
      </c>
      <c r="H52" s="22">
        <v>940857.65</v>
      </c>
      <c r="I52" s="7">
        <v>0</v>
      </c>
      <c r="J52" s="22" t="s">
        <v>430</v>
      </c>
    </row>
    <row r="53" spans="1:10" x14ac:dyDescent="0.25">
      <c r="A53" s="35">
        <v>49</v>
      </c>
      <c r="B53" s="7" t="s">
        <v>255</v>
      </c>
      <c r="C53" s="6">
        <v>36262</v>
      </c>
      <c r="D53" s="22">
        <v>19916578.469999999</v>
      </c>
      <c r="E53" s="6">
        <v>24296</v>
      </c>
      <c r="F53" s="22">
        <v>17954281.329999998</v>
      </c>
      <c r="G53" s="6">
        <v>11966</v>
      </c>
      <c r="H53" s="22">
        <v>1962297.14</v>
      </c>
      <c r="I53" s="7">
        <v>0</v>
      </c>
      <c r="J53" s="22" t="s">
        <v>430</v>
      </c>
    </row>
    <row r="54" spans="1:10" x14ac:dyDescent="0.25">
      <c r="A54" s="35">
        <v>50</v>
      </c>
      <c r="B54" s="7" t="s">
        <v>256</v>
      </c>
      <c r="C54" s="6">
        <v>59572</v>
      </c>
      <c r="D54" s="22">
        <v>35748914.859999999</v>
      </c>
      <c r="E54" s="6">
        <v>36941</v>
      </c>
      <c r="F54" s="22">
        <v>31886426.890000001</v>
      </c>
      <c r="G54" s="6">
        <v>22631</v>
      </c>
      <c r="H54" s="22">
        <v>3862487.97</v>
      </c>
      <c r="I54" s="7">
        <v>0</v>
      </c>
      <c r="J54" s="22" t="s">
        <v>430</v>
      </c>
    </row>
    <row r="55" spans="1:10" x14ac:dyDescent="0.25">
      <c r="A55" s="35">
        <v>51</v>
      </c>
      <c r="B55" s="7" t="s">
        <v>257</v>
      </c>
      <c r="C55" s="6">
        <v>21808</v>
      </c>
      <c r="D55" s="22">
        <v>14057599.460000001</v>
      </c>
      <c r="E55" s="6">
        <v>14073</v>
      </c>
      <c r="F55" s="22">
        <v>12392124.789999999</v>
      </c>
      <c r="G55" s="6">
        <v>7735</v>
      </c>
      <c r="H55" s="22">
        <v>1665474.67</v>
      </c>
      <c r="I55" s="7">
        <v>0</v>
      </c>
      <c r="J55" s="22" t="s">
        <v>430</v>
      </c>
    </row>
    <row r="56" spans="1:10" x14ac:dyDescent="0.25">
      <c r="A56" s="35">
        <v>52</v>
      </c>
      <c r="B56" s="7" t="s">
        <v>430</v>
      </c>
      <c r="C56" s="6">
        <v>202567</v>
      </c>
      <c r="D56" s="22">
        <v>72070152.430000007</v>
      </c>
      <c r="E56" s="6">
        <v>74599</v>
      </c>
      <c r="F56" s="22">
        <v>53777181.380000003</v>
      </c>
      <c r="G56" s="6">
        <v>127968</v>
      </c>
      <c r="H56" s="22">
        <v>18292971.050000001</v>
      </c>
      <c r="I56" s="7">
        <v>0</v>
      </c>
      <c r="J56" s="22" t="s">
        <v>430</v>
      </c>
    </row>
    <row r="57" spans="1:10" s="42" customFormat="1" ht="15.75" x14ac:dyDescent="0.25">
      <c r="A57" s="182"/>
      <c r="B57" s="45" t="s">
        <v>529</v>
      </c>
      <c r="C57" s="63">
        <f t="shared" ref="C57:I57" si="0">SUM(C5:C56)</f>
        <v>4769930</v>
      </c>
      <c r="D57" s="46">
        <f t="shared" si="0"/>
        <v>2853522095.1700001</v>
      </c>
      <c r="E57" s="63">
        <f t="shared" si="0"/>
        <v>2916423</v>
      </c>
      <c r="F57" s="46">
        <f t="shared" si="0"/>
        <v>2525582596.1000004</v>
      </c>
      <c r="G57" s="63">
        <f t="shared" si="0"/>
        <v>1853507</v>
      </c>
      <c r="H57" s="46">
        <f t="shared" si="0"/>
        <v>327939499.07000011</v>
      </c>
      <c r="I57" s="63">
        <f t="shared" si="0"/>
        <v>0</v>
      </c>
      <c r="J57" s="325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4"/>
      <c r="D63" s="305"/>
      <c r="E63" s="234"/>
      <c r="F63" s="305"/>
      <c r="G63" s="234"/>
      <c r="H63" s="305"/>
      <c r="I63" s="234"/>
      <c r="J63" s="305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6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2" t="s">
        <v>698</v>
      </c>
      <c r="B1" s="402"/>
      <c r="C1" s="402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430</v>
      </c>
      <c r="B4" s="358" t="s">
        <v>575</v>
      </c>
      <c r="C4" s="362">
        <v>25</v>
      </c>
    </row>
    <row r="5" spans="1:3" x14ac:dyDescent="0.25">
      <c r="A5" s="59" t="s">
        <v>430</v>
      </c>
      <c r="B5" s="358" t="s">
        <v>113</v>
      </c>
      <c r="C5" s="362">
        <v>10</v>
      </c>
    </row>
    <row r="6" spans="1:3" x14ac:dyDescent="0.25">
      <c r="A6" s="58" t="s">
        <v>430</v>
      </c>
      <c r="B6" s="358" t="s">
        <v>114</v>
      </c>
      <c r="C6" s="362">
        <v>824</v>
      </c>
    </row>
    <row r="7" spans="1:3" x14ac:dyDescent="0.25">
      <c r="A7" s="58" t="s">
        <v>430</v>
      </c>
      <c r="B7" s="358" t="s">
        <v>115</v>
      </c>
      <c r="C7" s="362">
        <v>59</v>
      </c>
    </row>
    <row r="8" spans="1:3" x14ac:dyDescent="0.25">
      <c r="A8" s="59" t="s">
        <v>430</v>
      </c>
      <c r="B8" s="358" t="s">
        <v>612</v>
      </c>
      <c r="C8" s="362">
        <v>1</v>
      </c>
    </row>
    <row r="9" spans="1:3" x14ac:dyDescent="0.25">
      <c r="A9" s="7" t="s">
        <v>430</v>
      </c>
      <c r="B9" s="358" t="s">
        <v>116</v>
      </c>
      <c r="C9" s="362">
        <v>19357</v>
      </c>
    </row>
    <row r="10" spans="1:3" x14ac:dyDescent="0.25">
      <c r="A10" s="58" t="s">
        <v>430</v>
      </c>
      <c r="B10" s="358" t="s">
        <v>582</v>
      </c>
      <c r="C10" s="362">
        <v>7</v>
      </c>
    </row>
    <row r="11" spans="1:3" x14ac:dyDescent="0.25">
      <c r="A11" s="59" t="s">
        <v>47</v>
      </c>
      <c r="B11" s="358" t="s">
        <v>117</v>
      </c>
      <c r="C11" s="362">
        <v>90</v>
      </c>
    </row>
    <row r="12" spans="1:3" x14ac:dyDescent="0.25">
      <c r="A12" s="58" t="s">
        <v>430</v>
      </c>
      <c r="B12" s="358" t="s">
        <v>119</v>
      </c>
      <c r="C12" s="362">
        <v>23</v>
      </c>
    </row>
    <row r="13" spans="1:3" x14ac:dyDescent="0.25">
      <c r="A13" s="58" t="s">
        <v>430</v>
      </c>
      <c r="B13" s="358" t="s">
        <v>120</v>
      </c>
      <c r="C13" s="362">
        <v>745</v>
      </c>
    </row>
    <row r="14" spans="1:3" x14ac:dyDescent="0.25">
      <c r="A14" s="58" t="s">
        <v>430</v>
      </c>
      <c r="B14" s="358" t="s">
        <v>122</v>
      </c>
      <c r="C14" s="362">
        <v>87</v>
      </c>
    </row>
    <row r="15" spans="1:3" x14ac:dyDescent="0.25">
      <c r="A15" s="58" t="s">
        <v>430</v>
      </c>
      <c r="B15" s="358" t="s">
        <v>124</v>
      </c>
      <c r="C15" s="362">
        <v>200</v>
      </c>
    </row>
    <row r="16" spans="1:3" ht="17.25" customHeight="1" x14ac:dyDescent="0.25">
      <c r="A16" s="58" t="s">
        <v>430</v>
      </c>
      <c r="B16" s="358" t="s">
        <v>421</v>
      </c>
      <c r="C16" s="362">
        <v>6</v>
      </c>
    </row>
    <row r="17" spans="1:4" x14ac:dyDescent="0.25">
      <c r="A17" s="58" t="s">
        <v>430</v>
      </c>
      <c r="B17" s="358" t="s">
        <v>648</v>
      </c>
      <c r="C17" s="362">
        <v>2</v>
      </c>
    </row>
    <row r="18" spans="1:4" x14ac:dyDescent="0.25">
      <c r="A18" s="58" t="s">
        <v>430</v>
      </c>
      <c r="B18" s="358" t="s">
        <v>125</v>
      </c>
      <c r="C18" s="362">
        <v>190</v>
      </c>
    </row>
    <row r="19" spans="1:4" x14ac:dyDescent="0.25">
      <c r="A19" s="58" t="s">
        <v>430</v>
      </c>
      <c r="B19" s="358" t="s">
        <v>565</v>
      </c>
      <c r="C19" s="362">
        <v>5</v>
      </c>
    </row>
    <row r="20" spans="1:4" x14ac:dyDescent="0.25">
      <c r="A20" s="58" t="s">
        <v>430</v>
      </c>
      <c r="B20" s="358" t="s">
        <v>126</v>
      </c>
      <c r="C20" s="362">
        <v>34</v>
      </c>
    </row>
    <row r="21" spans="1:4" x14ac:dyDescent="0.25">
      <c r="A21" s="58" t="s">
        <v>430</v>
      </c>
      <c r="B21" s="358" t="s">
        <v>127</v>
      </c>
      <c r="C21" s="362">
        <v>2</v>
      </c>
    </row>
    <row r="22" spans="1:4" x14ac:dyDescent="0.25">
      <c r="A22" s="58" t="s">
        <v>430</v>
      </c>
      <c r="B22" s="358" t="s">
        <v>128</v>
      </c>
      <c r="C22" s="362">
        <v>20</v>
      </c>
      <c r="D22" s="56"/>
    </row>
    <row r="23" spans="1:4" x14ac:dyDescent="0.25">
      <c r="A23" s="58" t="s">
        <v>430</v>
      </c>
      <c r="B23" s="358" t="s">
        <v>129</v>
      </c>
      <c r="C23" s="362">
        <v>10304</v>
      </c>
      <c r="D23" s="56"/>
    </row>
    <row r="24" spans="1:4" x14ac:dyDescent="0.25">
      <c r="A24" s="58" t="s">
        <v>430</v>
      </c>
      <c r="B24" s="358" t="s">
        <v>130</v>
      </c>
      <c r="C24" s="362">
        <v>70</v>
      </c>
      <c r="D24" s="56"/>
    </row>
    <row r="25" spans="1:4" x14ac:dyDescent="0.25">
      <c r="A25" s="7" t="s">
        <v>430</v>
      </c>
      <c r="B25" s="358" t="s">
        <v>131</v>
      </c>
      <c r="C25" s="362">
        <v>613</v>
      </c>
      <c r="D25" s="56"/>
    </row>
    <row r="26" spans="1:4" x14ac:dyDescent="0.25">
      <c r="A26" s="59" t="s">
        <v>430</v>
      </c>
      <c r="B26" s="358" t="s">
        <v>132</v>
      </c>
      <c r="C26" s="362">
        <v>1421</v>
      </c>
      <c r="D26" s="56"/>
    </row>
    <row r="27" spans="1:4" ht="16.5" customHeight="1" x14ac:dyDescent="0.25">
      <c r="A27" s="58" t="s">
        <v>430</v>
      </c>
      <c r="B27" s="358" t="s">
        <v>133</v>
      </c>
      <c r="C27" s="362">
        <v>1726</v>
      </c>
      <c r="D27" s="56"/>
    </row>
    <row r="28" spans="1:4" x14ac:dyDescent="0.25">
      <c r="A28" s="58" t="s">
        <v>430</v>
      </c>
      <c r="B28" s="358" t="s">
        <v>134</v>
      </c>
      <c r="C28" s="362">
        <v>134</v>
      </c>
      <c r="D28" s="56"/>
    </row>
    <row r="29" spans="1:4" x14ac:dyDescent="0.25">
      <c r="A29" s="58" t="s">
        <v>430</v>
      </c>
      <c r="B29" s="358" t="s">
        <v>135</v>
      </c>
      <c r="C29" s="362">
        <v>2</v>
      </c>
      <c r="D29" s="56"/>
    </row>
    <row r="30" spans="1:4" x14ac:dyDescent="0.25">
      <c r="A30" s="58" t="s">
        <v>430</v>
      </c>
      <c r="B30" s="358" t="s">
        <v>136</v>
      </c>
      <c r="C30" s="362">
        <v>32</v>
      </c>
      <c r="D30" s="56"/>
    </row>
    <row r="31" spans="1:4" x14ac:dyDescent="0.25">
      <c r="A31" s="58" t="s">
        <v>430</v>
      </c>
      <c r="B31" s="358" t="s">
        <v>137</v>
      </c>
      <c r="C31" s="362">
        <v>1</v>
      </c>
      <c r="D31" s="56"/>
    </row>
    <row r="32" spans="1:4" x14ac:dyDescent="0.25">
      <c r="A32" s="59" t="s">
        <v>430</v>
      </c>
      <c r="B32" s="358" t="s">
        <v>654</v>
      </c>
      <c r="C32" s="362">
        <v>1</v>
      </c>
      <c r="D32" s="56"/>
    </row>
    <row r="33" spans="1:4" x14ac:dyDescent="0.25">
      <c r="A33" s="59" t="s">
        <v>430</v>
      </c>
      <c r="B33" s="358" t="s">
        <v>656</v>
      </c>
      <c r="C33" s="362">
        <v>1</v>
      </c>
      <c r="D33" s="56"/>
    </row>
    <row r="34" spans="1:4" x14ac:dyDescent="0.25">
      <c r="A34" s="58" t="s">
        <v>430</v>
      </c>
      <c r="B34" s="358" t="s">
        <v>138</v>
      </c>
      <c r="C34" s="362">
        <v>81</v>
      </c>
      <c r="D34" s="56"/>
    </row>
    <row r="35" spans="1:4" x14ac:dyDescent="0.25">
      <c r="A35" s="59"/>
      <c r="B35" s="358" t="s">
        <v>139</v>
      </c>
      <c r="C35" s="362">
        <v>24</v>
      </c>
      <c r="D35" s="56"/>
    </row>
    <row r="36" spans="1:4" x14ac:dyDescent="0.25">
      <c r="A36" s="59"/>
      <c r="B36" s="358" t="s">
        <v>623</v>
      </c>
      <c r="C36" s="362">
        <v>9</v>
      </c>
      <c r="D36" s="56"/>
    </row>
    <row r="37" spans="1:4" x14ac:dyDescent="0.25">
      <c r="A37" s="59"/>
      <c r="B37" s="358" t="s">
        <v>614</v>
      </c>
      <c r="C37" s="362">
        <v>4</v>
      </c>
      <c r="D37" s="56"/>
    </row>
    <row r="38" spans="1:4" x14ac:dyDescent="0.25">
      <c r="A38" s="59"/>
      <c r="B38" s="358" t="s">
        <v>140</v>
      </c>
      <c r="C38" s="362">
        <v>87</v>
      </c>
      <c r="D38" s="56"/>
    </row>
    <row r="39" spans="1:4" x14ac:dyDescent="0.25">
      <c r="A39" s="59" t="s">
        <v>46</v>
      </c>
      <c r="B39" s="358" t="s">
        <v>141</v>
      </c>
      <c r="C39" s="362">
        <v>4713442</v>
      </c>
      <c r="D39" s="56"/>
    </row>
    <row r="40" spans="1:4" x14ac:dyDescent="0.25">
      <c r="A40" s="58" t="s">
        <v>430</v>
      </c>
      <c r="B40" s="358" t="s">
        <v>142</v>
      </c>
      <c r="C40" s="362">
        <v>6</v>
      </c>
      <c r="D40" s="56"/>
    </row>
    <row r="41" spans="1:4" x14ac:dyDescent="0.25">
      <c r="A41" s="58" t="s">
        <v>430</v>
      </c>
      <c r="B41" s="358" t="s">
        <v>493</v>
      </c>
      <c r="C41" s="362">
        <v>6</v>
      </c>
      <c r="D41" s="56"/>
    </row>
    <row r="42" spans="1:4" x14ac:dyDescent="0.25">
      <c r="A42" s="58" t="s">
        <v>430</v>
      </c>
      <c r="B42" s="358" t="s">
        <v>426</v>
      </c>
      <c r="C42" s="362">
        <v>2</v>
      </c>
      <c r="D42" s="56"/>
    </row>
    <row r="43" spans="1:4" x14ac:dyDescent="0.25">
      <c r="A43" s="58" t="s">
        <v>430</v>
      </c>
      <c r="B43" s="358" t="s">
        <v>417</v>
      </c>
      <c r="C43" s="362">
        <v>2</v>
      </c>
      <c r="D43" s="56"/>
    </row>
    <row r="44" spans="1:4" x14ac:dyDescent="0.25">
      <c r="A44" s="58" t="s">
        <v>430</v>
      </c>
      <c r="B44" s="358" t="s">
        <v>16</v>
      </c>
      <c r="C44" s="362">
        <v>1379</v>
      </c>
      <c r="D44" s="56"/>
    </row>
    <row r="45" spans="1:4" x14ac:dyDescent="0.25">
      <c r="A45" s="58" t="s">
        <v>430</v>
      </c>
      <c r="B45" s="358" t="s">
        <v>143</v>
      </c>
      <c r="C45" s="362">
        <v>304</v>
      </c>
      <c r="D45" s="56"/>
    </row>
    <row r="46" spans="1:4" x14ac:dyDescent="0.25">
      <c r="A46" s="58" t="s">
        <v>430</v>
      </c>
      <c r="B46" s="358" t="s">
        <v>144</v>
      </c>
      <c r="C46" s="362">
        <v>19</v>
      </c>
      <c r="D46" s="56"/>
    </row>
    <row r="47" spans="1:4" x14ac:dyDescent="0.25">
      <c r="A47" s="58" t="s">
        <v>430</v>
      </c>
      <c r="B47" s="358" t="s">
        <v>145</v>
      </c>
      <c r="C47" s="362">
        <v>607</v>
      </c>
      <c r="D47" s="56"/>
    </row>
    <row r="48" spans="1:4" x14ac:dyDescent="0.25">
      <c r="A48" s="58" t="s">
        <v>430</v>
      </c>
      <c r="B48" s="358" t="s">
        <v>146</v>
      </c>
      <c r="C48" s="362">
        <v>18</v>
      </c>
      <c r="D48" s="56"/>
    </row>
    <row r="49" spans="1:4" x14ac:dyDescent="0.25">
      <c r="A49" s="58" t="s">
        <v>430</v>
      </c>
      <c r="B49" s="358" t="s">
        <v>147</v>
      </c>
      <c r="C49" s="362">
        <v>47</v>
      </c>
      <c r="D49" s="56"/>
    </row>
    <row r="50" spans="1:4" x14ac:dyDescent="0.25">
      <c r="A50" s="58" t="s">
        <v>430</v>
      </c>
      <c r="B50" s="358" t="s">
        <v>148</v>
      </c>
      <c r="C50" s="362">
        <v>32</v>
      </c>
      <c r="D50" s="56"/>
    </row>
    <row r="51" spans="1:4" x14ac:dyDescent="0.25">
      <c r="A51" s="58" t="s">
        <v>430</v>
      </c>
      <c r="B51" s="358" t="s">
        <v>149</v>
      </c>
      <c r="C51" s="362">
        <v>31</v>
      </c>
      <c r="D51" s="56"/>
    </row>
    <row r="52" spans="1:4" x14ac:dyDescent="0.25">
      <c r="A52" s="58" t="s">
        <v>430</v>
      </c>
      <c r="B52" s="358" t="s">
        <v>150</v>
      </c>
      <c r="C52" s="362">
        <v>99</v>
      </c>
      <c r="D52" s="56"/>
    </row>
    <row r="53" spans="1:4" x14ac:dyDescent="0.25">
      <c r="A53" s="58" t="s">
        <v>430</v>
      </c>
      <c r="B53" s="358" t="s">
        <v>641</v>
      </c>
      <c r="C53" s="362">
        <v>1</v>
      </c>
      <c r="D53" s="56"/>
    </row>
    <row r="54" spans="1:4" x14ac:dyDescent="0.25">
      <c r="A54" s="58" t="s">
        <v>430</v>
      </c>
      <c r="B54" s="358" t="s">
        <v>559</v>
      </c>
      <c r="C54" s="362">
        <v>5</v>
      </c>
      <c r="D54" s="56"/>
    </row>
    <row r="55" spans="1:4" x14ac:dyDescent="0.25">
      <c r="A55" s="58" t="s">
        <v>430</v>
      </c>
      <c r="B55" s="358" t="s">
        <v>151</v>
      </c>
      <c r="C55" s="362">
        <v>103</v>
      </c>
      <c r="D55" s="56"/>
    </row>
    <row r="56" spans="1:4" x14ac:dyDescent="0.25">
      <c r="A56" s="58" t="s">
        <v>430</v>
      </c>
      <c r="B56" s="358" t="s">
        <v>152</v>
      </c>
      <c r="C56" s="362">
        <v>21</v>
      </c>
      <c r="D56" s="56"/>
    </row>
    <row r="57" spans="1:4" x14ac:dyDescent="0.25">
      <c r="A57" s="58" t="s">
        <v>430</v>
      </c>
      <c r="B57" s="358" t="s">
        <v>153</v>
      </c>
      <c r="C57" s="362">
        <v>877</v>
      </c>
      <c r="D57" s="56"/>
    </row>
    <row r="58" spans="1:4" x14ac:dyDescent="0.25">
      <c r="A58" s="58" t="s">
        <v>430</v>
      </c>
      <c r="B58" s="358" t="s">
        <v>154</v>
      </c>
      <c r="C58" s="362">
        <v>149</v>
      </c>
      <c r="D58" s="56"/>
    </row>
    <row r="59" spans="1:4" x14ac:dyDescent="0.25">
      <c r="A59" s="58" t="s">
        <v>430</v>
      </c>
      <c r="B59" s="358" t="s">
        <v>652</v>
      </c>
      <c r="C59" s="362">
        <v>5</v>
      </c>
      <c r="D59" s="56"/>
    </row>
    <row r="60" spans="1:4" x14ac:dyDescent="0.25">
      <c r="A60" s="58" t="s">
        <v>430</v>
      </c>
      <c r="B60" s="358" t="s">
        <v>155</v>
      </c>
      <c r="C60" s="362">
        <v>148</v>
      </c>
      <c r="D60" s="56"/>
    </row>
    <row r="61" spans="1:4" x14ac:dyDescent="0.25">
      <c r="A61" s="58" t="s">
        <v>430</v>
      </c>
      <c r="B61" s="358" t="s">
        <v>649</v>
      </c>
      <c r="C61" s="362">
        <v>2</v>
      </c>
      <c r="D61" s="56"/>
    </row>
    <row r="62" spans="1:4" x14ac:dyDescent="0.25">
      <c r="A62" s="58" t="s">
        <v>430</v>
      </c>
      <c r="B62" s="358" t="s">
        <v>570</v>
      </c>
      <c r="C62" s="362">
        <v>13</v>
      </c>
      <c r="D62" s="56"/>
    </row>
    <row r="63" spans="1:4" x14ac:dyDescent="0.25">
      <c r="A63" s="58" t="s">
        <v>430</v>
      </c>
      <c r="B63" s="358" t="s">
        <v>560</v>
      </c>
      <c r="C63" s="362">
        <v>58</v>
      </c>
      <c r="D63" s="56"/>
    </row>
    <row r="64" spans="1:4" x14ac:dyDescent="0.25">
      <c r="A64" s="58" t="s">
        <v>430</v>
      </c>
      <c r="B64" s="358" t="s">
        <v>638</v>
      </c>
      <c r="C64" s="362">
        <v>5</v>
      </c>
      <c r="D64" s="56"/>
    </row>
    <row r="65" spans="1:4" x14ac:dyDescent="0.25">
      <c r="A65" s="58" t="s">
        <v>430</v>
      </c>
      <c r="B65" s="358" t="s">
        <v>156</v>
      </c>
      <c r="C65" s="362">
        <v>11</v>
      </c>
      <c r="D65" s="56"/>
    </row>
    <row r="66" spans="1:4" x14ac:dyDescent="0.25">
      <c r="A66" s="58" t="s">
        <v>430</v>
      </c>
      <c r="B66" s="358" t="s">
        <v>494</v>
      </c>
      <c r="C66" s="362">
        <v>18</v>
      </c>
      <c r="D66" s="56"/>
    </row>
    <row r="67" spans="1:4" x14ac:dyDescent="0.25">
      <c r="A67" s="58" t="s">
        <v>430</v>
      </c>
      <c r="B67" s="358" t="s">
        <v>157</v>
      </c>
      <c r="C67" s="362">
        <v>8</v>
      </c>
      <c r="D67" s="56"/>
    </row>
    <row r="68" spans="1:4" x14ac:dyDescent="0.25">
      <c r="A68" s="58" t="s">
        <v>430</v>
      </c>
      <c r="B68" s="358" t="s">
        <v>158</v>
      </c>
      <c r="C68" s="362">
        <v>9</v>
      </c>
      <c r="D68" s="56"/>
    </row>
    <row r="69" spans="1:4" x14ac:dyDescent="0.25">
      <c r="A69" s="58" t="s">
        <v>430</v>
      </c>
      <c r="B69" s="358" t="s">
        <v>159</v>
      </c>
      <c r="C69" s="362">
        <v>3</v>
      </c>
      <c r="D69" s="56"/>
    </row>
    <row r="70" spans="1:4" x14ac:dyDescent="0.25">
      <c r="A70" s="58" t="s">
        <v>430</v>
      </c>
      <c r="B70" s="358" t="s">
        <v>160</v>
      </c>
      <c r="C70" s="362">
        <v>21</v>
      </c>
      <c r="D70" s="56"/>
    </row>
    <row r="71" spans="1:4" x14ac:dyDescent="0.25">
      <c r="A71" s="58" t="s">
        <v>430</v>
      </c>
      <c r="B71" s="358" t="s">
        <v>161</v>
      </c>
      <c r="C71" s="362">
        <v>1991</v>
      </c>
      <c r="D71" s="56"/>
    </row>
    <row r="72" spans="1:4" x14ac:dyDescent="0.25">
      <c r="A72" s="58" t="s">
        <v>430</v>
      </c>
      <c r="B72" s="358" t="s">
        <v>162</v>
      </c>
      <c r="C72" s="362">
        <v>16</v>
      </c>
      <c r="D72" s="56"/>
    </row>
    <row r="73" spans="1:4" x14ac:dyDescent="0.25">
      <c r="A73" s="58" t="s">
        <v>430</v>
      </c>
      <c r="B73" s="358" t="s">
        <v>163</v>
      </c>
      <c r="C73" s="362">
        <v>140</v>
      </c>
      <c r="D73" s="56"/>
    </row>
    <row r="74" spans="1:4" x14ac:dyDescent="0.25">
      <c r="A74" s="58" t="s">
        <v>430</v>
      </c>
      <c r="B74" s="358" t="s">
        <v>164</v>
      </c>
      <c r="C74" s="362">
        <v>54</v>
      </c>
      <c r="D74" s="56"/>
    </row>
    <row r="75" spans="1:4" x14ac:dyDescent="0.25">
      <c r="A75" s="58" t="s">
        <v>430</v>
      </c>
      <c r="B75" s="358" t="s">
        <v>165</v>
      </c>
      <c r="C75" s="362">
        <v>7</v>
      </c>
      <c r="D75" s="56"/>
    </row>
    <row r="76" spans="1:4" x14ac:dyDescent="0.25">
      <c r="A76" s="58" t="s">
        <v>430</v>
      </c>
      <c r="B76" s="358" t="s">
        <v>166</v>
      </c>
      <c r="C76" s="362">
        <v>31</v>
      </c>
      <c r="D76" s="56"/>
    </row>
    <row r="77" spans="1:4" x14ac:dyDescent="0.25">
      <c r="A77" s="58" t="s">
        <v>430</v>
      </c>
      <c r="B77" s="358" t="s">
        <v>422</v>
      </c>
      <c r="C77" s="362">
        <v>8</v>
      </c>
      <c r="D77" s="56"/>
    </row>
    <row r="78" spans="1:4" x14ac:dyDescent="0.25">
      <c r="A78" s="58" t="s">
        <v>430</v>
      </c>
      <c r="B78" s="358" t="s">
        <v>639</v>
      </c>
      <c r="C78" s="362">
        <v>3</v>
      </c>
      <c r="D78" s="56"/>
    </row>
    <row r="79" spans="1:4" x14ac:dyDescent="0.25">
      <c r="A79" s="58" t="s">
        <v>430</v>
      </c>
      <c r="B79" s="358" t="s">
        <v>697</v>
      </c>
      <c r="C79" s="362">
        <v>1</v>
      </c>
      <c r="D79" s="56"/>
    </row>
    <row r="80" spans="1:4" x14ac:dyDescent="0.25">
      <c r="A80" s="58" t="s">
        <v>430</v>
      </c>
      <c r="B80" s="358" t="s">
        <v>611</v>
      </c>
      <c r="C80" s="362">
        <v>4</v>
      </c>
      <c r="D80" s="56"/>
    </row>
    <row r="81" spans="1:4" x14ac:dyDescent="0.25">
      <c r="A81" s="58" t="s">
        <v>430</v>
      </c>
      <c r="B81" s="358" t="s">
        <v>167</v>
      </c>
      <c r="C81" s="362">
        <v>2</v>
      </c>
      <c r="D81" s="56"/>
    </row>
    <row r="82" spans="1:4" x14ac:dyDescent="0.25">
      <c r="A82" s="58" t="s">
        <v>430</v>
      </c>
      <c r="B82" s="358" t="s">
        <v>168</v>
      </c>
      <c r="C82" s="362">
        <v>69</v>
      </c>
      <c r="D82" s="56"/>
    </row>
    <row r="83" spans="1:4" x14ac:dyDescent="0.25">
      <c r="A83" s="58" t="s">
        <v>430</v>
      </c>
      <c r="B83" s="358" t="s">
        <v>640</v>
      </c>
      <c r="C83" s="362">
        <v>2</v>
      </c>
      <c r="D83" s="56"/>
    </row>
    <row r="84" spans="1:4" x14ac:dyDescent="0.25">
      <c r="A84" s="58" t="s">
        <v>430</v>
      </c>
      <c r="B84" s="358" t="s">
        <v>655</v>
      </c>
      <c r="C84" s="362">
        <v>1</v>
      </c>
      <c r="D84" s="56"/>
    </row>
    <row r="85" spans="1:4" x14ac:dyDescent="0.25">
      <c r="A85" s="58" t="s">
        <v>430</v>
      </c>
      <c r="B85" s="358" t="s">
        <v>414</v>
      </c>
      <c r="C85" s="362">
        <v>16</v>
      </c>
      <c r="D85" s="56"/>
    </row>
    <row r="86" spans="1:4" x14ac:dyDescent="0.25">
      <c r="A86" s="58" t="s">
        <v>430</v>
      </c>
      <c r="B86" s="358" t="s">
        <v>609</v>
      </c>
      <c r="C86" s="362">
        <v>1</v>
      </c>
      <c r="D86" s="56"/>
    </row>
    <row r="87" spans="1:4" x14ac:dyDescent="0.25">
      <c r="A87" s="58" t="s">
        <v>430</v>
      </c>
      <c r="B87" s="358" t="s">
        <v>169</v>
      </c>
      <c r="C87" s="362">
        <v>831</v>
      </c>
      <c r="D87" s="56"/>
    </row>
    <row r="88" spans="1:4" x14ac:dyDescent="0.25">
      <c r="A88" s="58" t="s">
        <v>430</v>
      </c>
      <c r="B88" s="358" t="s">
        <v>171</v>
      </c>
      <c r="C88" s="362">
        <v>75</v>
      </c>
      <c r="D88" s="56"/>
    </row>
    <row r="89" spans="1:4" x14ac:dyDescent="0.25">
      <c r="A89" s="58" t="s">
        <v>430</v>
      </c>
      <c r="B89" s="358" t="s">
        <v>647</v>
      </c>
      <c r="C89" s="362">
        <v>1</v>
      </c>
      <c r="D89" s="56"/>
    </row>
    <row r="90" spans="1:4" x14ac:dyDescent="0.25">
      <c r="A90" s="58" t="s">
        <v>430</v>
      </c>
      <c r="B90" s="358" t="s">
        <v>172</v>
      </c>
      <c r="C90" s="362">
        <v>1</v>
      </c>
      <c r="D90" s="56"/>
    </row>
    <row r="91" spans="1:4" x14ac:dyDescent="0.25">
      <c r="A91" s="58" t="s">
        <v>430</v>
      </c>
      <c r="B91" s="358" t="s">
        <v>415</v>
      </c>
      <c r="C91" s="362">
        <v>1</v>
      </c>
      <c r="D91" s="56"/>
    </row>
    <row r="92" spans="1:4" x14ac:dyDescent="0.25">
      <c r="A92" s="58" t="s">
        <v>430</v>
      </c>
      <c r="B92" s="358" t="s">
        <v>173</v>
      </c>
      <c r="C92" s="362">
        <v>7</v>
      </c>
      <c r="D92" s="56"/>
    </row>
    <row r="93" spans="1:4" x14ac:dyDescent="0.25">
      <c r="A93" s="58" t="s">
        <v>430</v>
      </c>
      <c r="B93" s="358" t="s">
        <v>586</v>
      </c>
      <c r="C93" s="362">
        <v>1</v>
      </c>
      <c r="D93" s="56"/>
    </row>
    <row r="94" spans="1:4" x14ac:dyDescent="0.25">
      <c r="A94" s="58" t="s">
        <v>430</v>
      </c>
      <c r="B94" s="358" t="s">
        <v>600</v>
      </c>
      <c r="C94" s="362">
        <v>2</v>
      </c>
      <c r="D94" s="56"/>
    </row>
    <row r="95" spans="1:4" x14ac:dyDescent="0.25">
      <c r="A95" s="58" t="s">
        <v>430</v>
      </c>
      <c r="B95" s="358" t="s">
        <v>174</v>
      </c>
      <c r="C95" s="362">
        <v>42</v>
      </c>
      <c r="D95" s="56"/>
    </row>
    <row r="96" spans="1:4" x14ac:dyDescent="0.25">
      <c r="A96" s="58" t="s">
        <v>430</v>
      </c>
      <c r="B96" s="358" t="s">
        <v>175</v>
      </c>
      <c r="C96" s="362">
        <v>8</v>
      </c>
      <c r="D96" s="56"/>
    </row>
    <row r="97" spans="1:4" x14ac:dyDescent="0.25">
      <c r="A97" s="58" t="s">
        <v>430</v>
      </c>
      <c r="B97" s="358" t="s">
        <v>176</v>
      </c>
      <c r="C97" s="362">
        <v>35</v>
      </c>
      <c r="D97" s="56"/>
    </row>
    <row r="98" spans="1:4" x14ac:dyDescent="0.25">
      <c r="A98" s="58" t="s">
        <v>430</v>
      </c>
      <c r="B98" s="358" t="s">
        <v>495</v>
      </c>
      <c r="C98" s="362">
        <v>8</v>
      </c>
      <c r="D98" s="56"/>
    </row>
    <row r="99" spans="1:4" x14ac:dyDescent="0.25">
      <c r="A99" s="58" t="s">
        <v>430</v>
      </c>
      <c r="B99" s="358" t="s">
        <v>177</v>
      </c>
      <c r="C99" s="362">
        <v>28</v>
      </c>
      <c r="D99" s="56"/>
    </row>
    <row r="100" spans="1:4" x14ac:dyDescent="0.25">
      <c r="A100" s="58" t="s">
        <v>430</v>
      </c>
      <c r="B100" s="358" t="s">
        <v>178</v>
      </c>
      <c r="C100" s="362">
        <v>336</v>
      </c>
      <c r="D100" s="56"/>
    </row>
    <row r="101" spans="1:4" x14ac:dyDescent="0.25">
      <c r="A101" s="58" t="s">
        <v>430</v>
      </c>
      <c r="B101" s="358" t="s">
        <v>653</v>
      </c>
      <c r="C101" s="362">
        <v>1</v>
      </c>
      <c r="D101" s="56"/>
    </row>
    <row r="102" spans="1:4" x14ac:dyDescent="0.25">
      <c r="A102" s="58" t="s">
        <v>430</v>
      </c>
      <c r="B102" s="358" t="s">
        <v>179</v>
      </c>
      <c r="C102" s="362">
        <v>49</v>
      </c>
      <c r="D102" s="56"/>
    </row>
    <row r="103" spans="1:4" x14ac:dyDescent="0.25">
      <c r="A103" s="58" t="s">
        <v>430</v>
      </c>
      <c r="B103" s="358" t="s">
        <v>180</v>
      </c>
      <c r="C103" s="362">
        <v>3</v>
      </c>
    </row>
    <row r="104" spans="1:4" x14ac:dyDescent="0.25">
      <c r="A104" s="58" t="s">
        <v>430</v>
      </c>
      <c r="B104" s="358" t="s">
        <v>181</v>
      </c>
      <c r="C104" s="362">
        <v>96</v>
      </c>
    </row>
    <row r="105" spans="1:4" x14ac:dyDescent="0.25">
      <c r="A105" s="58" t="s">
        <v>430</v>
      </c>
      <c r="B105" s="358" t="s">
        <v>182</v>
      </c>
      <c r="C105" s="362">
        <v>2321</v>
      </c>
    </row>
    <row r="106" spans="1:4" x14ac:dyDescent="0.25">
      <c r="A106" s="58" t="s">
        <v>430</v>
      </c>
      <c r="B106" s="358" t="s">
        <v>183</v>
      </c>
      <c r="C106" s="362">
        <v>6</v>
      </c>
    </row>
    <row r="107" spans="1:4" x14ac:dyDescent="0.25">
      <c r="A107" s="58" t="s">
        <v>430</v>
      </c>
      <c r="B107" s="358" t="s">
        <v>184</v>
      </c>
      <c r="C107" s="362">
        <v>978</v>
      </c>
    </row>
    <row r="108" spans="1:4" x14ac:dyDescent="0.25">
      <c r="A108" s="58" t="s">
        <v>430</v>
      </c>
      <c r="B108" s="358" t="s">
        <v>650</v>
      </c>
      <c r="C108" s="362">
        <v>4</v>
      </c>
    </row>
    <row r="109" spans="1:4" x14ac:dyDescent="0.25">
      <c r="A109" s="58" t="s">
        <v>430</v>
      </c>
      <c r="B109" s="358" t="s">
        <v>185</v>
      </c>
      <c r="C109" s="362">
        <v>5</v>
      </c>
    </row>
    <row r="110" spans="1:4" x14ac:dyDescent="0.25">
      <c r="A110" s="58" t="s">
        <v>430</v>
      </c>
      <c r="B110" s="358" t="s">
        <v>646</v>
      </c>
      <c r="C110" s="362">
        <v>2</v>
      </c>
    </row>
    <row r="111" spans="1:4" x14ac:dyDescent="0.25">
      <c r="A111" s="58" t="s">
        <v>430</v>
      </c>
      <c r="B111" s="358" t="s">
        <v>186</v>
      </c>
      <c r="C111" s="362">
        <v>9</v>
      </c>
    </row>
    <row r="112" spans="1:4" x14ac:dyDescent="0.25">
      <c r="A112" s="58" t="s">
        <v>430</v>
      </c>
      <c r="B112" s="358" t="s">
        <v>187</v>
      </c>
      <c r="C112" s="362">
        <v>7</v>
      </c>
    </row>
    <row r="113" spans="1:4" x14ac:dyDescent="0.25">
      <c r="A113" s="58" t="s">
        <v>430</v>
      </c>
      <c r="B113" s="358" t="s">
        <v>188</v>
      </c>
      <c r="C113" s="362">
        <v>1280</v>
      </c>
    </row>
    <row r="114" spans="1:4" x14ac:dyDescent="0.25">
      <c r="A114" s="58" t="s">
        <v>430</v>
      </c>
      <c r="B114" s="358" t="s">
        <v>496</v>
      </c>
      <c r="C114" s="362">
        <v>28</v>
      </c>
    </row>
    <row r="115" spans="1:4" x14ac:dyDescent="0.25">
      <c r="A115" s="58" t="s">
        <v>430</v>
      </c>
      <c r="B115" s="358" t="s">
        <v>427</v>
      </c>
      <c r="C115" s="362">
        <v>8</v>
      </c>
      <c r="D115" s="38"/>
    </row>
    <row r="116" spans="1:4" x14ac:dyDescent="0.25">
      <c r="A116" s="349" t="s">
        <v>430</v>
      </c>
      <c r="B116" s="358" t="s">
        <v>613</v>
      </c>
      <c r="C116" s="362">
        <v>4</v>
      </c>
    </row>
    <row r="117" spans="1:4" x14ac:dyDescent="0.25">
      <c r="A117" s="1" t="s">
        <v>430</v>
      </c>
      <c r="B117" s="358" t="s">
        <v>189</v>
      </c>
      <c r="C117" s="362">
        <v>2191</v>
      </c>
    </row>
    <row r="118" spans="1:4" x14ac:dyDescent="0.25">
      <c r="A118" s="7" t="s">
        <v>430</v>
      </c>
      <c r="B118" s="358" t="s">
        <v>190</v>
      </c>
      <c r="C118" s="362">
        <v>1867</v>
      </c>
    </row>
    <row r="119" spans="1:4" x14ac:dyDescent="0.25">
      <c r="A119" s="58" t="s">
        <v>430</v>
      </c>
      <c r="B119" s="358" t="s">
        <v>428</v>
      </c>
      <c r="C119" s="362">
        <v>1</v>
      </c>
    </row>
    <row r="120" spans="1:4" x14ac:dyDescent="0.25">
      <c r="A120" s="58" t="s">
        <v>430</v>
      </c>
      <c r="B120" s="358" t="s">
        <v>645</v>
      </c>
      <c r="C120" s="362">
        <v>1</v>
      </c>
    </row>
    <row r="121" spans="1:4" x14ac:dyDescent="0.25">
      <c r="A121" s="1" t="s">
        <v>430</v>
      </c>
      <c r="B121" s="358" t="s">
        <v>191</v>
      </c>
      <c r="C121" s="362">
        <v>141</v>
      </c>
    </row>
    <row r="122" spans="1:4" x14ac:dyDescent="0.25">
      <c r="A122" s="7" t="s">
        <v>430</v>
      </c>
      <c r="B122" s="358" t="s">
        <v>192</v>
      </c>
      <c r="C122" s="362">
        <v>6</v>
      </c>
    </row>
    <row r="123" spans="1:4" x14ac:dyDescent="0.25">
      <c r="A123" s="7" t="s">
        <v>430</v>
      </c>
      <c r="B123" s="358" t="s">
        <v>571</v>
      </c>
      <c r="C123" s="362">
        <v>5</v>
      </c>
    </row>
    <row r="124" spans="1:4" x14ac:dyDescent="0.25">
      <c r="A124" s="7" t="s">
        <v>430</v>
      </c>
      <c r="B124" s="358" t="s">
        <v>193</v>
      </c>
      <c r="C124" s="362">
        <v>4</v>
      </c>
    </row>
    <row r="125" spans="1:4" x14ac:dyDescent="0.25">
      <c r="A125" s="7" t="s">
        <v>430</v>
      </c>
      <c r="B125" s="358" t="s">
        <v>194</v>
      </c>
      <c r="C125" s="362">
        <v>41</v>
      </c>
    </row>
    <row r="126" spans="1:4" x14ac:dyDescent="0.25">
      <c r="A126" s="7" t="s">
        <v>430</v>
      </c>
      <c r="B126" s="358" t="s">
        <v>423</v>
      </c>
      <c r="C126" s="362">
        <v>16</v>
      </c>
    </row>
    <row r="127" spans="1:4" x14ac:dyDescent="0.25">
      <c r="A127" s="7" t="s">
        <v>430</v>
      </c>
      <c r="B127" s="358" t="s">
        <v>195</v>
      </c>
      <c r="C127" s="362">
        <v>27</v>
      </c>
    </row>
    <row r="128" spans="1:4" x14ac:dyDescent="0.25">
      <c r="A128" s="7"/>
      <c r="B128" s="358" t="s">
        <v>196</v>
      </c>
      <c r="C128" s="362">
        <v>144</v>
      </c>
    </row>
    <row r="129" spans="1:3" x14ac:dyDescent="0.25">
      <c r="A129" s="7"/>
      <c r="B129" s="358" t="s">
        <v>197</v>
      </c>
      <c r="C129" s="362">
        <v>128</v>
      </c>
    </row>
    <row r="130" spans="1:3" x14ac:dyDescent="0.25">
      <c r="A130" s="7"/>
      <c r="B130" s="358" t="s">
        <v>198</v>
      </c>
      <c r="C130" s="362">
        <v>153</v>
      </c>
    </row>
    <row r="131" spans="1:3" x14ac:dyDescent="0.25">
      <c r="A131" s="58"/>
      <c r="B131" s="7" t="s">
        <v>566</v>
      </c>
      <c r="C131" s="362">
        <v>28</v>
      </c>
    </row>
    <row r="132" spans="1:3" x14ac:dyDescent="0.25">
      <c r="A132" s="58"/>
      <c r="B132" s="7" t="s">
        <v>199</v>
      </c>
      <c r="C132" s="362">
        <v>6</v>
      </c>
    </row>
    <row r="133" spans="1:3" x14ac:dyDescent="0.25">
      <c r="A133" s="58"/>
      <c r="B133" s="7" t="s">
        <v>200</v>
      </c>
      <c r="C133" s="362">
        <v>31</v>
      </c>
    </row>
    <row r="134" spans="1:3" x14ac:dyDescent="0.25">
      <c r="A134" s="58"/>
      <c r="B134" s="7" t="s">
        <v>630</v>
      </c>
      <c r="C134" s="17">
        <v>1</v>
      </c>
    </row>
    <row r="135" spans="1:3" x14ac:dyDescent="0.25">
      <c r="A135" s="58"/>
      <c r="B135" s="7" t="s">
        <v>201</v>
      </c>
      <c r="C135" s="17">
        <v>1145</v>
      </c>
    </row>
    <row r="136" spans="1:3" x14ac:dyDescent="0.25">
      <c r="A136" s="58"/>
      <c r="B136" s="7" t="s">
        <v>202</v>
      </c>
      <c r="C136" s="17">
        <v>64</v>
      </c>
    </row>
    <row r="137" spans="1:3" x14ac:dyDescent="0.25">
      <c r="A137" s="58"/>
      <c r="B137" s="7" t="s">
        <v>203</v>
      </c>
      <c r="C137" s="17">
        <v>25</v>
      </c>
    </row>
    <row r="138" spans="1:3" x14ac:dyDescent="0.25">
      <c r="A138" s="58"/>
      <c r="B138" s="7" t="s">
        <v>576</v>
      </c>
      <c r="C138" s="17">
        <v>8</v>
      </c>
    </row>
    <row r="139" spans="1:3" x14ac:dyDescent="0.25">
      <c r="A139" s="58"/>
      <c r="B139" s="7" t="s">
        <v>204</v>
      </c>
      <c r="C139" s="17">
        <v>1510</v>
      </c>
    </row>
    <row r="140" spans="1:3" x14ac:dyDescent="0.25">
      <c r="A140" s="58"/>
      <c r="B140" s="7" t="s">
        <v>205</v>
      </c>
      <c r="C140" s="17">
        <v>98</v>
      </c>
    </row>
    <row r="141" spans="1:3" x14ac:dyDescent="0.25">
      <c r="A141" s="58"/>
      <c r="B141" s="7" t="s">
        <v>206</v>
      </c>
      <c r="C141" s="17">
        <v>94</v>
      </c>
    </row>
    <row r="142" spans="1:3" x14ac:dyDescent="0.25">
      <c r="A142" s="58"/>
      <c r="B142" s="7" t="s">
        <v>207</v>
      </c>
      <c r="C142" s="17">
        <v>24</v>
      </c>
    </row>
    <row r="143" spans="1:3" x14ac:dyDescent="0.25">
      <c r="A143" s="363"/>
      <c r="B143" s="45" t="s">
        <v>10</v>
      </c>
      <c r="C143" s="53">
        <f>SUM(C4:C142)</f>
        <v>4769930</v>
      </c>
    </row>
    <row r="145" spans="1:2" x14ac:dyDescent="0.25">
      <c r="A145" s="132" t="s">
        <v>46</v>
      </c>
      <c r="B145" s="44" t="s">
        <v>424</v>
      </c>
    </row>
    <row r="146" spans="1:2" x14ac:dyDescent="0.25">
      <c r="A146" s="132" t="s">
        <v>47</v>
      </c>
      <c r="B146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workbookViewId="0">
      <selection sqref="A1:F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2" t="s">
        <v>701</v>
      </c>
      <c r="B1" s="402"/>
      <c r="C1" s="402"/>
      <c r="D1" s="402"/>
      <c r="E1" s="402"/>
      <c r="F1" s="402"/>
    </row>
    <row r="2" spans="1:6" ht="15.75" thickBot="1" x14ac:dyDescent="0.3"/>
    <row r="3" spans="1:6" s="38" customFormat="1" ht="16.5" thickBot="1" x14ac:dyDescent="0.3">
      <c r="A3" s="370" t="s">
        <v>35</v>
      </c>
      <c r="B3" s="117" t="s">
        <v>37</v>
      </c>
      <c r="C3" s="117" t="s">
        <v>38</v>
      </c>
      <c r="D3" s="117" t="s">
        <v>434</v>
      </c>
      <c r="E3" s="117" t="s">
        <v>39</v>
      </c>
      <c r="F3" s="236" t="s">
        <v>1</v>
      </c>
    </row>
    <row r="4" spans="1:6" x14ac:dyDescent="0.25">
      <c r="A4" s="367">
        <v>10</v>
      </c>
      <c r="B4" s="368">
        <v>5</v>
      </c>
      <c r="C4" s="368">
        <v>3</v>
      </c>
      <c r="D4" s="368">
        <v>2</v>
      </c>
      <c r="E4" s="368">
        <v>0</v>
      </c>
      <c r="F4" s="369">
        <v>1</v>
      </c>
    </row>
    <row r="5" spans="1:6" x14ac:dyDescent="0.25">
      <c r="A5" s="359">
        <v>10</v>
      </c>
      <c r="B5" s="28">
        <v>4</v>
      </c>
      <c r="C5" s="28">
        <v>4</v>
      </c>
      <c r="D5" s="28">
        <v>2</v>
      </c>
      <c r="E5" s="28">
        <v>0</v>
      </c>
      <c r="F5" s="360">
        <v>2</v>
      </c>
    </row>
    <row r="6" spans="1:6" x14ac:dyDescent="0.25">
      <c r="A6" s="359">
        <v>9</v>
      </c>
      <c r="B6" s="28">
        <v>4</v>
      </c>
      <c r="C6" s="28">
        <v>3</v>
      </c>
      <c r="D6" s="28">
        <v>2</v>
      </c>
      <c r="E6" s="28">
        <v>0</v>
      </c>
      <c r="F6" s="360">
        <v>5</v>
      </c>
    </row>
    <row r="7" spans="1:6" x14ac:dyDescent="0.25">
      <c r="A7" s="359">
        <v>9</v>
      </c>
      <c r="B7" s="28">
        <v>3</v>
      </c>
      <c r="C7" s="28">
        <v>2</v>
      </c>
      <c r="D7" s="28">
        <v>4</v>
      </c>
      <c r="E7" s="28">
        <v>0</v>
      </c>
      <c r="F7" s="360">
        <v>1</v>
      </c>
    </row>
    <row r="8" spans="1:6" x14ac:dyDescent="0.25">
      <c r="A8" s="359">
        <v>8</v>
      </c>
      <c r="B8" s="28">
        <v>5</v>
      </c>
      <c r="C8" s="28">
        <v>1</v>
      </c>
      <c r="D8" s="28">
        <v>2</v>
      </c>
      <c r="E8" s="28">
        <v>0</v>
      </c>
      <c r="F8" s="360">
        <v>3</v>
      </c>
    </row>
    <row r="9" spans="1:6" x14ac:dyDescent="0.25">
      <c r="A9" s="359">
        <v>8</v>
      </c>
      <c r="B9" s="28">
        <v>5</v>
      </c>
      <c r="C9" s="28">
        <v>2</v>
      </c>
      <c r="D9" s="28">
        <v>1</v>
      </c>
      <c r="E9" s="28">
        <v>0</v>
      </c>
      <c r="F9" s="360">
        <v>6</v>
      </c>
    </row>
    <row r="10" spans="1:6" x14ac:dyDescent="0.25">
      <c r="A10" s="359">
        <v>8</v>
      </c>
      <c r="B10" s="28">
        <v>5</v>
      </c>
      <c r="C10" s="28">
        <v>3</v>
      </c>
      <c r="D10" s="28">
        <v>0</v>
      </c>
      <c r="E10" s="28">
        <v>0</v>
      </c>
      <c r="F10" s="360">
        <v>1</v>
      </c>
    </row>
    <row r="11" spans="1:6" x14ac:dyDescent="0.25">
      <c r="A11" s="359">
        <v>8</v>
      </c>
      <c r="B11" s="28">
        <v>4</v>
      </c>
      <c r="C11" s="28">
        <v>1</v>
      </c>
      <c r="D11" s="28">
        <v>3</v>
      </c>
      <c r="E11" s="28">
        <v>0</v>
      </c>
      <c r="F11" s="360">
        <v>4</v>
      </c>
    </row>
    <row r="12" spans="1:6" x14ac:dyDescent="0.25">
      <c r="A12" s="359">
        <v>8</v>
      </c>
      <c r="B12" s="28">
        <v>4</v>
      </c>
      <c r="C12" s="28">
        <v>2</v>
      </c>
      <c r="D12" s="28">
        <v>2</v>
      </c>
      <c r="E12" s="28">
        <v>0</v>
      </c>
      <c r="F12" s="360">
        <v>79</v>
      </c>
    </row>
    <row r="13" spans="1:6" s="2" customFormat="1" x14ac:dyDescent="0.25">
      <c r="A13" s="359">
        <v>8</v>
      </c>
      <c r="B13" s="28">
        <v>4</v>
      </c>
      <c r="C13" s="28">
        <v>3</v>
      </c>
      <c r="D13" s="28">
        <v>1</v>
      </c>
      <c r="E13" s="28">
        <v>0</v>
      </c>
      <c r="F13" s="360">
        <v>11</v>
      </c>
    </row>
    <row r="14" spans="1:6" x14ac:dyDescent="0.25">
      <c r="A14" s="359">
        <v>8</v>
      </c>
      <c r="B14" s="28">
        <v>3</v>
      </c>
      <c r="C14" s="28">
        <v>1</v>
      </c>
      <c r="D14" s="28">
        <v>4</v>
      </c>
      <c r="E14" s="28">
        <v>0</v>
      </c>
      <c r="F14" s="360">
        <v>2</v>
      </c>
    </row>
    <row r="15" spans="1:6" x14ac:dyDescent="0.25">
      <c r="A15" s="359">
        <v>8</v>
      </c>
      <c r="B15" s="28">
        <v>3</v>
      </c>
      <c r="C15" s="28">
        <v>2</v>
      </c>
      <c r="D15" s="28">
        <v>3</v>
      </c>
      <c r="E15" s="28">
        <v>0</v>
      </c>
      <c r="F15" s="360">
        <v>4</v>
      </c>
    </row>
    <row r="16" spans="1:6" x14ac:dyDescent="0.25">
      <c r="A16" s="359">
        <v>8</v>
      </c>
      <c r="B16" s="28">
        <v>3</v>
      </c>
      <c r="C16" s="28">
        <v>3</v>
      </c>
      <c r="D16" s="28">
        <v>2</v>
      </c>
      <c r="E16" s="28">
        <v>0</v>
      </c>
      <c r="F16" s="360">
        <v>23</v>
      </c>
    </row>
    <row r="17" spans="1:6" x14ac:dyDescent="0.25">
      <c r="A17" s="359">
        <v>8</v>
      </c>
      <c r="B17" s="28">
        <v>3</v>
      </c>
      <c r="C17" s="28">
        <v>4</v>
      </c>
      <c r="D17" s="28">
        <v>1</v>
      </c>
      <c r="E17" s="28">
        <v>0</v>
      </c>
      <c r="F17" s="360">
        <v>1</v>
      </c>
    </row>
    <row r="18" spans="1:6" x14ac:dyDescent="0.25">
      <c r="A18" s="359">
        <v>8</v>
      </c>
      <c r="B18" s="28">
        <v>2</v>
      </c>
      <c r="C18" s="28">
        <v>1</v>
      </c>
      <c r="D18" s="28">
        <v>5</v>
      </c>
      <c r="E18" s="28">
        <v>0</v>
      </c>
      <c r="F18" s="360">
        <v>1</v>
      </c>
    </row>
    <row r="19" spans="1:6" x14ac:dyDescent="0.25">
      <c r="A19" s="359">
        <v>8</v>
      </c>
      <c r="B19" s="28">
        <v>2</v>
      </c>
      <c r="C19" s="28">
        <v>4</v>
      </c>
      <c r="D19" s="28">
        <v>2</v>
      </c>
      <c r="E19" s="28">
        <v>0</v>
      </c>
      <c r="F19" s="360">
        <v>4</v>
      </c>
    </row>
    <row r="20" spans="1:6" x14ac:dyDescent="0.25">
      <c r="A20" s="359">
        <v>7</v>
      </c>
      <c r="B20" s="28">
        <v>5</v>
      </c>
      <c r="C20" s="28">
        <v>0</v>
      </c>
      <c r="D20" s="28">
        <v>2</v>
      </c>
      <c r="E20" s="28">
        <v>0</v>
      </c>
      <c r="F20" s="360">
        <v>1</v>
      </c>
    </row>
    <row r="21" spans="1:6" x14ac:dyDescent="0.25">
      <c r="A21" s="359">
        <v>7</v>
      </c>
      <c r="B21" s="28">
        <v>5</v>
      </c>
      <c r="C21" s="28">
        <v>1</v>
      </c>
      <c r="D21" s="28">
        <v>1</v>
      </c>
      <c r="E21" s="28">
        <v>0</v>
      </c>
      <c r="F21" s="360">
        <v>1</v>
      </c>
    </row>
    <row r="22" spans="1:6" x14ac:dyDescent="0.25">
      <c r="A22" s="359">
        <v>7</v>
      </c>
      <c r="B22" s="28">
        <v>5</v>
      </c>
      <c r="C22" s="28">
        <v>2</v>
      </c>
      <c r="D22" s="28">
        <v>0</v>
      </c>
      <c r="E22" s="28">
        <v>0</v>
      </c>
      <c r="F22" s="360">
        <v>4</v>
      </c>
    </row>
    <row r="23" spans="1:6" x14ac:dyDescent="0.25">
      <c r="A23" s="359">
        <v>7</v>
      </c>
      <c r="B23" s="28">
        <v>4</v>
      </c>
      <c r="C23" s="28">
        <v>0</v>
      </c>
      <c r="D23" s="28">
        <v>3</v>
      </c>
      <c r="E23" s="28">
        <v>0</v>
      </c>
      <c r="F23" s="360">
        <v>1</v>
      </c>
    </row>
    <row r="24" spans="1:6" x14ac:dyDescent="0.25">
      <c r="A24" s="359">
        <v>7</v>
      </c>
      <c r="B24" s="28">
        <v>4</v>
      </c>
      <c r="C24" s="28">
        <v>1</v>
      </c>
      <c r="D24" s="28">
        <v>2</v>
      </c>
      <c r="E24" s="28">
        <v>0</v>
      </c>
      <c r="F24" s="360">
        <v>90</v>
      </c>
    </row>
    <row r="25" spans="1:6" x14ac:dyDescent="0.25">
      <c r="A25" s="359">
        <v>7</v>
      </c>
      <c r="B25" s="28">
        <v>4</v>
      </c>
      <c r="C25" s="28">
        <v>2</v>
      </c>
      <c r="D25" s="28">
        <v>1</v>
      </c>
      <c r="E25" s="28">
        <v>0</v>
      </c>
      <c r="F25" s="360">
        <v>106</v>
      </c>
    </row>
    <row r="26" spans="1:6" x14ac:dyDescent="0.25">
      <c r="A26" s="359">
        <v>7</v>
      </c>
      <c r="B26" s="28">
        <v>4</v>
      </c>
      <c r="C26" s="28">
        <v>3</v>
      </c>
      <c r="D26" s="28">
        <v>0</v>
      </c>
      <c r="E26" s="28">
        <v>0</v>
      </c>
      <c r="F26" s="360">
        <v>11</v>
      </c>
    </row>
    <row r="27" spans="1:6" x14ac:dyDescent="0.25">
      <c r="A27" s="359">
        <v>7</v>
      </c>
      <c r="B27" s="28">
        <v>3</v>
      </c>
      <c r="C27" s="28">
        <v>0</v>
      </c>
      <c r="D27" s="28">
        <v>4</v>
      </c>
      <c r="E27" s="28">
        <v>0</v>
      </c>
      <c r="F27" s="360">
        <v>12</v>
      </c>
    </row>
    <row r="28" spans="1:6" x14ac:dyDescent="0.25">
      <c r="A28" s="359">
        <v>7</v>
      </c>
      <c r="B28" s="28">
        <v>3</v>
      </c>
      <c r="C28" s="28">
        <v>1</v>
      </c>
      <c r="D28" s="28">
        <v>3</v>
      </c>
      <c r="E28" s="28">
        <v>0</v>
      </c>
      <c r="F28" s="360">
        <v>63</v>
      </c>
    </row>
    <row r="29" spans="1:6" x14ac:dyDescent="0.25">
      <c r="A29" s="359">
        <v>7</v>
      </c>
      <c r="B29" s="28">
        <v>3</v>
      </c>
      <c r="C29" s="28">
        <v>2</v>
      </c>
      <c r="D29" s="28">
        <v>2</v>
      </c>
      <c r="E29" s="28">
        <v>0</v>
      </c>
      <c r="F29" s="360">
        <v>447</v>
      </c>
    </row>
    <row r="30" spans="1:6" x14ac:dyDescent="0.25">
      <c r="A30" s="359">
        <v>7</v>
      </c>
      <c r="B30" s="28">
        <v>3</v>
      </c>
      <c r="C30" s="28">
        <v>3</v>
      </c>
      <c r="D30" s="28">
        <v>1</v>
      </c>
      <c r="E30" s="28">
        <v>0</v>
      </c>
      <c r="F30" s="360">
        <v>60</v>
      </c>
    </row>
    <row r="31" spans="1:6" x14ac:dyDescent="0.25">
      <c r="A31" s="359">
        <v>7</v>
      </c>
      <c r="B31" s="28">
        <v>3</v>
      </c>
      <c r="C31" s="28">
        <v>4</v>
      </c>
      <c r="D31" s="28">
        <v>0</v>
      </c>
      <c r="E31" s="28">
        <v>0</v>
      </c>
      <c r="F31" s="360">
        <v>1</v>
      </c>
    </row>
    <row r="32" spans="1:6" x14ac:dyDescent="0.25">
      <c r="A32" s="359">
        <v>7</v>
      </c>
      <c r="B32" s="28">
        <v>2</v>
      </c>
      <c r="C32" s="28">
        <v>1</v>
      </c>
      <c r="D32" s="28">
        <v>4</v>
      </c>
      <c r="E32" s="28">
        <v>0</v>
      </c>
      <c r="F32" s="360">
        <v>2</v>
      </c>
    </row>
    <row r="33" spans="1:6" x14ac:dyDescent="0.25">
      <c r="A33" s="359">
        <v>7</v>
      </c>
      <c r="B33" s="28">
        <v>2</v>
      </c>
      <c r="C33" s="28">
        <v>2</v>
      </c>
      <c r="D33" s="28">
        <v>3</v>
      </c>
      <c r="E33" s="28">
        <v>0</v>
      </c>
      <c r="F33" s="360">
        <v>2</v>
      </c>
    </row>
    <row r="34" spans="1:6" x14ac:dyDescent="0.25">
      <c r="A34" s="359">
        <v>7</v>
      </c>
      <c r="B34" s="28">
        <v>2</v>
      </c>
      <c r="C34" s="28">
        <v>3</v>
      </c>
      <c r="D34" s="28">
        <v>2</v>
      </c>
      <c r="E34" s="28">
        <v>0</v>
      </c>
      <c r="F34" s="360">
        <v>27</v>
      </c>
    </row>
    <row r="35" spans="1:6" x14ac:dyDescent="0.25">
      <c r="A35" s="359">
        <v>6</v>
      </c>
      <c r="B35" s="28">
        <v>5</v>
      </c>
      <c r="C35" s="28">
        <v>1</v>
      </c>
      <c r="D35" s="28">
        <v>0</v>
      </c>
      <c r="E35" s="28">
        <v>0</v>
      </c>
      <c r="F35" s="360">
        <v>5</v>
      </c>
    </row>
    <row r="36" spans="1:6" x14ac:dyDescent="0.25">
      <c r="A36" s="359">
        <v>6</v>
      </c>
      <c r="B36" s="28">
        <v>4</v>
      </c>
      <c r="C36" s="28">
        <v>0</v>
      </c>
      <c r="D36" s="28">
        <v>2</v>
      </c>
      <c r="E36" s="28">
        <v>0</v>
      </c>
      <c r="F36" s="360">
        <v>31</v>
      </c>
    </row>
    <row r="37" spans="1:6" x14ac:dyDescent="0.25">
      <c r="A37" s="359">
        <v>6</v>
      </c>
      <c r="B37" s="28">
        <v>4</v>
      </c>
      <c r="C37" s="28">
        <v>1</v>
      </c>
      <c r="D37" s="28">
        <v>1</v>
      </c>
      <c r="E37" s="28">
        <v>0</v>
      </c>
      <c r="F37" s="360">
        <v>128</v>
      </c>
    </row>
    <row r="38" spans="1:6" x14ac:dyDescent="0.25">
      <c r="A38" s="359">
        <v>6</v>
      </c>
      <c r="B38" s="28">
        <v>4</v>
      </c>
      <c r="C38" s="28">
        <v>2</v>
      </c>
      <c r="D38" s="28">
        <v>0</v>
      </c>
      <c r="E38" s="28">
        <v>0</v>
      </c>
      <c r="F38" s="360">
        <v>173</v>
      </c>
    </row>
    <row r="39" spans="1:6" x14ac:dyDescent="0.25">
      <c r="A39" s="359">
        <v>6</v>
      </c>
      <c r="B39" s="28">
        <v>3</v>
      </c>
      <c r="C39" s="28">
        <v>0</v>
      </c>
      <c r="D39" s="28">
        <v>3</v>
      </c>
      <c r="E39" s="28">
        <v>0</v>
      </c>
      <c r="F39" s="360">
        <v>20</v>
      </c>
    </row>
    <row r="40" spans="1:6" x14ac:dyDescent="0.25">
      <c r="A40" s="359">
        <v>6</v>
      </c>
      <c r="B40" s="28">
        <v>3</v>
      </c>
      <c r="C40" s="28">
        <v>1</v>
      </c>
      <c r="D40" s="28">
        <v>2</v>
      </c>
      <c r="E40" s="28">
        <v>0</v>
      </c>
      <c r="F40" s="360">
        <v>488</v>
      </c>
    </row>
    <row r="41" spans="1:6" x14ac:dyDescent="0.25">
      <c r="A41" s="359">
        <v>6</v>
      </c>
      <c r="B41" s="28">
        <v>3</v>
      </c>
      <c r="C41" s="28">
        <v>2</v>
      </c>
      <c r="D41" s="28">
        <v>1</v>
      </c>
      <c r="E41" s="28">
        <v>0</v>
      </c>
      <c r="F41" s="360">
        <v>1298</v>
      </c>
    </row>
    <row r="42" spans="1:6" x14ac:dyDescent="0.25">
      <c r="A42" s="359">
        <v>6</v>
      </c>
      <c r="B42" s="28">
        <v>3</v>
      </c>
      <c r="C42" s="28">
        <v>3</v>
      </c>
      <c r="D42" s="28">
        <v>0</v>
      </c>
      <c r="E42" s="28">
        <v>0</v>
      </c>
      <c r="F42" s="360">
        <v>88</v>
      </c>
    </row>
    <row r="43" spans="1:6" x14ac:dyDescent="0.25">
      <c r="A43" s="359">
        <v>6</v>
      </c>
      <c r="B43" s="28">
        <v>2</v>
      </c>
      <c r="C43" s="28">
        <v>0</v>
      </c>
      <c r="D43" s="28">
        <v>4</v>
      </c>
      <c r="E43" s="28">
        <v>0</v>
      </c>
      <c r="F43" s="360">
        <v>73</v>
      </c>
    </row>
    <row r="44" spans="1:6" x14ac:dyDescent="0.25">
      <c r="A44" s="359">
        <v>6</v>
      </c>
      <c r="B44" s="28">
        <v>2</v>
      </c>
      <c r="C44" s="28">
        <v>1</v>
      </c>
      <c r="D44" s="28">
        <v>3</v>
      </c>
      <c r="E44" s="28">
        <v>0</v>
      </c>
      <c r="F44" s="360">
        <v>617</v>
      </c>
    </row>
    <row r="45" spans="1:6" x14ac:dyDescent="0.25">
      <c r="A45" s="359">
        <v>6</v>
      </c>
      <c r="B45" s="28">
        <v>2</v>
      </c>
      <c r="C45" s="28">
        <v>2</v>
      </c>
      <c r="D45" s="28">
        <v>2</v>
      </c>
      <c r="E45" s="28">
        <v>0</v>
      </c>
      <c r="F45" s="360">
        <v>7641</v>
      </c>
    </row>
    <row r="46" spans="1:6" x14ac:dyDescent="0.25">
      <c r="A46" s="359">
        <v>6</v>
      </c>
      <c r="B46" s="28">
        <v>2</v>
      </c>
      <c r="C46" s="28">
        <v>3</v>
      </c>
      <c r="D46" s="28">
        <v>1</v>
      </c>
      <c r="E46" s="28">
        <v>0</v>
      </c>
      <c r="F46" s="360">
        <v>74</v>
      </c>
    </row>
    <row r="47" spans="1:6" x14ac:dyDescent="0.25">
      <c r="A47" s="359">
        <v>6</v>
      </c>
      <c r="B47" s="28">
        <v>2</v>
      </c>
      <c r="C47" s="28">
        <v>4</v>
      </c>
      <c r="D47" s="28">
        <v>0</v>
      </c>
      <c r="E47" s="28">
        <v>0</v>
      </c>
      <c r="F47" s="360">
        <v>3</v>
      </c>
    </row>
    <row r="48" spans="1:6" x14ac:dyDescent="0.25">
      <c r="A48" s="359">
        <v>5</v>
      </c>
      <c r="B48" s="28">
        <v>5</v>
      </c>
      <c r="C48" s="28">
        <v>0</v>
      </c>
      <c r="D48" s="28">
        <v>0</v>
      </c>
      <c r="E48" s="28">
        <v>0</v>
      </c>
      <c r="F48" s="360">
        <v>3</v>
      </c>
    </row>
    <row r="49" spans="1:6" x14ac:dyDescent="0.25">
      <c r="A49" s="359">
        <v>5</v>
      </c>
      <c r="B49" s="28">
        <v>4</v>
      </c>
      <c r="C49" s="28">
        <v>0</v>
      </c>
      <c r="D49" s="28">
        <v>1</v>
      </c>
      <c r="E49" s="28">
        <v>0</v>
      </c>
      <c r="F49" s="360">
        <v>29</v>
      </c>
    </row>
    <row r="50" spans="1:6" x14ac:dyDescent="0.25">
      <c r="A50" s="359">
        <v>5</v>
      </c>
      <c r="B50" s="28">
        <v>4</v>
      </c>
      <c r="C50" s="28">
        <v>1</v>
      </c>
      <c r="D50" s="28">
        <v>0</v>
      </c>
      <c r="E50" s="28">
        <v>0</v>
      </c>
      <c r="F50" s="360">
        <v>201</v>
      </c>
    </row>
    <row r="51" spans="1:6" x14ac:dyDescent="0.25">
      <c r="A51" s="359">
        <v>5</v>
      </c>
      <c r="B51" s="28">
        <v>3</v>
      </c>
      <c r="C51" s="28">
        <v>0</v>
      </c>
      <c r="D51" s="28">
        <v>2</v>
      </c>
      <c r="E51" s="28">
        <v>0</v>
      </c>
      <c r="F51" s="360">
        <v>203</v>
      </c>
    </row>
    <row r="52" spans="1:6" x14ac:dyDescent="0.25">
      <c r="A52" s="359">
        <v>5</v>
      </c>
      <c r="B52" s="28">
        <v>3</v>
      </c>
      <c r="C52" s="28">
        <v>1</v>
      </c>
      <c r="D52" s="28">
        <v>1</v>
      </c>
      <c r="E52" s="28">
        <v>0</v>
      </c>
      <c r="F52" s="360">
        <v>1989</v>
      </c>
    </row>
    <row r="53" spans="1:6" x14ac:dyDescent="0.25">
      <c r="A53" s="359">
        <v>5</v>
      </c>
      <c r="B53" s="28">
        <v>3</v>
      </c>
      <c r="C53" s="28">
        <v>2</v>
      </c>
      <c r="D53" s="28">
        <v>0</v>
      </c>
      <c r="E53" s="28">
        <v>0</v>
      </c>
      <c r="F53" s="360">
        <v>2761</v>
      </c>
    </row>
    <row r="54" spans="1:6" x14ac:dyDescent="0.25">
      <c r="A54" s="359">
        <v>5</v>
      </c>
      <c r="B54" s="28">
        <v>2</v>
      </c>
      <c r="C54" s="28">
        <v>0</v>
      </c>
      <c r="D54" s="28">
        <v>3</v>
      </c>
      <c r="E54" s="28">
        <v>0</v>
      </c>
      <c r="F54" s="360">
        <v>143</v>
      </c>
    </row>
    <row r="55" spans="1:6" x14ac:dyDescent="0.25">
      <c r="A55" s="359">
        <v>5</v>
      </c>
      <c r="B55" s="28">
        <v>2</v>
      </c>
      <c r="C55" s="28">
        <v>1</v>
      </c>
      <c r="D55" s="28">
        <v>2</v>
      </c>
      <c r="E55" s="28">
        <v>0</v>
      </c>
      <c r="F55" s="360">
        <v>4303</v>
      </c>
    </row>
    <row r="56" spans="1:6" x14ac:dyDescent="0.25">
      <c r="A56" s="359">
        <v>5</v>
      </c>
      <c r="B56" s="28">
        <v>2</v>
      </c>
      <c r="C56" s="28">
        <v>2</v>
      </c>
      <c r="D56" s="28">
        <v>1</v>
      </c>
      <c r="E56" s="28">
        <v>0</v>
      </c>
      <c r="F56" s="360">
        <v>14479</v>
      </c>
    </row>
    <row r="57" spans="1:6" x14ac:dyDescent="0.25">
      <c r="A57" s="359">
        <v>5</v>
      </c>
      <c r="B57" s="28">
        <v>2</v>
      </c>
      <c r="C57" s="28">
        <v>3</v>
      </c>
      <c r="D57" s="28">
        <v>0</v>
      </c>
      <c r="E57" s="28">
        <v>0</v>
      </c>
      <c r="F57" s="360">
        <v>159</v>
      </c>
    </row>
    <row r="58" spans="1:6" x14ac:dyDescent="0.25">
      <c r="A58" s="359">
        <v>5</v>
      </c>
      <c r="B58" s="28">
        <v>1</v>
      </c>
      <c r="C58" s="28">
        <v>0</v>
      </c>
      <c r="D58" s="28">
        <v>4</v>
      </c>
      <c r="E58" s="28">
        <v>0</v>
      </c>
      <c r="F58" s="360">
        <v>12</v>
      </c>
    </row>
    <row r="59" spans="1:6" x14ac:dyDescent="0.25">
      <c r="A59" s="359">
        <v>5</v>
      </c>
      <c r="B59" s="28">
        <v>1</v>
      </c>
      <c r="C59" s="28">
        <v>1</v>
      </c>
      <c r="D59" s="28">
        <v>3</v>
      </c>
      <c r="E59" s="28">
        <v>0</v>
      </c>
      <c r="F59" s="360">
        <v>64</v>
      </c>
    </row>
    <row r="60" spans="1:6" x14ac:dyDescent="0.25">
      <c r="A60" s="359">
        <v>5</v>
      </c>
      <c r="B60" s="28">
        <v>1</v>
      </c>
      <c r="C60" s="28">
        <v>2</v>
      </c>
      <c r="D60" s="28">
        <v>2</v>
      </c>
      <c r="E60" s="28">
        <v>0</v>
      </c>
      <c r="F60" s="360">
        <v>55</v>
      </c>
    </row>
    <row r="61" spans="1:6" x14ac:dyDescent="0.25">
      <c r="A61" s="359">
        <v>5</v>
      </c>
      <c r="B61" s="28">
        <v>1</v>
      </c>
      <c r="C61" s="28">
        <v>3</v>
      </c>
      <c r="D61" s="28">
        <v>1</v>
      </c>
      <c r="E61" s="28">
        <v>0</v>
      </c>
      <c r="F61" s="360">
        <v>1</v>
      </c>
    </row>
    <row r="62" spans="1:6" x14ac:dyDescent="0.25">
      <c r="A62" s="359">
        <v>4</v>
      </c>
      <c r="B62" s="28">
        <v>4</v>
      </c>
      <c r="C62" s="28">
        <v>0</v>
      </c>
      <c r="D62" s="28">
        <v>0</v>
      </c>
      <c r="E62" s="28">
        <v>0</v>
      </c>
      <c r="F62" s="360">
        <v>140</v>
      </c>
    </row>
    <row r="63" spans="1:6" x14ac:dyDescent="0.25">
      <c r="A63" s="359">
        <v>4</v>
      </c>
      <c r="B63" s="28">
        <v>3</v>
      </c>
      <c r="C63" s="28">
        <v>0</v>
      </c>
      <c r="D63" s="28">
        <v>1</v>
      </c>
      <c r="E63" s="28">
        <v>0</v>
      </c>
      <c r="F63" s="360">
        <v>521</v>
      </c>
    </row>
    <row r="64" spans="1:6" x14ac:dyDescent="0.25">
      <c r="A64" s="359">
        <v>4</v>
      </c>
      <c r="B64" s="28">
        <v>3</v>
      </c>
      <c r="C64" s="28">
        <v>1</v>
      </c>
      <c r="D64" s="28">
        <v>0</v>
      </c>
      <c r="E64" s="28">
        <v>0</v>
      </c>
      <c r="F64" s="360">
        <v>5557</v>
      </c>
    </row>
    <row r="65" spans="1:6" x14ac:dyDescent="0.25">
      <c r="A65" s="359">
        <v>4</v>
      </c>
      <c r="B65" s="28">
        <v>2</v>
      </c>
      <c r="C65" s="28">
        <v>0</v>
      </c>
      <c r="D65" s="28">
        <v>2</v>
      </c>
      <c r="E65" s="28">
        <v>0</v>
      </c>
      <c r="F65" s="360">
        <v>2856</v>
      </c>
    </row>
    <row r="66" spans="1:6" x14ac:dyDescent="0.25">
      <c r="A66" s="359">
        <v>4</v>
      </c>
      <c r="B66" s="28">
        <v>2</v>
      </c>
      <c r="C66" s="28">
        <v>1</v>
      </c>
      <c r="D66" s="28">
        <v>1</v>
      </c>
      <c r="E66" s="28">
        <v>0</v>
      </c>
      <c r="F66" s="360">
        <v>27959</v>
      </c>
    </row>
    <row r="67" spans="1:6" x14ac:dyDescent="0.25">
      <c r="A67" s="359">
        <v>4</v>
      </c>
      <c r="B67" s="28">
        <v>2</v>
      </c>
      <c r="C67" s="28">
        <v>2</v>
      </c>
      <c r="D67" s="28">
        <v>0</v>
      </c>
      <c r="E67" s="28">
        <v>0</v>
      </c>
      <c r="F67" s="360">
        <v>49227</v>
      </c>
    </row>
    <row r="68" spans="1:6" x14ac:dyDescent="0.25">
      <c r="A68" s="359">
        <v>4</v>
      </c>
      <c r="B68" s="28">
        <v>1</v>
      </c>
      <c r="C68" s="28">
        <v>0</v>
      </c>
      <c r="D68" s="28">
        <v>3</v>
      </c>
      <c r="E68" s="28">
        <v>0</v>
      </c>
      <c r="F68" s="360">
        <v>51</v>
      </c>
    </row>
    <row r="69" spans="1:6" s="37" customFormat="1" x14ac:dyDescent="0.25">
      <c r="A69" s="361">
        <v>4</v>
      </c>
      <c r="B69" s="244">
        <v>1</v>
      </c>
      <c r="C69" s="244">
        <v>1</v>
      </c>
      <c r="D69" s="244">
        <v>2</v>
      </c>
      <c r="E69" s="244">
        <v>0</v>
      </c>
      <c r="F69" s="360">
        <v>836</v>
      </c>
    </row>
    <row r="70" spans="1:6" x14ac:dyDescent="0.25">
      <c r="A70" s="359">
        <v>4</v>
      </c>
      <c r="B70" s="7">
        <v>1</v>
      </c>
      <c r="C70" s="7">
        <v>2</v>
      </c>
      <c r="D70" s="7">
        <v>1</v>
      </c>
      <c r="E70" s="7">
        <v>0</v>
      </c>
      <c r="F70" s="360">
        <v>433</v>
      </c>
    </row>
    <row r="71" spans="1:6" x14ac:dyDescent="0.25">
      <c r="A71" s="359">
        <v>4</v>
      </c>
      <c r="B71" s="7">
        <v>1</v>
      </c>
      <c r="C71" s="7">
        <v>3</v>
      </c>
      <c r="D71" s="7">
        <v>0</v>
      </c>
      <c r="E71" s="7">
        <v>0</v>
      </c>
      <c r="F71" s="360">
        <v>7</v>
      </c>
    </row>
    <row r="72" spans="1:6" x14ac:dyDescent="0.25">
      <c r="A72" s="359">
        <v>3</v>
      </c>
      <c r="B72" s="7">
        <v>3</v>
      </c>
      <c r="C72" s="7">
        <v>0</v>
      </c>
      <c r="D72" s="7">
        <v>0</v>
      </c>
      <c r="E72" s="7">
        <v>0</v>
      </c>
      <c r="F72" s="360">
        <v>4861</v>
      </c>
    </row>
    <row r="73" spans="1:6" x14ac:dyDescent="0.25">
      <c r="A73" s="359">
        <v>3</v>
      </c>
      <c r="B73" s="7">
        <v>2</v>
      </c>
      <c r="C73" s="7">
        <v>0</v>
      </c>
      <c r="D73" s="7">
        <v>1</v>
      </c>
      <c r="E73" s="7">
        <v>0</v>
      </c>
      <c r="F73" s="360">
        <v>6251</v>
      </c>
    </row>
    <row r="74" spans="1:6" x14ac:dyDescent="0.25">
      <c r="A74" s="359">
        <v>3</v>
      </c>
      <c r="B74" s="7">
        <v>2</v>
      </c>
      <c r="C74" s="7">
        <v>1</v>
      </c>
      <c r="D74" s="7">
        <v>0</v>
      </c>
      <c r="E74" s="7">
        <v>0</v>
      </c>
      <c r="F74" s="360">
        <v>113125</v>
      </c>
    </row>
    <row r="75" spans="1:6" x14ac:dyDescent="0.25">
      <c r="A75" s="359">
        <v>3</v>
      </c>
      <c r="B75" s="7">
        <v>1</v>
      </c>
      <c r="C75" s="7">
        <v>0</v>
      </c>
      <c r="D75" s="7">
        <v>2</v>
      </c>
      <c r="E75" s="7">
        <v>0</v>
      </c>
      <c r="F75" s="360">
        <v>38528</v>
      </c>
    </row>
    <row r="76" spans="1:6" x14ac:dyDescent="0.25">
      <c r="A76" s="359">
        <v>3</v>
      </c>
      <c r="B76" s="7">
        <v>1</v>
      </c>
      <c r="C76" s="7">
        <v>1</v>
      </c>
      <c r="D76" s="7">
        <v>1</v>
      </c>
      <c r="E76" s="7">
        <v>0</v>
      </c>
      <c r="F76" s="360">
        <v>241032</v>
      </c>
    </row>
    <row r="77" spans="1:6" x14ac:dyDescent="0.25">
      <c r="A77" s="359">
        <v>3</v>
      </c>
      <c r="B77" s="7">
        <v>1</v>
      </c>
      <c r="C77" s="7">
        <v>2</v>
      </c>
      <c r="D77" s="7">
        <v>0</v>
      </c>
      <c r="E77" s="7">
        <v>0</v>
      </c>
      <c r="F77" s="360">
        <v>1552</v>
      </c>
    </row>
    <row r="78" spans="1:6" x14ac:dyDescent="0.25">
      <c r="A78" s="359">
        <v>3</v>
      </c>
      <c r="B78" s="7">
        <v>0</v>
      </c>
      <c r="C78" s="7">
        <v>1</v>
      </c>
      <c r="D78" s="7">
        <v>2</v>
      </c>
      <c r="E78" s="7">
        <v>0</v>
      </c>
      <c r="F78" s="360">
        <v>1</v>
      </c>
    </row>
    <row r="79" spans="1:6" x14ac:dyDescent="0.25">
      <c r="A79" s="359">
        <v>2</v>
      </c>
      <c r="B79" s="7">
        <v>2</v>
      </c>
      <c r="C79" s="7">
        <v>0</v>
      </c>
      <c r="D79" s="7">
        <v>0</v>
      </c>
      <c r="E79" s="7">
        <v>0</v>
      </c>
      <c r="F79" s="360">
        <v>117963</v>
      </c>
    </row>
    <row r="80" spans="1:6" x14ac:dyDescent="0.25">
      <c r="A80" s="359">
        <v>2</v>
      </c>
      <c r="B80" s="7">
        <v>1</v>
      </c>
      <c r="C80" s="7">
        <v>0</v>
      </c>
      <c r="D80" s="7">
        <v>1</v>
      </c>
      <c r="E80" s="7">
        <v>0</v>
      </c>
      <c r="F80" s="360">
        <v>35082</v>
      </c>
    </row>
    <row r="81" spans="1:6" x14ac:dyDescent="0.25">
      <c r="A81" s="359">
        <v>2</v>
      </c>
      <c r="B81" s="7">
        <v>1</v>
      </c>
      <c r="C81" s="7">
        <v>1</v>
      </c>
      <c r="D81" s="7">
        <v>0</v>
      </c>
      <c r="E81" s="7">
        <v>0</v>
      </c>
      <c r="F81" s="360">
        <v>851640</v>
      </c>
    </row>
    <row r="82" spans="1:6" x14ac:dyDescent="0.25">
      <c r="A82" s="359">
        <v>2</v>
      </c>
      <c r="B82" s="7">
        <v>0</v>
      </c>
      <c r="C82" s="7">
        <v>0</v>
      </c>
      <c r="D82" s="7">
        <v>2</v>
      </c>
      <c r="E82" s="7">
        <v>0</v>
      </c>
      <c r="F82" s="360">
        <v>289</v>
      </c>
    </row>
    <row r="83" spans="1:6" x14ac:dyDescent="0.25">
      <c r="A83" s="359">
        <v>2</v>
      </c>
      <c r="B83" s="7">
        <v>0</v>
      </c>
      <c r="C83" s="7">
        <v>1</v>
      </c>
      <c r="D83" s="7">
        <v>1</v>
      </c>
      <c r="E83" s="7">
        <v>0</v>
      </c>
      <c r="F83" s="360">
        <v>76</v>
      </c>
    </row>
    <row r="84" spans="1:6" x14ac:dyDescent="0.25">
      <c r="A84" s="359">
        <v>2</v>
      </c>
      <c r="B84" s="7">
        <v>0</v>
      </c>
      <c r="C84" s="7">
        <v>2</v>
      </c>
      <c r="D84" s="7">
        <v>0</v>
      </c>
      <c r="E84" s="7">
        <v>0</v>
      </c>
      <c r="F84" s="360">
        <v>18</v>
      </c>
    </row>
    <row r="85" spans="1:6" x14ac:dyDescent="0.25">
      <c r="A85" s="359">
        <v>1</v>
      </c>
      <c r="B85" s="7">
        <v>1</v>
      </c>
      <c r="C85" s="7">
        <v>0</v>
      </c>
      <c r="D85" s="7">
        <v>0</v>
      </c>
      <c r="E85" s="7">
        <v>0</v>
      </c>
      <c r="F85" s="360">
        <v>997943</v>
      </c>
    </row>
    <row r="86" spans="1:6" x14ac:dyDescent="0.25">
      <c r="A86" s="359">
        <v>1</v>
      </c>
      <c r="B86" s="7">
        <v>0</v>
      </c>
      <c r="C86" s="7">
        <v>0</v>
      </c>
      <c r="D86" s="7">
        <v>1</v>
      </c>
      <c r="E86" s="7">
        <v>0</v>
      </c>
      <c r="F86" s="360">
        <v>1191</v>
      </c>
    </row>
    <row r="87" spans="1:6" ht="15.75" thickBot="1" x14ac:dyDescent="0.3">
      <c r="A87" s="359">
        <v>1</v>
      </c>
      <c r="B87" s="7">
        <v>0</v>
      </c>
      <c r="C87" s="7">
        <v>1</v>
      </c>
      <c r="D87" s="7">
        <v>0</v>
      </c>
      <c r="E87" s="7">
        <v>0</v>
      </c>
      <c r="F87" s="360">
        <v>1426</v>
      </c>
    </row>
    <row r="88" spans="1:6" ht="16.5" thickBot="1" x14ac:dyDescent="0.3">
      <c r="A88" s="365"/>
      <c r="B88" s="366"/>
      <c r="C88" s="366"/>
      <c r="D88" s="366"/>
      <c r="E88" s="366"/>
      <c r="F88" s="202">
        <f>SUM(F4:F87)</f>
        <v>2534582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75BC-5D28-4C96-878F-5A968B05AB2C}">
  <dimension ref="A1:D16"/>
  <sheetViews>
    <sheetView workbookViewId="0">
      <selection activeCell="B4" sqref="B4"/>
    </sheetView>
  </sheetViews>
  <sheetFormatPr defaultRowHeight="15" x14ac:dyDescent="0.25"/>
  <cols>
    <col min="1" max="1" width="19.85546875" customWidth="1"/>
    <col min="2" max="2" width="22.5703125" customWidth="1"/>
    <col min="3" max="3" width="16.140625" customWidth="1"/>
    <col min="4" max="4" width="12.7109375" customWidth="1"/>
  </cols>
  <sheetData>
    <row r="1" spans="1:4" ht="18.75" x14ac:dyDescent="0.3">
      <c r="A1" s="476" t="s">
        <v>790</v>
      </c>
      <c r="B1" s="476"/>
      <c r="C1" s="476"/>
      <c r="D1" s="476"/>
    </row>
    <row r="2" spans="1:4" ht="18.75" x14ac:dyDescent="0.3">
      <c r="A2" s="477"/>
      <c r="B2" s="477"/>
      <c r="C2" s="477"/>
      <c r="D2" s="477"/>
    </row>
    <row r="3" spans="1:4" ht="30" x14ac:dyDescent="0.25">
      <c r="A3" s="478" t="s">
        <v>791</v>
      </c>
      <c r="B3" s="479" t="s">
        <v>792</v>
      </c>
      <c r="C3" s="479" t="s">
        <v>793</v>
      </c>
      <c r="D3" s="478" t="s">
        <v>794</v>
      </c>
    </row>
    <row r="4" spans="1:4" ht="30" x14ac:dyDescent="0.25">
      <c r="A4" s="480" t="s">
        <v>795</v>
      </c>
      <c r="B4" s="481">
        <v>133209645.06</v>
      </c>
      <c r="C4" s="482">
        <v>6813.3348880025633</v>
      </c>
      <c r="D4" s="483">
        <v>0.23461575968249965</v>
      </c>
    </row>
    <row r="5" spans="1:4" x14ac:dyDescent="0.25">
      <c r="A5" s="484" t="s">
        <v>796</v>
      </c>
      <c r="B5" s="481">
        <v>444941242.91999996</v>
      </c>
      <c r="C5" s="482">
        <v>24063.301055864631</v>
      </c>
      <c r="D5" s="483">
        <v>0.22188538898484683</v>
      </c>
    </row>
    <row r="6" spans="1:4" x14ac:dyDescent="0.25">
      <c r="A6" s="484" t="s">
        <v>797</v>
      </c>
      <c r="B6" s="481">
        <v>73761971.859999999</v>
      </c>
      <c r="C6" s="482">
        <v>4302.2949893594669</v>
      </c>
      <c r="D6" s="483">
        <v>0.20573755739882024</v>
      </c>
    </row>
    <row r="7" spans="1:4" x14ac:dyDescent="0.25">
      <c r="A7" s="484" t="s">
        <v>798</v>
      </c>
      <c r="B7" s="481">
        <v>180926945.95000002</v>
      </c>
      <c r="C7" s="482">
        <v>8927.3802822550115</v>
      </c>
      <c r="D7" s="483">
        <v>0.24319826004450043</v>
      </c>
    </row>
    <row r="8" spans="1:4" x14ac:dyDescent="0.25">
      <c r="A8" s="484" t="s">
        <v>799</v>
      </c>
      <c r="B8" s="481">
        <v>86342344.390000001</v>
      </c>
      <c r="C8" s="482">
        <v>3875.338019013695</v>
      </c>
      <c r="D8" s="483">
        <v>0.26735942196435758</v>
      </c>
    </row>
    <row r="9" spans="1:4" x14ac:dyDescent="0.25">
      <c r="A9" s="484" t="s">
        <v>800</v>
      </c>
      <c r="B9" s="481">
        <v>45746507.649999999</v>
      </c>
      <c r="C9" s="482">
        <v>3058.6299573186388</v>
      </c>
      <c r="D9" s="483">
        <v>0.17947842643941356</v>
      </c>
    </row>
    <row r="10" spans="1:4" x14ac:dyDescent="0.25">
      <c r="A10" s="484" t="s">
        <v>801</v>
      </c>
      <c r="B10" s="481">
        <v>154820648.44</v>
      </c>
      <c r="C10" s="482">
        <v>7844.9310180569337</v>
      </c>
      <c r="D10" s="483">
        <v>0.2368214299149006</v>
      </c>
    </row>
    <row r="11" spans="1:4" x14ac:dyDescent="0.25">
      <c r="A11" s="484" t="s">
        <v>802</v>
      </c>
      <c r="B11" s="481">
        <v>130653713.30000001</v>
      </c>
      <c r="C11" s="482">
        <v>8322.0699854293744</v>
      </c>
      <c r="D11" s="483">
        <v>0.18839598349269443</v>
      </c>
    </row>
    <row r="12" spans="1:4" x14ac:dyDescent="0.25">
      <c r="A12" s="484" t="s">
        <v>803</v>
      </c>
      <c r="B12" s="481">
        <v>138448935.56</v>
      </c>
      <c r="C12" s="482">
        <v>8070.6227307902109</v>
      </c>
      <c r="D12" s="483">
        <v>0.20585613801294986</v>
      </c>
    </row>
    <row r="13" spans="1:4" x14ac:dyDescent="0.25">
      <c r="A13" s="484" t="s">
        <v>804</v>
      </c>
      <c r="B13" s="481">
        <v>1140401464.79</v>
      </c>
      <c r="C13" s="482">
        <v>84650.945796552798</v>
      </c>
      <c r="D13" s="483">
        <v>0.16166172094957598</v>
      </c>
    </row>
    <row r="14" spans="1:4" x14ac:dyDescent="0.25">
      <c r="A14" s="484" t="s">
        <v>805</v>
      </c>
      <c r="B14" s="481">
        <v>46956928.969999999</v>
      </c>
      <c r="C14" s="482">
        <v>2436.3046050421085</v>
      </c>
      <c r="D14" s="483">
        <v>0.23128600031122171</v>
      </c>
    </row>
    <row r="15" spans="1:4" x14ac:dyDescent="0.25">
      <c r="A15" s="484" t="s">
        <v>806</v>
      </c>
      <c r="B15" s="481">
        <v>65515828.340000004</v>
      </c>
      <c r="C15" s="482">
        <v>5939.5582737491231</v>
      </c>
      <c r="D15" s="483">
        <v>0.13236505205356747</v>
      </c>
    </row>
    <row r="16" spans="1:4" x14ac:dyDescent="0.25">
      <c r="A16" s="484" t="s">
        <v>807</v>
      </c>
      <c r="B16" s="481">
        <v>139725765.50999999</v>
      </c>
      <c r="C16" s="482">
        <v>8847.1620176212655</v>
      </c>
      <c r="D16" s="483">
        <v>0.1895194394293252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B33" sqref="B33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2" t="s">
        <v>679</v>
      </c>
      <c r="B1" s="402"/>
      <c r="C1" s="402"/>
      <c r="D1" s="402"/>
      <c r="E1" s="402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25">
      <c r="A4" s="10" t="s">
        <v>4</v>
      </c>
      <c r="B4" s="23">
        <f>B5+B6+B7+B8+B9</f>
        <v>2916423</v>
      </c>
      <c r="C4" s="24">
        <f>C5+C6+C7+C8+C9</f>
        <v>2525582596.0999999</v>
      </c>
      <c r="D4" s="24">
        <f>C4/B4</f>
        <v>865.9863799249971</v>
      </c>
      <c r="E4" s="24"/>
    </row>
    <row r="5" spans="1:5" x14ac:dyDescent="0.25">
      <c r="A5" s="16" t="s">
        <v>5</v>
      </c>
      <c r="B5" s="20">
        <v>1970340</v>
      </c>
      <c r="C5" s="21">
        <v>1925896392.3800001</v>
      </c>
      <c r="D5" s="21">
        <v>977.44</v>
      </c>
      <c r="E5" s="21">
        <v>869.1</v>
      </c>
    </row>
    <row r="6" spans="1:5" x14ac:dyDescent="0.25">
      <c r="A6" s="16" t="s">
        <v>6</v>
      </c>
      <c r="B6" s="20">
        <v>659396</v>
      </c>
      <c r="C6" s="21">
        <v>417019294.42000002</v>
      </c>
      <c r="D6" s="21">
        <v>632.42999999999995</v>
      </c>
      <c r="E6" s="21">
        <v>528.51</v>
      </c>
    </row>
    <row r="7" spans="1:5" x14ac:dyDescent="0.25">
      <c r="A7" s="16" t="s">
        <v>7</v>
      </c>
      <c r="B7" s="20">
        <v>205838</v>
      </c>
      <c r="C7" s="21">
        <v>132720068.02</v>
      </c>
      <c r="D7" s="21">
        <v>644.78</v>
      </c>
      <c r="E7" s="21">
        <v>563.54999999999995</v>
      </c>
    </row>
    <row r="8" spans="1:5" x14ac:dyDescent="0.25">
      <c r="A8" s="16" t="s">
        <v>8</v>
      </c>
      <c r="B8" s="20">
        <v>45509</v>
      </c>
      <c r="C8" s="21">
        <v>36677336.039999999</v>
      </c>
      <c r="D8" s="21">
        <v>805.94</v>
      </c>
      <c r="E8" s="21">
        <v>846</v>
      </c>
    </row>
    <row r="9" spans="1:5" x14ac:dyDescent="0.25">
      <c r="A9" s="223" t="s">
        <v>599</v>
      </c>
      <c r="B9" s="20">
        <v>35340</v>
      </c>
      <c r="C9" s="21">
        <v>13269505.24</v>
      </c>
      <c r="D9" s="21">
        <v>375.48</v>
      </c>
      <c r="E9" s="21">
        <v>418.95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1407633</v>
      </c>
      <c r="C11" s="24">
        <f>C12+C13+C14+C15</f>
        <v>276262220.75999999</v>
      </c>
      <c r="D11" s="24">
        <f>C11/B11</f>
        <v>196.26011947716486</v>
      </c>
      <c r="E11" s="7"/>
    </row>
    <row r="12" spans="1:5" x14ac:dyDescent="0.25">
      <c r="A12" s="16" t="s">
        <v>5</v>
      </c>
      <c r="B12" s="20">
        <v>1018027</v>
      </c>
      <c r="C12" s="21">
        <v>225367607.41</v>
      </c>
      <c r="D12" s="21">
        <v>221.38</v>
      </c>
      <c r="E12" s="21">
        <v>199.89</v>
      </c>
    </row>
    <row r="13" spans="1:5" x14ac:dyDescent="0.25">
      <c r="A13" s="16" t="s">
        <v>6</v>
      </c>
      <c r="B13" s="20">
        <v>316413</v>
      </c>
      <c r="C13" s="21">
        <v>40803907.329999998</v>
      </c>
      <c r="D13" s="21">
        <v>128.96</v>
      </c>
      <c r="E13" s="21">
        <v>120.4</v>
      </c>
    </row>
    <row r="14" spans="1:5" x14ac:dyDescent="0.25">
      <c r="A14" s="16" t="s">
        <v>7</v>
      </c>
      <c r="B14" s="20">
        <v>73193</v>
      </c>
      <c r="C14" s="21">
        <v>10090706.02</v>
      </c>
      <c r="D14" s="21">
        <v>137.86000000000001</v>
      </c>
      <c r="E14" s="21">
        <v>125.71</v>
      </c>
    </row>
    <row r="15" spans="1:5" x14ac:dyDescent="0.25">
      <c r="A15" s="16" t="s">
        <v>8</v>
      </c>
      <c r="B15" s="20">
        <v>0</v>
      </c>
      <c r="C15" s="21">
        <v>0</v>
      </c>
      <c r="D15" s="21">
        <v>0</v>
      </c>
      <c r="E15" s="21" t="s">
        <v>430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433</v>
      </c>
      <c r="B17" s="23">
        <f>B18+B19+B20</f>
        <v>445874</v>
      </c>
      <c r="C17" s="24">
        <f>C18+C19+C20</f>
        <v>51677278.310000002</v>
      </c>
      <c r="D17" s="24">
        <f>C17/B17</f>
        <v>115.90108037248191</v>
      </c>
      <c r="E17" s="7"/>
    </row>
    <row r="18" spans="1:5" x14ac:dyDescent="0.25">
      <c r="A18" s="16" t="s">
        <v>5</v>
      </c>
      <c r="B18" s="20">
        <v>368493</v>
      </c>
      <c r="C18" s="21">
        <v>45855488.090000004</v>
      </c>
      <c r="D18" s="21">
        <v>124.44</v>
      </c>
      <c r="E18" s="21">
        <v>105.8</v>
      </c>
    </row>
    <row r="19" spans="1:5" x14ac:dyDescent="0.25">
      <c r="A19" s="16" t="s">
        <v>6</v>
      </c>
      <c r="B19" s="20">
        <v>77365</v>
      </c>
      <c r="C19" s="21">
        <v>5815312.7800000003</v>
      </c>
      <c r="D19" s="21">
        <v>75.17</v>
      </c>
      <c r="E19" s="21">
        <v>50.7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2" t="s">
        <v>430</v>
      </c>
    </row>
    <row r="22" spans="1:5" x14ac:dyDescent="0.25">
      <c r="A22" s="16"/>
      <c r="B22" s="85"/>
      <c r="C22" s="86"/>
      <c r="D22" s="86"/>
      <c r="E22" s="74"/>
    </row>
    <row r="23" spans="1:5" s="2" customFormat="1" x14ac:dyDescent="0.25">
      <c r="A23" s="10" t="s">
        <v>634</v>
      </c>
      <c r="B23" s="23">
        <v>0</v>
      </c>
      <c r="C23" s="24">
        <v>0</v>
      </c>
      <c r="D23" s="24">
        <v>0</v>
      </c>
      <c r="E23" s="20" t="s">
        <v>430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</row>
    <row r="28" spans="1:5" ht="15.75" x14ac:dyDescent="0.25">
      <c r="A28" s="66" t="s">
        <v>10</v>
      </c>
      <c r="B28" s="67">
        <f>B4+B11+B17+B23</f>
        <v>4769930</v>
      </c>
      <c r="C28" s="68">
        <f>C4+C11+C17+C23</f>
        <v>2853522095.1699996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B33" sqref="B33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2" t="s">
        <v>680</v>
      </c>
      <c r="B1" s="402"/>
      <c r="C1" s="402"/>
      <c r="D1" s="402"/>
      <c r="E1" s="402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432</v>
      </c>
    </row>
    <row r="4" spans="1:5" x14ac:dyDescent="0.25">
      <c r="A4" s="10" t="s">
        <v>4</v>
      </c>
      <c r="B4" s="23">
        <f>B5+B6+B7+B8+B9</f>
        <v>2916423</v>
      </c>
      <c r="C4" s="24">
        <f>C5+C6+C7+C8+C9</f>
        <v>2341114883.8000002</v>
      </c>
      <c r="D4" s="24">
        <f>C4/B4</f>
        <v>802.73502293734487</v>
      </c>
      <c r="E4" s="24"/>
    </row>
    <row r="5" spans="1:5" x14ac:dyDescent="0.25">
      <c r="A5" s="16" t="s">
        <v>5</v>
      </c>
      <c r="B5" s="20">
        <v>1970340</v>
      </c>
      <c r="C5" s="21">
        <v>1778309027.0599999</v>
      </c>
      <c r="D5" s="21">
        <v>902.54</v>
      </c>
      <c r="E5" s="21">
        <v>814.12</v>
      </c>
    </row>
    <row r="6" spans="1:5" x14ac:dyDescent="0.25">
      <c r="A6" s="16" t="s">
        <v>6</v>
      </c>
      <c r="B6" s="20">
        <v>659396</v>
      </c>
      <c r="C6" s="21">
        <v>388133799.07999998</v>
      </c>
      <c r="D6" s="21">
        <v>588.62</v>
      </c>
      <c r="E6" s="21">
        <v>494.51</v>
      </c>
    </row>
    <row r="7" spans="1:5" x14ac:dyDescent="0.25">
      <c r="A7" s="16" t="s">
        <v>7</v>
      </c>
      <c r="B7" s="20">
        <v>205838</v>
      </c>
      <c r="C7" s="21">
        <v>125414792.28</v>
      </c>
      <c r="D7" s="21">
        <v>609.29</v>
      </c>
      <c r="E7" s="21">
        <v>530.02</v>
      </c>
    </row>
    <row r="8" spans="1:5" x14ac:dyDescent="0.25">
      <c r="A8" s="16" t="s">
        <v>8</v>
      </c>
      <c r="B8" s="20">
        <v>45509</v>
      </c>
      <c r="C8" s="21">
        <v>36286998.189999998</v>
      </c>
      <c r="D8" s="21">
        <v>797.36</v>
      </c>
      <c r="E8" s="21">
        <v>846</v>
      </c>
    </row>
    <row r="9" spans="1:5" x14ac:dyDescent="0.25">
      <c r="A9" s="223" t="s">
        <v>599</v>
      </c>
      <c r="B9" s="20">
        <v>35340</v>
      </c>
      <c r="C9" s="21">
        <v>12970267.189999999</v>
      </c>
      <c r="D9" s="21">
        <v>367.01</v>
      </c>
      <c r="E9" s="21">
        <v>393.81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1407633</v>
      </c>
      <c r="C11" s="24">
        <f>C12+C13+C14+C15</f>
        <v>251063424.31</v>
      </c>
      <c r="D11" s="24">
        <f>C11/B11</f>
        <v>178.35858090141394</v>
      </c>
      <c r="E11" s="7"/>
    </row>
    <row r="12" spans="1:5" x14ac:dyDescent="0.25">
      <c r="A12" s="16" t="s">
        <v>5</v>
      </c>
      <c r="B12" s="20">
        <v>1018027</v>
      </c>
      <c r="C12" s="21">
        <v>203696569.56999999</v>
      </c>
      <c r="D12" s="21">
        <v>200.09</v>
      </c>
      <c r="E12" s="21">
        <v>187.36</v>
      </c>
    </row>
    <row r="13" spans="1:5" x14ac:dyDescent="0.25">
      <c r="A13" s="16" t="s">
        <v>6</v>
      </c>
      <c r="B13" s="20">
        <v>316413</v>
      </c>
      <c r="C13" s="21">
        <v>38008014.18</v>
      </c>
      <c r="D13" s="21">
        <v>120.12</v>
      </c>
      <c r="E13" s="21">
        <v>113.2</v>
      </c>
    </row>
    <row r="14" spans="1:5" x14ac:dyDescent="0.25">
      <c r="A14" s="16" t="s">
        <v>7</v>
      </c>
      <c r="B14" s="20">
        <v>73193</v>
      </c>
      <c r="C14" s="21">
        <v>9358840.5600000005</v>
      </c>
      <c r="D14" s="21">
        <v>127.87</v>
      </c>
      <c r="E14" s="21">
        <v>118.17</v>
      </c>
    </row>
    <row r="15" spans="1:5" x14ac:dyDescent="0.25">
      <c r="A15" s="16" t="s">
        <v>8</v>
      </c>
      <c r="B15" s="20">
        <v>0</v>
      </c>
      <c r="C15" s="21">
        <v>0</v>
      </c>
      <c r="D15" s="21">
        <v>0</v>
      </c>
      <c r="E15" s="21" t="s">
        <v>430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433</v>
      </c>
      <c r="B17" s="23">
        <f>B18+B19+B20</f>
        <v>445874</v>
      </c>
      <c r="C17" s="24">
        <f>C18+C19+C20</f>
        <v>51316058.93</v>
      </c>
      <c r="D17" s="24">
        <f>C17/B17</f>
        <v>115.09094257570524</v>
      </c>
      <c r="E17" s="7"/>
    </row>
    <row r="18" spans="1:6" x14ac:dyDescent="0.25">
      <c r="A18" s="16" t="s">
        <v>5</v>
      </c>
      <c r="B18" s="20">
        <v>368493</v>
      </c>
      <c r="C18" s="21">
        <v>45528809.990000002</v>
      </c>
      <c r="D18" s="21">
        <v>123.55</v>
      </c>
      <c r="E18" s="21">
        <v>105.43</v>
      </c>
    </row>
    <row r="19" spans="1:6" x14ac:dyDescent="0.25">
      <c r="A19" s="16" t="s">
        <v>6</v>
      </c>
      <c r="B19" s="20">
        <v>77365</v>
      </c>
      <c r="C19" s="21">
        <v>5780796.6399999997</v>
      </c>
      <c r="D19" s="21">
        <v>74.72</v>
      </c>
      <c r="E19" s="21">
        <v>50.67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430</v>
      </c>
    </row>
    <row r="22" spans="1:6" x14ac:dyDescent="0.25">
      <c r="A22" s="16"/>
      <c r="B22" s="85"/>
      <c r="C22" s="86"/>
      <c r="D22" s="86"/>
      <c r="E22" s="74"/>
    </row>
    <row r="23" spans="1:6" x14ac:dyDescent="0.25">
      <c r="A23" s="10" t="s">
        <v>634</v>
      </c>
      <c r="B23" s="23">
        <v>0</v>
      </c>
      <c r="C23" s="24">
        <v>0</v>
      </c>
      <c r="D23" s="24">
        <v>0</v>
      </c>
      <c r="E23" s="20" t="s">
        <v>430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430</v>
      </c>
      <c r="F24" t="s">
        <v>430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430</v>
      </c>
      <c r="F25" t="s">
        <v>430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430</v>
      </c>
      <c r="F26" t="s">
        <v>430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430</v>
      </c>
      <c r="F27" t="s">
        <v>430</v>
      </c>
    </row>
    <row r="28" spans="1:6" ht="15.75" x14ac:dyDescent="0.25">
      <c r="A28" s="66" t="s">
        <v>10</v>
      </c>
      <c r="B28" s="67">
        <f>B4+B11+B17+B23</f>
        <v>4769930</v>
      </c>
      <c r="C28" s="68">
        <f>C4+C11+C17+C23</f>
        <v>2643494367.04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402" t="s">
        <v>691</v>
      </c>
      <c r="B1" s="402"/>
      <c r="C1" s="402"/>
      <c r="D1" s="402"/>
      <c r="E1" s="402"/>
      <c r="F1" s="402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601</v>
      </c>
      <c r="C3" s="87" t="s">
        <v>602</v>
      </c>
      <c r="D3" s="224" t="s">
        <v>603</v>
      </c>
      <c r="E3" s="224" t="s">
        <v>604</v>
      </c>
      <c r="F3" s="224" t="s">
        <v>605</v>
      </c>
    </row>
    <row r="4" spans="1:10" x14ac:dyDescent="0.25">
      <c r="A4" s="1" t="s">
        <v>5</v>
      </c>
      <c r="B4" s="314">
        <v>1944044</v>
      </c>
      <c r="C4" s="315">
        <v>2363026247.6399999</v>
      </c>
      <c r="D4" s="316" t="s">
        <v>681</v>
      </c>
      <c r="E4" s="315">
        <v>133655406.28</v>
      </c>
      <c r="F4" s="316" t="s">
        <v>682</v>
      </c>
    </row>
    <row r="5" spans="1:10" x14ac:dyDescent="0.25">
      <c r="A5" s="1" t="s">
        <v>6</v>
      </c>
      <c r="B5" s="314">
        <v>376256</v>
      </c>
      <c r="C5" s="315">
        <v>291351343.51999998</v>
      </c>
      <c r="D5" s="316" t="s">
        <v>685</v>
      </c>
      <c r="E5" s="315">
        <v>16075308.470000001</v>
      </c>
      <c r="F5" s="316" t="s">
        <v>686</v>
      </c>
    </row>
    <row r="6" spans="1:10" ht="15" customHeight="1" x14ac:dyDescent="0.25">
      <c r="A6" s="1" t="s">
        <v>45</v>
      </c>
      <c r="B6" s="314">
        <v>172819</v>
      </c>
      <c r="C6" s="315">
        <v>127466316.62</v>
      </c>
      <c r="D6" s="316" t="s">
        <v>687</v>
      </c>
      <c r="E6" s="315">
        <v>6570535.1600000001</v>
      </c>
      <c r="F6" s="316" t="s">
        <v>688</v>
      </c>
    </row>
    <row r="7" spans="1:10" x14ac:dyDescent="0.25">
      <c r="A7" s="1" t="s">
        <v>599</v>
      </c>
      <c r="B7" s="314">
        <v>12041</v>
      </c>
      <c r="C7" s="315">
        <v>5110834.17</v>
      </c>
      <c r="D7" s="316" t="s">
        <v>683</v>
      </c>
      <c r="E7" s="315">
        <v>304470.48</v>
      </c>
      <c r="F7" s="316" t="s">
        <v>684</v>
      </c>
    </row>
    <row r="8" spans="1:10" ht="15" customHeight="1" x14ac:dyDescent="0.25">
      <c r="A8" s="1" t="s">
        <v>8</v>
      </c>
      <c r="B8" s="314">
        <v>29422</v>
      </c>
      <c r="C8" s="315">
        <v>13438652.15</v>
      </c>
      <c r="D8" s="316" t="s">
        <v>689</v>
      </c>
      <c r="E8" s="315">
        <v>293306.67</v>
      </c>
      <c r="F8" s="316" t="s">
        <v>690</v>
      </c>
    </row>
    <row r="9" spans="1:10" ht="15.75" x14ac:dyDescent="0.25">
      <c r="A9" s="66" t="s">
        <v>10</v>
      </c>
      <c r="B9" s="322">
        <v>2534582</v>
      </c>
      <c r="C9" s="321">
        <v>2800393394.0999999</v>
      </c>
      <c r="D9" s="331"/>
      <c r="E9" s="364">
        <v>156899027.05999997</v>
      </c>
      <c r="F9" s="309"/>
    </row>
    <row r="10" spans="1:10" ht="15" customHeight="1" x14ac:dyDescent="0.25"/>
    <row r="11" spans="1:10" ht="15.75" x14ac:dyDescent="0.25">
      <c r="A11" s="402" t="s">
        <v>678</v>
      </c>
      <c r="B11" s="402"/>
      <c r="C11" s="402"/>
      <c r="D11" s="402"/>
      <c r="E11" s="402"/>
      <c r="F11" s="402"/>
    </row>
    <row r="12" spans="1:10" x14ac:dyDescent="0.25">
      <c r="A12" s="39"/>
    </row>
    <row r="13" spans="1:10" ht="47.25" x14ac:dyDescent="0.25">
      <c r="A13" s="87" t="s">
        <v>11</v>
      </c>
      <c r="B13" s="87" t="s">
        <v>601</v>
      </c>
      <c r="C13" s="87" t="s">
        <v>602</v>
      </c>
      <c r="D13" s="224" t="s">
        <v>603</v>
      </c>
      <c r="E13" s="224" t="s">
        <v>604</v>
      </c>
      <c r="F13" s="224" t="s">
        <v>605</v>
      </c>
      <c r="J13" s="9"/>
    </row>
    <row r="14" spans="1:10" x14ac:dyDescent="0.25">
      <c r="A14" s="1" t="s">
        <v>5</v>
      </c>
      <c r="B14" s="314">
        <v>1941609</v>
      </c>
      <c r="C14" s="315">
        <v>2357886837.5100002</v>
      </c>
      <c r="D14" s="316" t="s">
        <v>669</v>
      </c>
      <c r="E14" s="315">
        <v>133387299.59</v>
      </c>
      <c r="F14" s="316" t="s">
        <v>670</v>
      </c>
    </row>
    <row r="15" spans="1:10" x14ac:dyDescent="0.25">
      <c r="A15" s="1" t="s">
        <v>6</v>
      </c>
      <c r="B15" s="314">
        <v>376553</v>
      </c>
      <c r="C15" s="315">
        <v>291112511.22000003</v>
      </c>
      <c r="D15" s="316" t="s">
        <v>673</v>
      </c>
      <c r="E15" s="315">
        <v>16067989.67</v>
      </c>
      <c r="F15" s="316" t="s">
        <v>674</v>
      </c>
    </row>
    <row r="16" spans="1:10" x14ac:dyDescent="0.25">
      <c r="A16" s="1" t="s">
        <v>45</v>
      </c>
      <c r="B16" s="314">
        <v>172643</v>
      </c>
      <c r="C16" s="315">
        <v>127328048.34</v>
      </c>
      <c r="D16" s="316" t="s">
        <v>675</v>
      </c>
      <c r="E16" s="315">
        <v>6565150.7599999998</v>
      </c>
      <c r="F16" s="316" t="s">
        <v>676</v>
      </c>
    </row>
    <row r="17" spans="1:6" x14ac:dyDescent="0.25">
      <c r="A17" s="1" t="s">
        <v>599</v>
      </c>
      <c r="B17" s="314">
        <v>12166</v>
      </c>
      <c r="C17" s="315">
        <v>5160918.45</v>
      </c>
      <c r="D17" s="316" t="s">
        <v>671</v>
      </c>
      <c r="E17" s="315">
        <v>307515.09000000003</v>
      </c>
      <c r="F17" s="316" t="s">
        <v>672</v>
      </c>
    </row>
    <row r="18" spans="1:6" x14ac:dyDescent="0.25">
      <c r="A18" s="1" t="s">
        <v>8</v>
      </c>
      <c r="B18" s="314">
        <v>29383</v>
      </c>
      <c r="C18" s="315">
        <v>13403779.609999999</v>
      </c>
      <c r="D18" s="316" t="s">
        <v>657</v>
      </c>
      <c r="E18" s="315">
        <v>291342.17</v>
      </c>
      <c r="F18" s="316" t="s">
        <v>677</v>
      </c>
    </row>
    <row r="19" spans="1:6" ht="15.75" x14ac:dyDescent="0.25">
      <c r="A19" s="66" t="s">
        <v>10</v>
      </c>
      <c r="B19" s="322">
        <v>2532354</v>
      </c>
      <c r="C19" s="321">
        <v>2794892095.1300006</v>
      </c>
      <c r="D19" s="331"/>
      <c r="E19" s="321">
        <v>156619297.27999997</v>
      </c>
      <c r="F19" s="309"/>
    </row>
    <row r="21" spans="1:6" ht="15.75" x14ac:dyDescent="0.25">
      <c r="A21" s="402" t="s">
        <v>668</v>
      </c>
      <c r="B21" s="402"/>
      <c r="C21" s="402"/>
      <c r="D21" s="402"/>
      <c r="E21" s="402"/>
      <c r="F21" s="402"/>
    </row>
    <row r="22" spans="1:6" x14ac:dyDescent="0.25">
      <c r="A22" s="39"/>
    </row>
    <row r="23" spans="1:6" ht="47.25" x14ac:dyDescent="0.25">
      <c r="A23" s="87" t="s">
        <v>11</v>
      </c>
      <c r="B23" s="87" t="s">
        <v>601</v>
      </c>
      <c r="C23" s="87" t="s">
        <v>602</v>
      </c>
      <c r="D23" s="224" t="s">
        <v>603</v>
      </c>
      <c r="E23" s="224" t="s">
        <v>604</v>
      </c>
      <c r="F23" s="224" t="s">
        <v>605</v>
      </c>
    </row>
    <row r="24" spans="1:6" x14ac:dyDescent="0.25">
      <c r="A24" s="1" t="s">
        <v>5</v>
      </c>
      <c r="B24" s="314">
        <v>1938282</v>
      </c>
      <c r="C24" s="315">
        <v>2351469371.98</v>
      </c>
      <c r="D24" s="316" t="s">
        <v>658</v>
      </c>
      <c r="E24" s="315">
        <v>133015292.87</v>
      </c>
      <c r="F24" s="316" t="s">
        <v>659</v>
      </c>
    </row>
    <row r="25" spans="1:6" x14ac:dyDescent="0.25">
      <c r="A25" s="1" t="s">
        <v>6</v>
      </c>
      <c r="B25" s="314">
        <v>376723</v>
      </c>
      <c r="C25" s="315">
        <v>290901804.5</v>
      </c>
      <c r="D25" s="316" t="s">
        <v>662</v>
      </c>
      <c r="E25" s="315">
        <v>16059617.24</v>
      </c>
      <c r="F25" s="316" t="s">
        <v>663</v>
      </c>
    </row>
    <row r="26" spans="1:6" x14ac:dyDescent="0.25">
      <c r="A26" s="1" t="s">
        <v>45</v>
      </c>
      <c r="B26" s="314">
        <v>172422</v>
      </c>
      <c r="C26" s="315">
        <v>126995298.27</v>
      </c>
      <c r="D26" s="316" t="s">
        <v>664</v>
      </c>
      <c r="E26" s="315">
        <v>6550668.5899999999</v>
      </c>
      <c r="F26" s="316" t="s">
        <v>665</v>
      </c>
    </row>
    <row r="27" spans="1:6" x14ac:dyDescent="0.25">
      <c r="A27" s="1" t="s">
        <v>599</v>
      </c>
      <c r="B27" s="314">
        <v>12278</v>
      </c>
      <c r="C27" s="315">
        <v>5209264.41</v>
      </c>
      <c r="D27" s="316" t="s">
        <v>660</v>
      </c>
      <c r="E27" s="315">
        <v>310358.25</v>
      </c>
      <c r="F27" s="316" t="s">
        <v>661</v>
      </c>
    </row>
    <row r="28" spans="1:6" x14ac:dyDescent="0.25">
      <c r="A28" s="1" t="s">
        <v>8</v>
      </c>
      <c r="B28" s="314">
        <v>29086</v>
      </c>
      <c r="C28" s="315">
        <v>13273441.779999999</v>
      </c>
      <c r="D28" s="316" t="s">
        <v>666</v>
      </c>
      <c r="E28" s="315">
        <v>289407.34999999998</v>
      </c>
      <c r="F28" s="316" t="s">
        <v>667</v>
      </c>
    </row>
    <row r="29" spans="1:6" ht="15.75" x14ac:dyDescent="0.25">
      <c r="A29" s="66" t="s">
        <v>10</v>
      </c>
      <c r="B29" s="322">
        <v>2528791</v>
      </c>
      <c r="C29" s="321">
        <v>2787849180.9400001</v>
      </c>
      <c r="D29" s="331"/>
      <c r="E29" s="321">
        <v>156225344.30000001</v>
      </c>
      <c r="F29" s="309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2" t="s">
        <v>693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08" t="s">
        <v>18</v>
      </c>
      <c r="B3" s="410" t="s">
        <v>5</v>
      </c>
      <c r="C3" s="410"/>
      <c r="D3" s="410"/>
      <c r="E3" s="410" t="s">
        <v>6</v>
      </c>
      <c r="F3" s="410"/>
      <c r="G3" s="62"/>
      <c r="H3" s="410" t="s">
        <v>19</v>
      </c>
      <c r="I3" s="410"/>
      <c r="J3" s="410"/>
      <c r="K3" s="410" t="s">
        <v>20</v>
      </c>
      <c r="L3" s="410"/>
      <c r="M3" s="410"/>
    </row>
    <row r="4" spans="1:13" ht="15.75" x14ac:dyDescent="0.25">
      <c r="A4" s="409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435</v>
      </c>
      <c r="B6" s="26">
        <v>339794</v>
      </c>
      <c r="C6" s="54">
        <v>360.2</v>
      </c>
      <c r="D6" s="212">
        <v>410.98</v>
      </c>
      <c r="E6" s="174">
        <v>334179</v>
      </c>
      <c r="F6" s="212">
        <v>376.43</v>
      </c>
      <c r="G6" s="212">
        <v>414.81</v>
      </c>
      <c r="H6" s="174">
        <v>92522</v>
      </c>
      <c r="I6" s="212">
        <v>392.93</v>
      </c>
      <c r="J6" s="212">
        <v>394.16</v>
      </c>
      <c r="K6" s="174">
        <v>3111</v>
      </c>
      <c r="L6" s="212">
        <v>249.69</v>
      </c>
      <c r="M6" s="212">
        <v>200</v>
      </c>
    </row>
    <row r="7" spans="1:13" x14ac:dyDescent="0.25">
      <c r="A7" s="16" t="s">
        <v>436</v>
      </c>
      <c r="B7" s="26">
        <v>866727</v>
      </c>
      <c r="C7" s="54">
        <v>703.67</v>
      </c>
      <c r="D7" s="212">
        <v>673.03</v>
      </c>
      <c r="E7" s="174">
        <v>267098</v>
      </c>
      <c r="F7" s="212">
        <v>718.63</v>
      </c>
      <c r="G7" s="212">
        <v>710.87</v>
      </c>
      <c r="H7" s="174">
        <v>94956</v>
      </c>
      <c r="I7" s="212">
        <v>690.7</v>
      </c>
      <c r="J7" s="212">
        <v>671.05</v>
      </c>
      <c r="K7" s="174">
        <v>42379</v>
      </c>
      <c r="L7" s="212">
        <v>837.18</v>
      </c>
      <c r="M7" s="212">
        <v>846</v>
      </c>
    </row>
    <row r="8" spans="1:13" x14ac:dyDescent="0.25">
      <c r="A8" s="16" t="s">
        <v>437</v>
      </c>
      <c r="B8" s="26">
        <v>590571</v>
      </c>
      <c r="C8" s="54">
        <v>1215.03</v>
      </c>
      <c r="D8" s="212">
        <v>1200.5899999999999</v>
      </c>
      <c r="E8" s="174">
        <v>53235</v>
      </c>
      <c r="F8" s="212">
        <v>1153.3900000000001</v>
      </c>
      <c r="G8" s="212">
        <v>1128.23</v>
      </c>
      <c r="H8" s="174">
        <v>15386</v>
      </c>
      <c r="I8" s="212">
        <v>1173.73</v>
      </c>
      <c r="J8" s="212">
        <v>1134.1600000000001</v>
      </c>
      <c r="K8" s="174">
        <v>1</v>
      </c>
      <c r="L8" s="212">
        <v>1216.25</v>
      </c>
      <c r="M8" s="212">
        <v>1216.25</v>
      </c>
    </row>
    <row r="9" spans="1:13" x14ac:dyDescent="0.25">
      <c r="A9" s="16" t="s">
        <v>438</v>
      </c>
      <c r="B9" s="26">
        <v>125042</v>
      </c>
      <c r="C9" s="54">
        <v>1674.18</v>
      </c>
      <c r="D9" s="212">
        <v>1632.88</v>
      </c>
      <c r="E9" s="174">
        <v>3802</v>
      </c>
      <c r="F9" s="212">
        <v>1668.87</v>
      </c>
      <c r="G9" s="212">
        <v>1629.5</v>
      </c>
      <c r="H9" s="174">
        <v>2419</v>
      </c>
      <c r="I9" s="212">
        <v>1683.21</v>
      </c>
      <c r="J9" s="212">
        <v>1647.31</v>
      </c>
      <c r="K9" s="174">
        <v>18</v>
      </c>
      <c r="L9" s="212">
        <v>1680.23</v>
      </c>
      <c r="M9" s="212">
        <v>1680.23</v>
      </c>
    </row>
    <row r="10" spans="1:13" x14ac:dyDescent="0.25">
      <c r="A10" s="16" t="s">
        <v>439</v>
      </c>
      <c r="B10" s="26">
        <v>31686</v>
      </c>
      <c r="C10" s="54">
        <v>2186.75</v>
      </c>
      <c r="D10" s="212">
        <v>2148.12</v>
      </c>
      <c r="E10" s="174">
        <v>682</v>
      </c>
      <c r="F10" s="212">
        <v>2192.2600000000002</v>
      </c>
      <c r="G10" s="212">
        <v>2163.6999999999998</v>
      </c>
      <c r="H10" s="174">
        <v>402</v>
      </c>
      <c r="I10" s="212">
        <v>2187.87</v>
      </c>
      <c r="J10" s="212">
        <v>2163.25</v>
      </c>
      <c r="K10" s="174">
        <v>0</v>
      </c>
      <c r="L10" s="212">
        <v>0</v>
      </c>
      <c r="M10" s="212" t="s">
        <v>430</v>
      </c>
    </row>
    <row r="11" spans="1:13" x14ac:dyDescent="0.25">
      <c r="A11" s="16" t="s">
        <v>440</v>
      </c>
      <c r="B11" s="26">
        <v>16520</v>
      </c>
      <c r="C11" s="54">
        <v>3016.56</v>
      </c>
      <c r="D11" s="212">
        <v>2844.21</v>
      </c>
      <c r="E11" s="174">
        <v>400</v>
      </c>
      <c r="F11" s="212">
        <v>2886.46</v>
      </c>
      <c r="G11" s="212">
        <v>2798.87</v>
      </c>
      <c r="H11" s="174">
        <v>153</v>
      </c>
      <c r="I11" s="212">
        <v>3030.12</v>
      </c>
      <c r="J11" s="212">
        <v>2822.52</v>
      </c>
      <c r="K11" s="174">
        <v>0</v>
      </c>
      <c r="L11" s="212">
        <v>0</v>
      </c>
      <c r="M11" s="212" t="s">
        <v>430</v>
      </c>
    </row>
    <row r="12" spans="1:13" ht="15.75" x14ac:dyDescent="0.25">
      <c r="A12" s="70" t="s">
        <v>26</v>
      </c>
      <c r="B12" s="53">
        <f>SUM(B6:B11)</f>
        <v>1970340</v>
      </c>
      <c r="C12" s="71"/>
      <c r="D12" s="71"/>
      <c r="E12" s="53">
        <f>SUM(E6:E11)</f>
        <v>659396</v>
      </c>
      <c r="F12" s="71"/>
      <c r="G12" s="71"/>
      <c r="H12" s="53">
        <f>SUM(H6:H11)</f>
        <v>205838</v>
      </c>
      <c r="I12" s="71"/>
      <c r="J12" s="71"/>
      <c r="K12" s="53">
        <f>SUM(K6:K11)</f>
        <v>45509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441</v>
      </c>
      <c r="B14" s="26">
        <v>100940</v>
      </c>
      <c r="C14" s="173">
        <v>71.599999999999994</v>
      </c>
      <c r="D14" s="173">
        <v>76.37</v>
      </c>
      <c r="E14" s="26">
        <v>135671</v>
      </c>
      <c r="F14" s="173">
        <v>64.92</v>
      </c>
      <c r="G14" s="173">
        <v>69.55</v>
      </c>
      <c r="H14" s="26">
        <v>28093</v>
      </c>
      <c r="I14" s="173">
        <v>57.71</v>
      </c>
      <c r="J14" s="173">
        <v>59.66</v>
      </c>
      <c r="K14" s="173">
        <v>0</v>
      </c>
      <c r="L14" s="173">
        <v>0</v>
      </c>
      <c r="M14" s="173" t="s">
        <v>430</v>
      </c>
    </row>
    <row r="15" spans="1:13" x14ac:dyDescent="0.25">
      <c r="A15" s="16" t="s">
        <v>442</v>
      </c>
      <c r="B15" s="26">
        <v>489428</v>
      </c>
      <c r="C15" s="173">
        <v>159.6</v>
      </c>
      <c r="D15" s="173">
        <v>167.26</v>
      </c>
      <c r="E15" s="26">
        <v>153514</v>
      </c>
      <c r="F15" s="173">
        <v>144.44</v>
      </c>
      <c r="G15" s="173">
        <v>143.09</v>
      </c>
      <c r="H15" s="26">
        <v>34884</v>
      </c>
      <c r="I15" s="173">
        <v>144.58000000000001</v>
      </c>
      <c r="J15" s="173">
        <v>143.22999999999999</v>
      </c>
      <c r="K15" s="173">
        <v>0</v>
      </c>
      <c r="L15" s="173">
        <v>0</v>
      </c>
      <c r="M15" s="173" t="s">
        <v>430</v>
      </c>
    </row>
    <row r="16" spans="1:13" x14ac:dyDescent="0.25">
      <c r="A16" s="16" t="s">
        <v>443</v>
      </c>
      <c r="B16" s="26">
        <v>320513</v>
      </c>
      <c r="C16" s="173">
        <v>235.26</v>
      </c>
      <c r="D16" s="173">
        <v>228.34</v>
      </c>
      <c r="E16" s="26">
        <v>22333</v>
      </c>
      <c r="F16" s="173">
        <v>232.8</v>
      </c>
      <c r="G16" s="173">
        <v>225.19</v>
      </c>
      <c r="H16" s="26">
        <v>8205</v>
      </c>
      <c r="I16" s="173">
        <v>233.45</v>
      </c>
      <c r="J16" s="173">
        <v>229.53</v>
      </c>
      <c r="K16" s="173">
        <v>0</v>
      </c>
      <c r="L16" s="173">
        <v>0</v>
      </c>
      <c r="M16" s="173" t="s">
        <v>430</v>
      </c>
    </row>
    <row r="17" spans="1:13" x14ac:dyDescent="0.25">
      <c r="A17" s="16" t="s">
        <v>444</v>
      </c>
      <c r="B17" s="26">
        <v>69640</v>
      </c>
      <c r="C17" s="173">
        <v>341.93</v>
      </c>
      <c r="D17" s="173">
        <v>339.61</v>
      </c>
      <c r="E17" s="26">
        <v>3621</v>
      </c>
      <c r="F17" s="173">
        <v>335.79</v>
      </c>
      <c r="G17" s="173">
        <v>327</v>
      </c>
      <c r="H17" s="26">
        <v>1413</v>
      </c>
      <c r="I17" s="173">
        <v>341.18</v>
      </c>
      <c r="J17" s="173">
        <v>338.03</v>
      </c>
      <c r="K17" s="173">
        <v>0</v>
      </c>
      <c r="L17" s="173">
        <v>0</v>
      </c>
      <c r="M17" s="173" t="s">
        <v>430</v>
      </c>
    </row>
    <row r="18" spans="1:13" x14ac:dyDescent="0.25">
      <c r="A18" s="16" t="s">
        <v>445</v>
      </c>
      <c r="B18" s="26">
        <v>22566</v>
      </c>
      <c r="C18" s="173">
        <v>443.7</v>
      </c>
      <c r="D18" s="173">
        <v>440.52</v>
      </c>
      <c r="E18" s="26">
        <v>958</v>
      </c>
      <c r="F18" s="173">
        <v>439.01</v>
      </c>
      <c r="G18" s="173">
        <v>439.38</v>
      </c>
      <c r="H18" s="26">
        <v>404</v>
      </c>
      <c r="I18" s="173">
        <v>440.42</v>
      </c>
      <c r="J18" s="173">
        <v>436.42</v>
      </c>
      <c r="K18" s="173">
        <v>0</v>
      </c>
      <c r="L18" s="173">
        <v>0</v>
      </c>
      <c r="M18" s="173" t="s">
        <v>430</v>
      </c>
    </row>
    <row r="19" spans="1:13" x14ac:dyDescent="0.25">
      <c r="A19" s="75" t="s">
        <v>446</v>
      </c>
      <c r="B19" s="26">
        <v>14604</v>
      </c>
      <c r="C19" s="173">
        <v>597.77</v>
      </c>
      <c r="D19" s="173">
        <v>561.83000000000004</v>
      </c>
      <c r="E19" s="26">
        <v>308</v>
      </c>
      <c r="F19" s="173">
        <v>591.03</v>
      </c>
      <c r="G19" s="173">
        <v>551.29</v>
      </c>
      <c r="H19" s="26">
        <v>190</v>
      </c>
      <c r="I19" s="173">
        <v>600.42999999999995</v>
      </c>
      <c r="J19" s="173">
        <v>572.52</v>
      </c>
      <c r="K19" s="173">
        <v>0</v>
      </c>
      <c r="L19" s="173">
        <v>0</v>
      </c>
      <c r="M19" s="173" t="s">
        <v>430</v>
      </c>
    </row>
    <row r="20" spans="1:13" x14ac:dyDescent="0.25">
      <c r="A20" s="16" t="s">
        <v>447</v>
      </c>
      <c r="B20" s="26">
        <v>326</v>
      </c>
      <c r="C20" s="173">
        <v>1175.6300000000001</v>
      </c>
      <c r="D20" s="173">
        <v>1139.9100000000001</v>
      </c>
      <c r="E20" s="26">
        <v>8</v>
      </c>
      <c r="F20" s="173">
        <v>1216.44</v>
      </c>
      <c r="G20" s="173">
        <v>1221.72</v>
      </c>
      <c r="H20" s="26">
        <v>4</v>
      </c>
      <c r="I20" s="173">
        <v>1123.1300000000001</v>
      </c>
      <c r="J20" s="173">
        <v>1058.3699999999999</v>
      </c>
      <c r="K20" s="173">
        <v>0</v>
      </c>
      <c r="L20" s="173">
        <v>0</v>
      </c>
      <c r="M20" s="173" t="s">
        <v>430</v>
      </c>
    </row>
    <row r="21" spans="1:13" x14ac:dyDescent="0.25">
      <c r="A21" s="16" t="s">
        <v>448</v>
      </c>
      <c r="B21" s="26">
        <v>10</v>
      </c>
      <c r="C21" s="173">
        <v>1583.67</v>
      </c>
      <c r="D21" s="173">
        <v>1576.62</v>
      </c>
      <c r="E21" s="26">
        <v>0</v>
      </c>
      <c r="F21" s="173">
        <v>0</v>
      </c>
      <c r="G21" s="173" t="s">
        <v>430</v>
      </c>
      <c r="H21" s="26">
        <v>0</v>
      </c>
      <c r="I21" s="173">
        <v>0</v>
      </c>
      <c r="J21" s="173" t="s">
        <v>430</v>
      </c>
      <c r="K21" s="173">
        <v>0</v>
      </c>
      <c r="L21" s="173">
        <v>0</v>
      </c>
      <c r="M21" s="173" t="s">
        <v>430</v>
      </c>
    </row>
    <row r="22" spans="1:13" x14ac:dyDescent="0.25">
      <c r="A22" s="16" t="s">
        <v>449</v>
      </c>
      <c r="B22" s="26">
        <v>0</v>
      </c>
      <c r="C22" s="173">
        <v>0</v>
      </c>
      <c r="D22" s="173" t="s">
        <v>430</v>
      </c>
      <c r="E22" s="26">
        <v>0</v>
      </c>
      <c r="F22" s="173">
        <v>0</v>
      </c>
      <c r="G22" s="173" t="s">
        <v>430</v>
      </c>
      <c r="H22" s="26">
        <v>0</v>
      </c>
      <c r="I22" s="173">
        <v>0</v>
      </c>
      <c r="J22" s="173" t="s">
        <v>430</v>
      </c>
      <c r="K22" s="173">
        <v>0</v>
      </c>
      <c r="L22" s="173">
        <v>0</v>
      </c>
      <c r="M22" s="173" t="s">
        <v>430</v>
      </c>
    </row>
    <row r="23" spans="1:13" x14ac:dyDescent="0.25">
      <c r="A23" s="16" t="s">
        <v>440</v>
      </c>
      <c r="B23" s="26">
        <v>0</v>
      </c>
      <c r="C23" s="173">
        <v>0</v>
      </c>
      <c r="D23" s="173" t="s">
        <v>430</v>
      </c>
      <c r="E23" s="26">
        <v>0</v>
      </c>
      <c r="F23" s="173">
        <v>0</v>
      </c>
      <c r="G23" s="173" t="s">
        <v>430</v>
      </c>
      <c r="H23" s="26">
        <v>0</v>
      </c>
      <c r="I23" s="173">
        <v>0</v>
      </c>
      <c r="J23" s="173" t="s">
        <v>430</v>
      </c>
      <c r="K23" s="173">
        <v>0</v>
      </c>
      <c r="L23" s="173">
        <v>0</v>
      </c>
      <c r="M23" s="173" t="s">
        <v>430</v>
      </c>
    </row>
    <row r="24" spans="1:13" ht="15.75" x14ac:dyDescent="0.25">
      <c r="A24" s="70" t="s">
        <v>28</v>
      </c>
      <c r="B24" s="53">
        <f>SUM(B14:B23)</f>
        <v>1018027</v>
      </c>
      <c r="C24" s="71"/>
      <c r="D24" s="71"/>
      <c r="E24" s="53">
        <f>SUM(E14:E23)</f>
        <v>316413</v>
      </c>
      <c r="F24" s="71"/>
      <c r="G24" s="71"/>
      <c r="H24" s="53">
        <f>SUM(H14:H23)</f>
        <v>73193</v>
      </c>
      <c r="I24" s="71"/>
      <c r="J24" s="71"/>
      <c r="K24" s="53">
        <f>SUM(K14:K23)</f>
        <v>0</v>
      </c>
      <c r="L24" s="71"/>
      <c r="M24" s="71"/>
    </row>
    <row r="25" spans="1:13" x14ac:dyDescent="0.25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441</v>
      </c>
      <c r="B26" s="26">
        <v>161885</v>
      </c>
      <c r="C26" s="212">
        <v>73.33</v>
      </c>
      <c r="D26" s="212">
        <v>75.2</v>
      </c>
      <c r="E26" s="26">
        <v>61554</v>
      </c>
      <c r="F26" s="54">
        <v>47.61</v>
      </c>
      <c r="G26" s="54">
        <v>44.77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430</v>
      </c>
    </row>
    <row r="27" spans="1:13" x14ac:dyDescent="0.25">
      <c r="A27" s="16" t="s">
        <v>442</v>
      </c>
      <c r="B27" s="26">
        <v>170953</v>
      </c>
      <c r="C27" s="212">
        <v>130.30000000000001</v>
      </c>
      <c r="D27" s="212">
        <v>122.07</v>
      </c>
      <c r="E27" s="26">
        <v>11148</v>
      </c>
      <c r="F27" s="54">
        <v>133.38</v>
      </c>
      <c r="G27" s="54">
        <v>134.53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430</v>
      </c>
    </row>
    <row r="28" spans="1:13" x14ac:dyDescent="0.25">
      <c r="A28" s="16" t="s">
        <v>443</v>
      </c>
      <c r="B28" s="26">
        <v>20200</v>
      </c>
      <c r="C28" s="212">
        <v>225.93</v>
      </c>
      <c r="D28" s="212">
        <v>213.33</v>
      </c>
      <c r="E28" s="26">
        <v>2780</v>
      </c>
      <c r="F28" s="54">
        <v>224.12</v>
      </c>
      <c r="G28" s="54">
        <v>212.35</v>
      </c>
      <c r="H28" s="26">
        <v>1</v>
      </c>
      <c r="I28" s="54">
        <v>263.38</v>
      </c>
      <c r="J28" s="54">
        <v>263.38</v>
      </c>
      <c r="K28" s="174">
        <v>0</v>
      </c>
      <c r="L28" s="212">
        <v>0</v>
      </c>
      <c r="M28" s="212" t="s">
        <v>430</v>
      </c>
    </row>
    <row r="29" spans="1:13" x14ac:dyDescent="0.25">
      <c r="A29" s="16" t="s">
        <v>444</v>
      </c>
      <c r="B29" s="26">
        <v>4978</v>
      </c>
      <c r="C29" s="212">
        <v>345.31</v>
      </c>
      <c r="D29" s="212">
        <v>344.08</v>
      </c>
      <c r="E29" s="26">
        <v>1170</v>
      </c>
      <c r="F29" s="54">
        <v>343.44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2">
        <v>0</v>
      </c>
      <c r="M29" s="212" t="s">
        <v>430</v>
      </c>
    </row>
    <row r="30" spans="1:13" x14ac:dyDescent="0.25">
      <c r="A30" s="16" t="s">
        <v>445</v>
      </c>
      <c r="B30" s="26">
        <v>7031</v>
      </c>
      <c r="C30" s="212">
        <v>459.99</v>
      </c>
      <c r="D30" s="212">
        <v>466.43</v>
      </c>
      <c r="E30" s="26">
        <v>501</v>
      </c>
      <c r="F30" s="54">
        <v>453.03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2">
        <v>0</v>
      </c>
      <c r="M30" s="212" t="s">
        <v>430</v>
      </c>
    </row>
    <row r="31" spans="1:13" x14ac:dyDescent="0.25">
      <c r="A31" s="75" t="s">
        <v>446</v>
      </c>
      <c r="B31" s="26">
        <v>3446</v>
      </c>
      <c r="C31" s="212">
        <v>541.63</v>
      </c>
      <c r="D31" s="212">
        <v>547.4</v>
      </c>
      <c r="E31" s="26">
        <v>212</v>
      </c>
      <c r="F31" s="54">
        <v>525.62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430</v>
      </c>
    </row>
    <row r="32" spans="1:13" x14ac:dyDescent="0.25">
      <c r="A32" s="16" t="s">
        <v>447</v>
      </c>
      <c r="B32" s="26">
        <v>0</v>
      </c>
      <c r="C32" s="212">
        <v>0</v>
      </c>
      <c r="D32" s="212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4" x14ac:dyDescent="0.25">
      <c r="A33" s="16" t="s">
        <v>448</v>
      </c>
      <c r="B33" s="26">
        <v>0</v>
      </c>
      <c r="C33" s="212">
        <v>0</v>
      </c>
      <c r="D33" s="212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4" x14ac:dyDescent="0.25">
      <c r="A34" s="16" t="s">
        <v>449</v>
      </c>
      <c r="B34" s="26">
        <v>0</v>
      </c>
      <c r="C34" s="212">
        <v>0</v>
      </c>
      <c r="D34" s="212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4" x14ac:dyDescent="0.25">
      <c r="A35" s="16" t="s">
        <v>440</v>
      </c>
      <c r="B35" s="26">
        <v>0</v>
      </c>
      <c r="C35" s="212">
        <v>0</v>
      </c>
      <c r="D35" s="212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4" ht="15.75" x14ac:dyDescent="0.25">
      <c r="A36" s="70" t="s">
        <v>635</v>
      </c>
      <c r="B36" s="53">
        <f>SUM(B26:B35)</f>
        <v>368493</v>
      </c>
      <c r="C36" s="71"/>
      <c r="D36" s="71"/>
      <c r="E36" s="53">
        <f>SUM(E26:E35)</f>
        <v>77365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590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435</v>
      </c>
      <c r="B38" s="26">
        <v>11900</v>
      </c>
      <c r="C38" s="212">
        <v>393.84</v>
      </c>
      <c r="D38" s="212">
        <v>393.81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26">
        <v>23440</v>
      </c>
      <c r="L38" s="54">
        <v>353.4</v>
      </c>
      <c r="M38" s="54">
        <v>418.95</v>
      </c>
    </row>
    <row r="39" spans="1:14" x14ac:dyDescent="0.25">
      <c r="A39" s="16" t="s">
        <v>436</v>
      </c>
      <c r="B39" s="174">
        <v>0</v>
      </c>
      <c r="C39" s="212">
        <v>0</v>
      </c>
      <c r="D39" s="212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4" x14ac:dyDescent="0.25">
      <c r="A40" s="16" t="s">
        <v>437</v>
      </c>
      <c r="B40" s="174">
        <v>0</v>
      </c>
      <c r="C40" s="212">
        <v>0</v>
      </c>
      <c r="D40" s="212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4" x14ac:dyDescent="0.25">
      <c r="A41" s="16" t="s">
        <v>438</v>
      </c>
      <c r="B41" s="174">
        <v>0</v>
      </c>
      <c r="C41" s="212">
        <v>0</v>
      </c>
      <c r="D41" s="212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4" x14ac:dyDescent="0.25">
      <c r="A42" s="16" t="s">
        <v>439</v>
      </c>
      <c r="B42" s="174">
        <v>0</v>
      </c>
      <c r="C42" s="212">
        <v>0</v>
      </c>
      <c r="D42" s="212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4" x14ac:dyDescent="0.25">
      <c r="A43" s="16" t="s">
        <v>440</v>
      </c>
      <c r="B43" s="174">
        <v>0</v>
      </c>
      <c r="C43" s="212">
        <v>0</v>
      </c>
      <c r="D43" s="212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4" ht="15.75" x14ac:dyDescent="0.25">
      <c r="A44" s="70" t="s">
        <v>598</v>
      </c>
      <c r="B44" s="72">
        <f>SUM(B38:B43)</f>
        <v>11900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23440</v>
      </c>
      <c r="L44" s="71"/>
      <c r="M44" s="71"/>
    </row>
    <row r="45" spans="1:14" x14ac:dyDescent="0.25">
      <c r="A45" s="10" t="s">
        <v>597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435</v>
      </c>
      <c r="B46" s="26">
        <v>0</v>
      </c>
      <c r="C46" s="212">
        <v>0</v>
      </c>
      <c r="D46" s="212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  <c r="N46" t="s">
        <v>430</v>
      </c>
    </row>
    <row r="47" spans="1:14" x14ac:dyDescent="0.25">
      <c r="A47" s="16" t="s">
        <v>436</v>
      </c>
      <c r="B47" s="174">
        <v>0</v>
      </c>
      <c r="C47" s="212">
        <v>0</v>
      </c>
      <c r="D47" s="212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  <c r="N47" t="s">
        <v>430</v>
      </c>
    </row>
    <row r="48" spans="1:14" x14ac:dyDescent="0.25">
      <c r="A48" s="16" t="s">
        <v>437</v>
      </c>
      <c r="B48" s="174">
        <v>0</v>
      </c>
      <c r="C48" s="212">
        <v>0</v>
      </c>
      <c r="D48" s="212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  <c r="N48" t="s">
        <v>430</v>
      </c>
    </row>
    <row r="49" spans="1:14" x14ac:dyDescent="0.25">
      <c r="A49" s="16" t="s">
        <v>438</v>
      </c>
      <c r="B49" s="174">
        <v>0</v>
      </c>
      <c r="C49" s="212">
        <v>0</v>
      </c>
      <c r="D49" s="212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  <c r="N49" t="s">
        <v>430</v>
      </c>
    </row>
    <row r="50" spans="1:14" x14ac:dyDescent="0.25">
      <c r="A50" s="16" t="s">
        <v>439</v>
      </c>
      <c r="B50" s="174">
        <v>0</v>
      </c>
      <c r="C50" s="212">
        <v>0</v>
      </c>
      <c r="D50" s="212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  <c r="N50" t="s">
        <v>430</v>
      </c>
    </row>
    <row r="51" spans="1:14" x14ac:dyDescent="0.25">
      <c r="A51" s="16" t="s">
        <v>440</v>
      </c>
      <c r="B51" s="174">
        <v>0</v>
      </c>
      <c r="C51" s="212">
        <v>0</v>
      </c>
      <c r="D51" s="212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  <c r="N51" t="s">
        <v>430</v>
      </c>
    </row>
    <row r="52" spans="1:14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B33" sqref="B33:C33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2" t="s">
        <v>700</v>
      </c>
      <c r="B1" s="402"/>
      <c r="C1" s="402"/>
      <c r="D1" s="402"/>
      <c r="E1" s="402"/>
      <c r="F1" s="402"/>
      <c r="G1" s="402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434</v>
      </c>
      <c r="G3" s="60" t="s">
        <v>39</v>
      </c>
    </row>
    <row r="4" spans="1:11" x14ac:dyDescent="0.25">
      <c r="A4" s="317">
        <v>1</v>
      </c>
      <c r="B4" s="310">
        <v>10</v>
      </c>
      <c r="C4" s="311">
        <v>3</v>
      </c>
      <c r="D4" s="311">
        <v>13</v>
      </c>
      <c r="E4" s="311">
        <v>11</v>
      </c>
      <c r="F4" s="311">
        <v>6</v>
      </c>
      <c r="G4" s="311">
        <v>0</v>
      </c>
    </row>
    <row r="5" spans="1:11" x14ac:dyDescent="0.25">
      <c r="A5" s="317">
        <v>2</v>
      </c>
      <c r="B5" s="310">
        <v>9</v>
      </c>
      <c r="C5" s="311">
        <v>6</v>
      </c>
      <c r="D5" s="311">
        <v>23</v>
      </c>
      <c r="E5" s="311">
        <v>17</v>
      </c>
      <c r="F5" s="311">
        <v>14</v>
      </c>
      <c r="G5" s="311">
        <v>0</v>
      </c>
    </row>
    <row r="6" spans="1:11" x14ac:dyDescent="0.25">
      <c r="A6" s="317">
        <v>3</v>
      </c>
      <c r="B6" s="310">
        <v>8</v>
      </c>
      <c r="C6" s="311">
        <v>139</v>
      </c>
      <c r="D6" s="311">
        <v>526</v>
      </c>
      <c r="E6" s="311">
        <v>313</v>
      </c>
      <c r="F6" s="311">
        <v>273</v>
      </c>
      <c r="G6" s="311">
        <v>0</v>
      </c>
    </row>
    <row r="7" spans="1:11" x14ac:dyDescent="0.25">
      <c r="A7" s="317">
        <v>4</v>
      </c>
      <c r="B7" s="310">
        <v>7</v>
      </c>
      <c r="C7" s="311">
        <v>828</v>
      </c>
      <c r="D7" s="311">
        <v>2673</v>
      </c>
      <c r="E7" s="311">
        <v>1572</v>
      </c>
      <c r="F7" s="311">
        <v>1551</v>
      </c>
      <c r="G7" s="311">
        <v>0</v>
      </c>
    </row>
    <row r="8" spans="1:11" x14ac:dyDescent="0.25">
      <c r="A8" s="317">
        <v>5</v>
      </c>
      <c r="B8" s="310">
        <v>6</v>
      </c>
      <c r="C8" s="311">
        <v>10639</v>
      </c>
      <c r="D8" s="311">
        <v>23851</v>
      </c>
      <c r="E8" s="311">
        <v>19960</v>
      </c>
      <c r="F8" s="311">
        <v>20023</v>
      </c>
      <c r="G8" s="311">
        <v>0</v>
      </c>
    </row>
    <row r="9" spans="1:11" x14ac:dyDescent="0.25">
      <c r="A9" s="317">
        <v>6</v>
      </c>
      <c r="B9" s="310">
        <v>5</v>
      </c>
      <c r="C9" s="311">
        <v>24402</v>
      </c>
      <c r="D9" s="311">
        <v>54094</v>
      </c>
      <c r="E9" s="311">
        <v>41627</v>
      </c>
      <c r="F9" s="311">
        <v>26289</v>
      </c>
      <c r="G9" s="311">
        <v>0</v>
      </c>
    </row>
    <row r="10" spans="1:11" x14ac:dyDescent="0.25">
      <c r="A10" s="317">
        <v>7</v>
      </c>
      <c r="B10" s="310">
        <v>4</v>
      </c>
      <c r="C10" s="311">
        <v>87587</v>
      </c>
      <c r="D10" s="311">
        <v>180205</v>
      </c>
      <c r="E10" s="311">
        <v>133693</v>
      </c>
      <c r="F10" s="311">
        <v>36450</v>
      </c>
      <c r="G10" s="311">
        <v>0</v>
      </c>
    </row>
    <row r="11" spans="1:11" x14ac:dyDescent="0.25">
      <c r="A11" s="317">
        <v>8</v>
      </c>
      <c r="B11" s="310">
        <v>3</v>
      </c>
      <c r="C11" s="311">
        <v>405350</v>
      </c>
      <c r="D11" s="311">
        <v>534447</v>
      </c>
      <c r="E11" s="311">
        <v>357262</v>
      </c>
      <c r="F11" s="311">
        <v>324341</v>
      </c>
      <c r="G11" s="311">
        <v>0</v>
      </c>
    </row>
    <row r="12" spans="1:11" x14ac:dyDescent="0.25">
      <c r="A12" s="317">
        <v>9</v>
      </c>
      <c r="B12" s="310">
        <v>2</v>
      </c>
      <c r="C12" s="311">
        <v>1005068</v>
      </c>
      <c r="D12" s="311">
        <v>1122648</v>
      </c>
      <c r="E12" s="311">
        <v>851752</v>
      </c>
      <c r="F12" s="311">
        <v>35736</v>
      </c>
      <c r="G12" s="311">
        <v>0</v>
      </c>
    </row>
    <row r="13" spans="1:11" x14ac:dyDescent="0.25">
      <c r="A13" s="317">
        <v>10</v>
      </c>
      <c r="B13" s="310">
        <v>1</v>
      </c>
      <c r="C13" s="311">
        <v>1000560</v>
      </c>
      <c r="D13" s="311">
        <v>997943</v>
      </c>
      <c r="E13" s="311">
        <v>1426</v>
      </c>
      <c r="F13" s="311">
        <v>1191</v>
      </c>
      <c r="G13" s="311">
        <v>0</v>
      </c>
    </row>
    <row r="14" spans="1:11" s="2" customFormat="1" ht="15.75" x14ac:dyDescent="0.25">
      <c r="A14" s="201"/>
      <c r="B14" s="312" t="s">
        <v>431</v>
      </c>
      <c r="C14" s="313">
        <f>SUM(C4:C13)</f>
        <v>2534582</v>
      </c>
      <c r="D14" s="313">
        <f>SUM(D4:D13)</f>
        <v>2916423</v>
      </c>
      <c r="E14" s="337">
        <f>SUM(E4:E13)</f>
        <v>1407633</v>
      </c>
      <c r="F14" s="313">
        <f>SUM(F4:F13)</f>
        <v>445874</v>
      </c>
      <c r="G14" s="313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4"/>
      <c r="E16" s="134"/>
      <c r="G16" s="172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3"/>
      <c r="F18" s="203"/>
      <c r="G18"/>
      <c r="H18"/>
    </row>
    <row r="19" spans="1:8" x14ac:dyDescent="0.25">
      <c r="A19" s="235">
        <v>1</v>
      </c>
      <c r="B19" s="173">
        <v>5</v>
      </c>
      <c r="C19" s="174">
        <v>25</v>
      </c>
      <c r="D19" s="82"/>
      <c r="E19" s="210"/>
      <c r="F19" s="203"/>
      <c r="G19" s="210"/>
    </row>
    <row r="20" spans="1:8" x14ac:dyDescent="0.25">
      <c r="A20" s="235">
        <v>2</v>
      </c>
      <c r="B20" s="173">
        <v>4</v>
      </c>
      <c r="C20" s="174">
        <v>1011</v>
      </c>
      <c r="D20" s="82"/>
      <c r="E20" s="210"/>
      <c r="F20" s="203"/>
      <c r="G20" s="210"/>
    </row>
    <row r="21" spans="1:8" x14ac:dyDescent="0.25">
      <c r="A21" s="235">
        <v>3</v>
      </c>
      <c r="B21" s="173">
        <v>3</v>
      </c>
      <c r="C21" s="174">
        <v>18400</v>
      </c>
      <c r="D21" s="82"/>
      <c r="E21" s="210"/>
      <c r="F21" s="210"/>
      <c r="G21" s="210"/>
    </row>
    <row r="22" spans="1:8" x14ac:dyDescent="0.25">
      <c r="A22" s="235">
        <v>4</v>
      </c>
      <c r="B22" s="173">
        <v>2</v>
      </c>
      <c r="C22" s="174">
        <v>344909</v>
      </c>
      <c r="D22" s="82"/>
      <c r="E22" s="210"/>
      <c r="F22" s="203"/>
      <c r="G22" s="210"/>
      <c r="H22" s="203"/>
    </row>
    <row r="23" spans="1:8" x14ac:dyDescent="0.25">
      <c r="A23" s="235">
        <v>5</v>
      </c>
      <c r="B23" s="173">
        <v>1</v>
      </c>
      <c r="C23" s="174">
        <v>2167236</v>
      </c>
      <c r="D23" s="8"/>
      <c r="E23" s="210"/>
      <c r="F23" s="210"/>
      <c r="G23" s="210"/>
      <c r="H23" s="210"/>
    </row>
    <row r="24" spans="1:8" ht="15.75" x14ac:dyDescent="0.25">
      <c r="A24" s="201"/>
      <c r="B24" s="312" t="s">
        <v>431</v>
      </c>
      <c r="C24" s="47">
        <f>SUM(C19:C23)</f>
        <v>2531581</v>
      </c>
      <c r="D24" s="171"/>
      <c r="E24" s="210"/>
      <c r="F24" s="211"/>
      <c r="G24" s="234"/>
    </row>
    <row r="25" spans="1:8" x14ac:dyDescent="0.25">
      <c r="D25" s="171"/>
      <c r="E25" s="8"/>
    </row>
    <row r="26" spans="1:8" ht="15.75" x14ac:dyDescent="0.25">
      <c r="A26" s="38" t="s">
        <v>610</v>
      </c>
      <c r="D26" s="171"/>
      <c r="E26" s="8"/>
    </row>
    <row r="27" spans="1:8" x14ac:dyDescent="0.25">
      <c r="E27" s="8"/>
      <c r="F27" s="8"/>
    </row>
    <row r="28" spans="1:8" ht="15.75" x14ac:dyDescent="0.25">
      <c r="A28" s="60" t="s">
        <v>17</v>
      </c>
      <c r="B28" s="61" t="s">
        <v>41</v>
      </c>
      <c r="C28" s="60" t="s">
        <v>36</v>
      </c>
    </row>
    <row r="29" spans="1:8" x14ac:dyDescent="0.25">
      <c r="A29" s="85">
        <v>1</v>
      </c>
      <c r="B29" s="109">
        <v>4</v>
      </c>
      <c r="C29" s="109">
        <v>11</v>
      </c>
      <c r="E29" s="8"/>
    </row>
    <row r="30" spans="1:8" x14ac:dyDescent="0.25">
      <c r="A30" s="85">
        <v>2</v>
      </c>
      <c r="B30" s="109">
        <v>3</v>
      </c>
      <c r="C30" s="109">
        <v>468</v>
      </c>
    </row>
    <row r="31" spans="1:8" x14ac:dyDescent="0.25">
      <c r="A31" s="85">
        <v>3</v>
      </c>
      <c r="B31" s="109">
        <v>2</v>
      </c>
      <c r="C31" s="109">
        <v>78286</v>
      </c>
    </row>
    <row r="32" spans="1:8" x14ac:dyDescent="0.25">
      <c r="A32" s="85">
        <v>4</v>
      </c>
      <c r="B32" s="6">
        <v>1</v>
      </c>
      <c r="C32" s="6">
        <v>1249613</v>
      </c>
    </row>
    <row r="33" spans="1:3" ht="15.75" x14ac:dyDescent="0.25">
      <c r="A33" s="201"/>
      <c r="B33" s="47" t="s">
        <v>431</v>
      </c>
      <c r="C33" s="47">
        <f>SUM(C29:C32)</f>
        <v>1328378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C4" sqref="C4:H55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2" t="s">
        <v>702</v>
      </c>
      <c r="B1" s="402"/>
      <c r="C1" s="402"/>
      <c r="D1" s="402"/>
      <c r="E1" s="402"/>
      <c r="F1" s="402"/>
      <c r="G1" s="402"/>
      <c r="H1" s="402"/>
    </row>
    <row r="2" spans="1:8" x14ac:dyDescent="0.25">
      <c r="A2" s="39"/>
    </row>
    <row r="3" spans="1:8" s="38" customFormat="1" ht="31.5" x14ac:dyDescent="0.25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80720</v>
      </c>
      <c r="D4" s="6">
        <v>54969</v>
      </c>
      <c r="E4" s="6">
        <v>16641</v>
      </c>
      <c r="F4" s="6">
        <v>6788</v>
      </c>
      <c r="G4" s="6">
        <v>2322</v>
      </c>
      <c r="H4" s="6">
        <v>0</v>
      </c>
    </row>
    <row r="5" spans="1:8" x14ac:dyDescent="0.25">
      <c r="A5" s="35">
        <v>2</v>
      </c>
      <c r="B5" s="7" t="s">
        <v>208</v>
      </c>
      <c r="C5" s="6">
        <v>38465</v>
      </c>
      <c r="D5" s="6">
        <v>27423</v>
      </c>
      <c r="E5" s="6">
        <v>7824</v>
      </c>
      <c r="F5" s="6">
        <v>2510</v>
      </c>
      <c r="G5" s="6">
        <v>708</v>
      </c>
      <c r="H5" s="6">
        <v>0</v>
      </c>
    </row>
    <row r="6" spans="1:8" x14ac:dyDescent="0.25">
      <c r="A6" s="35">
        <v>3</v>
      </c>
      <c r="B6" s="7" t="s">
        <v>209</v>
      </c>
      <c r="C6" s="6">
        <v>35611</v>
      </c>
      <c r="D6" s="6">
        <v>26562</v>
      </c>
      <c r="E6" s="6">
        <v>6697</v>
      </c>
      <c r="F6" s="6">
        <v>1855</v>
      </c>
      <c r="G6" s="6">
        <v>497</v>
      </c>
      <c r="H6" s="6">
        <v>0</v>
      </c>
    </row>
    <row r="7" spans="1:8" x14ac:dyDescent="0.25">
      <c r="A7" s="35">
        <v>4</v>
      </c>
      <c r="B7" s="7" t="s">
        <v>210</v>
      </c>
      <c r="C7" s="6">
        <v>32464</v>
      </c>
      <c r="D7" s="6">
        <v>22421</v>
      </c>
      <c r="E7" s="6">
        <v>6502</v>
      </c>
      <c r="F7" s="6">
        <v>2716</v>
      </c>
      <c r="G7" s="6">
        <v>825</v>
      </c>
      <c r="H7" s="6">
        <v>0</v>
      </c>
    </row>
    <row r="8" spans="1:8" x14ac:dyDescent="0.25">
      <c r="A8" s="35">
        <v>5</v>
      </c>
      <c r="B8" s="7" t="s">
        <v>211</v>
      </c>
      <c r="C8" s="6">
        <v>1753656</v>
      </c>
      <c r="D8" s="6">
        <v>1250755</v>
      </c>
      <c r="E8" s="6">
        <v>403062</v>
      </c>
      <c r="F8" s="6">
        <v>79338</v>
      </c>
      <c r="G8" s="6">
        <v>20501</v>
      </c>
      <c r="H8" s="6">
        <v>0</v>
      </c>
    </row>
    <row r="9" spans="1:8" x14ac:dyDescent="0.25">
      <c r="A9" s="35">
        <v>6</v>
      </c>
      <c r="B9" s="7" t="s">
        <v>212</v>
      </c>
      <c r="C9" s="6">
        <v>133603</v>
      </c>
      <c r="D9" s="6">
        <v>93678</v>
      </c>
      <c r="E9" s="6">
        <v>29022</v>
      </c>
      <c r="F9" s="6">
        <v>8500</v>
      </c>
      <c r="G9" s="6">
        <v>2403</v>
      </c>
      <c r="H9" s="6">
        <v>0</v>
      </c>
    </row>
    <row r="10" spans="1:8" x14ac:dyDescent="0.25">
      <c r="A10" s="35">
        <v>7</v>
      </c>
      <c r="B10" s="7" t="s">
        <v>213</v>
      </c>
      <c r="C10" s="6">
        <v>44445</v>
      </c>
      <c r="D10" s="6">
        <v>30718</v>
      </c>
      <c r="E10" s="6">
        <v>10356</v>
      </c>
      <c r="F10" s="6">
        <v>2649</v>
      </c>
      <c r="G10" s="6">
        <v>722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12858</v>
      </c>
      <c r="D11" s="6">
        <v>9324</v>
      </c>
      <c r="E11" s="6">
        <v>2356</v>
      </c>
      <c r="F11" s="6">
        <v>975</v>
      </c>
      <c r="G11" s="6">
        <v>203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41466</v>
      </c>
      <c r="D12" s="6">
        <v>28808</v>
      </c>
      <c r="E12" s="6">
        <v>8767</v>
      </c>
      <c r="F12" s="6">
        <v>3048</v>
      </c>
      <c r="G12" s="6">
        <v>843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70497</v>
      </c>
      <c r="D13" s="6">
        <v>50797</v>
      </c>
      <c r="E13" s="6">
        <v>14979</v>
      </c>
      <c r="F13" s="6">
        <v>4075</v>
      </c>
      <c r="G13" s="6">
        <v>646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58563</v>
      </c>
      <c r="D14" s="6">
        <v>42157</v>
      </c>
      <c r="E14" s="6">
        <v>10741</v>
      </c>
      <c r="F14" s="6">
        <v>4477</v>
      </c>
      <c r="G14" s="6">
        <v>1188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87200</v>
      </c>
      <c r="D15" s="6">
        <v>59153</v>
      </c>
      <c r="E15" s="6">
        <v>21945</v>
      </c>
      <c r="F15" s="6">
        <v>4746</v>
      </c>
      <c r="G15" s="6">
        <v>1356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6793</v>
      </c>
      <c r="D16" s="6">
        <v>4895</v>
      </c>
      <c r="E16" s="6">
        <v>1310</v>
      </c>
      <c r="F16" s="6">
        <v>447</v>
      </c>
      <c r="G16" s="6">
        <v>141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13248</v>
      </c>
      <c r="D17" s="6">
        <v>9880</v>
      </c>
      <c r="E17" s="6">
        <v>2330</v>
      </c>
      <c r="F17" s="6">
        <v>823</v>
      </c>
      <c r="G17" s="6">
        <v>215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53528</v>
      </c>
      <c r="D18" s="6">
        <v>37659</v>
      </c>
      <c r="E18" s="6">
        <v>10739</v>
      </c>
      <c r="F18" s="6">
        <v>3931</v>
      </c>
      <c r="G18" s="6">
        <v>1199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58845</v>
      </c>
      <c r="D19" s="6">
        <v>40806</v>
      </c>
      <c r="E19" s="6">
        <v>12560</v>
      </c>
      <c r="F19" s="6">
        <v>4539</v>
      </c>
      <c r="G19" s="6">
        <v>940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117048</v>
      </c>
      <c r="D20" s="6">
        <v>82934</v>
      </c>
      <c r="E20" s="6">
        <v>22675</v>
      </c>
      <c r="F20" s="6">
        <v>9814</v>
      </c>
      <c r="G20" s="6">
        <v>1625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17692</v>
      </c>
      <c r="D21" s="6">
        <v>13125</v>
      </c>
      <c r="E21" s="6">
        <v>2844</v>
      </c>
      <c r="F21" s="6">
        <v>1393</v>
      </c>
      <c r="G21" s="6">
        <v>330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469269</v>
      </c>
      <c r="D22" s="6">
        <v>331180</v>
      </c>
      <c r="E22" s="6">
        <v>105932</v>
      </c>
      <c r="F22" s="6">
        <v>25518</v>
      </c>
      <c r="G22" s="6">
        <v>6639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75301</v>
      </c>
      <c r="D23" s="6">
        <v>54391</v>
      </c>
      <c r="E23" s="6">
        <v>14764</v>
      </c>
      <c r="F23" s="6">
        <v>4995</v>
      </c>
      <c r="G23" s="6">
        <v>1151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60201</v>
      </c>
      <c r="D24" s="6">
        <v>41753</v>
      </c>
      <c r="E24" s="6">
        <v>13132</v>
      </c>
      <c r="F24" s="6">
        <v>4387</v>
      </c>
      <c r="G24" s="6">
        <v>929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47548</v>
      </c>
      <c r="D25" s="6">
        <v>32578</v>
      </c>
      <c r="E25" s="6">
        <v>9402</v>
      </c>
      <c r="F25" s="6">
        <v>4654</v>
      </c>
      <c r="G25" s="6">
        <v>914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19272</v>
      </c>
      <c r="D26" s="6">
        <v>13582</v>
      </c>
      <c r="E26" s="6">
        <v>3898</v>
      </c>
      <c r="F26" s="6">
        <v>1374</v>
      </c>
      <c r="G26" s="6">
        <v>418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43496</v>
      </c>
      <c r="D27" s="6">
        <v>30907</v>
      </c>
      <c r="E27" s="6">
        <v>9023</v>
      </c>
      <c r="F27" s="6">
        <v>3041</v>
      </c>
      <c r="G27" s="6">
        <v>525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14887</v>
      </c>
      <c r="D28" s="6">
        <v>10857</v>
      </c>
      <c r="E28" s="6">
        <v>2996</v>
      </c>
      <c r="F28" s="6">
        <v>824</v>
      </c>
      <c r="G28" s="6">
        <v>210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28522</v>
      </c>
      <c r="D29" s="6">
        <v>20272</v>
      </c>
      <c r="E29" s="6">
        <v>5485</v>
      </c>
      <c r="F29" s="6">
        <v>2226</v>
      </c>
      <c r="G29" s="6">
        <v>539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63829</v>
      </c>
      <c r="D30" s="6">
        <v>45013</v>
      </c>
      <c r="E30" s="6">
        <v>14407</v>
      </c>
      <c r="F30" s="6">
        <v>3579</v>
      </c>
      <c r="G30" s="6">
        <v>830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58901</v>
      </c>
      <c r="D31" s="6">
        <v>41109</v>
      </c>
      <c r="E31" s="6">
        <v>12984</v>
      </c>
      <c r="F31" s="6">
        <v>3647</v>
      </c>
      <c r="G31" s="6">
        <v>1161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41249</v>
      </c>
      <c r="D32" s="6">
        <v>29607</v>
      </c>
      <c r="E32" s="6">
        <v>8993</v>
      </c>
      <c r="F32" s="6">
        <v>2202</v>
      </c>
      <c r="G32" s="6">
        <v>447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31535</v>
      </c>
      <c r="D33" s="6">
        <v>23167</v>
      </c>
      <c r="E33" s="6">
        <v>5605</v>
      </c>
      <c r="F33" s="6">
        <v>2226</v>
      </c>
      <c r="G33" s="6">
        <v>537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118587</v>
      </c>
      <c r="D34" s="6">
        <v>84289</v>
      </c>
      <c r="E34" s="6">
        <v>23756</v>
      </c>
      <c r="F34" s="6">
        <v>8872</v>
      </c>
      <c r="G34" s="6">
        <v>1670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32723</v>
      </c>
      <c r="D35" s="6">
        <v>24003</v>
      </c>
      <c r="E35" s="6">
        <v>6018</v>
      </c>
      <c r="F35" s="6">
        <v>2330</v>
      </c>
      <c r="G35" s="6">
        <v>372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39851</v>
      </c>
      <c r="D36" s="6">
        <v>27977</v>
      </c>
      <c r="E36" s="6">
        <v>8312</v>
      </c>
      <c r="F36" s="6">
        <v>3005</v>
      </c>
      <c r="G36" s="6">
        <v>557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9400</v>
      </c>
      <c r="D37" s="6">
        <v>6785</v>
      </c>
      <c r="E37" s="6">
        <v>1800</v>
      </c>
      <c r="F37" s="6">
        <v>663</v>
      </c>
      <c r="G37" s="6">
        <v>152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86769</v>
      </c>
      <c r="D38" s="6">
        <v>59805</v>
      </c>
      <c r="E38" s="6">
        <v>20505</v>
      </c>
      <c r="F38" s="6">
        <v>5460</v>
      </c>
      <c r="G38" s="6">
        <v>999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64063</v>
      </c>
      <c r="D39" s="6">
        <v>45979</v>
      </c>
      <c r="E39" s="6">
        <v>12527</v>
      </c>
      <c r="F39" s="6">
        <v>4308</v>
      </c>
      <c r="G39" s="6">
        <v>1249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39335</v>
      </c>
      <c r="D40" s="6">
        <v>26737</v>
      </c>
      <c r="E40" s="6">
        <v>7760</v>
      </c>
      <c r="F40" s="6">
        <v>3566</v>
      </c>
      <c r="G40" s="6">
        <v>1272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53673</v>
      </c>
      <c r="D41" s="6">
        <v>36832</v>
      </c>
      <c r="E41" s="6">
        <v>10560</v>
      </c>
      <c r="F41" s="6">
        <v>5212</v>
      </c>
      <c r="G41" s="6">
        <v>1069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47410</v>
      </c>
      <c r="D42" s="6">
        <v>32918</v>
      </c>
      <c r="E42" s="6">
        <v>9739</v>
      </c>
      <c r="F42" s="6">
        <v>3894</v>
      </c>
      <c r="G42" s="6">
        <v>859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27890</v>
      </c>
      <c r="D43" s="6">
        <v>20032</v>
      </c>
      <c r="E43" s="6">
        <v>4954</v>
      </c>
      <c r="F43" s="6">
        <v>2297</v>
      </c>
      <c r="G43" s="6">
        <v>607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30224</v>
      </c>
      <c r="D44" s="6">
        <v>20994</v>
      </c>
      <c r="E44" s="6">
        <v>6246</v>
      </c>
      <c r="F44" s="6">
        <v>2498</v>
      </c>
      <c r="G44" s="6">
        <v>486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41343</v>
      </c>
      <c r="D45" s="6">
        <v>27987</v>
      </c>
      <c r="E45" s="6">
        <v>7477</v>
      </c>
      <c r="F45" s="6">
        <v>4196</v>
      </c>
      <c r="G45" s="6">
        <v>1683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16432</v>
      </c>
      <c r="D46" s="6">
        <v>12197</v>
      </c>
      <c r="E46" s="6">
        <v>3236</v>
      </c>
      <c r="F46" s="6">
        <v>839</v>
      </c>
      <c r="G46" s="6">
        <v>160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71521</v>
      </c>
      <c r="D47" s="6">
        <v>50414</v>
      </c>
      <c r="E47" s="6">
        <v>14672</v>
      </c>
      <c r="F47" s="6">
        <v>4896</v>
      </c>
      <c r="G47" s="6">
        <v>1539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59391</v>
      </c>
      <c r="D48" s="6">
        <v>41458</v>
      </c>
      <c r="E48" s="6">
        <v>12112</v>
      </c>
      <c r="F48" s="6">
        <v>4820</v>
      </c>
      <c r="G48" s="6">
        <v>1001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65812</v>
      </c>
      <c r="D49" s="6">
        <v>45005</v>
      </c>
      <c r="E49" s="6">
        <v>14964</v>
      </c>
      <c r="F49" s="6">
        <v>4829</v>
      </c>
      <c r="G49" s="6">
        <v>1014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19516</v>
      </c>
      <c r="D50" s="6">
        <v>14223</v>
      </c>
      <c r="E50" s="6">
        <v>3628</v>
      </c>
      <c r="F50" s="6">
        <v>1325</v>
      </c>
      <c r="G50" s="6">
        <v>340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15069</v>
      </c>
      <c r="D51" s="6">
        <v>10385</v>
      </c>
      <c r="E51" s="6">
        <v>3710</v>
      </c>
      <c r="F51" s="6">
        <v>753</v>
      </c>
      <c r="G51" s="6">
        <v>221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36262</v>
      </c>
      <c r="D52" s="6">
        <v>25145</v>
      </c>
      <c r="E52" s="6">
        <v>8274</v>
      </c>
      <c r="F52" s="6">
        <v>2263</v>
      </c>
      <c r="G52" s="6">
        <v>580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59572</v>
      </c>
      <c r="D53" s="6">
        <v>41973</v>
      </c>
      <c r="E53" s="6">
        <v>13084</v>
      </c>
      <c r="F53" s="6">
        <v>3756</v>
      </c>
      <c r="G53" s="6">
        <v>759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21808</v>
      </c>
      <c r="D54" s="6">
        <v>15275</v>
      </c>
      <c r="E54" s="6">
        <v>5194</v>
      </c>
      <c r="F54" s="6">
        <v>1078</v>
      </c>
      <c r="G54" s="6">
        <v>261</v>
      </c>
      <c r="H54" s="6">
        <v>0</v>
      </c>
    </row>
    <row r="55" spans="1:9" x14ac:dyDescent="0.25">
      <c r="A55" s="35">
        <v>52</v>
      </c>
      <c r="B55" s="12" t="s">
        <v>430</v>
      </c>
      <c r="C55" s="6">
        <v>202567</v>
      </c>
      <c r="D55" s="6">
        <v>137867</v>
      </c>
      <c r="E55" s="6">
        <v>56675</v>
      </c>
      <c r="F55" s="6">
        <v>6890</v>
      </c>
      <c r="G55" s="6">
        <v>1135</v>
      </c>
      <c r="H55" s="6">
        <v>0</v>
      </c>
    </row>
    <row r="56" spans="1:9" s="2" customFormat="1" ht="15.75" x14ac:dyDescent="0.25">
      <c r="A56" s="45"/>
      <c r="B56" s="135" t="s">
        <v>10</v>
      </c>
      <c r="C56" s="47">
        <f>SUM(C4:C55)</f>
        <v>4769930</v>
      </c>
      <c r="D56" s="47">
        <f>SUM(D4:D55)</f>
        <v>3368760</v>
      </c>
      <c r="E56" s="47">
        <f>SUM(E4:E55)</f>
        <v>1053174</v>
      </c>
      <c r="F56" s="47">
        <f>SUM(F4:F55)</f>
        <v>279047</v>
      </c>
      <c r="G56" s="47">
        <f>SUM(G4:G55)</f>
        <v>68949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  <col min="20" max="20" width="15.42578125" bestFit="1" customWidth="1"/>
  </cols>
  <sheetData>
    <row r="1" spans="1:21" ht="15.75" x14ac:dyDescent="0.25">
      <c r="A1" s="421" t="s">
        <v>712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21" ht="15.75" thickBot="1" x14ac:dyDescent="0.3">
      <c r="L2" s="8"/>
    </row>
    <row r="3" spans="1:21" x14ac:dyDescent="0.25">
      <c r="A3" s="433" t="s">
        <v>18</v>
      </c>
      <c r="B3" s="429" t="s">
        <v>5</v>
      </c>
      <c r="C3" s="430"/>
      <c r="D3" s="430"/>
      <c r="E3" s="432"/>
      <c r="F3" s="429" t="s">
        <v>6</v>
      </c>
      <c r="G3" s="430"/>
      <c r="H3" s="430"/>
      <c r="I3" s="432"/>
      <c r="J3" s="429" t="s">
        <v>19</v>
      </c>
      <c r="K3" s="430"/>
      <c r="L3" s="430"/>
      <c r="M3" s="432"/>
      <c r="N3" s="429" t="s">
        <v>20</v>
      </c>
      <c r="O3" s="430"/>
      <c r="P3" s="430"/>
      <c r="Q3" s="431"/>
    </row>
    <row r="4" spans="1:21" ht="15.75" thickBot="1" x14ac:dyDescent="0.3">
      <c r="A4" s="435"/>
      <c r="B4" s="231" t="s">
        <v>1</v>
      </c>
      <c r="C4" s="232" t="s">
        <v>50</v>
      </c>
      <c r="D4" s="232" t="s">
        <v>21</v>
      </c>
      <c r="E4" s="232" t="s">
        <v>432</v>
      </c>
      <c r="F4" s="231" t="s">
        <v>1</v>
      </c>
      <c r="G4" s="232" t="s">
        <v>50</v>
      </c>
      <c r="H4" s="232" t="s">
        <v>21</v>
      </c>
      <c r="I4" s="232" t="s">
        <v>432</v>
      </c>
      <c r="J4" s="231" t="s">
        <v>1</v>
      </c>
      <c r="K4" s="232" t="s">
        <v>50</v>
      </c>
      <c r="L4" s="232" t="s">
        <v>21</v>
      </c>
      <c r="M4" s="232" t="s">
        <v>432</v>
      </c>
      <c r="N4" s="232" t="s">
        <v>1</v>
      </c>
      <c r="O4" s="232" t="s">
        <v>50</v>
      </c>
      <c r="P4" s="232" t="s">
        <v>21</v>
      </c>
      <c r="Q4" s="233" t="s">
        <v>432</v>
      </c>
    </row>
    <row r="5" spans="1:21" x14ac:dyDescent="0.25">
      <c r="A5" s="227" t="s">
        <v>607</v>
      </c>
      <c r="B5" s="350">
        <v>1039492</v>
      </c>
      <c r="C5" s="351">
        <v>1309115438.78</v>
      </c>
      <c r="D5" s="351">
        <v>1259.3800000000001</v>
      </c>
      <c r="E5" s="351">
        <v>1217.83</v>
      </c>
      <c r="F5" s="350">
        <v>34311</v>
      </c>
      <c r="G5" s="351">
        <v>17617634.559999999</v>
      </c>
      <c r="H5" s="351">
        <v>513.47</v>
      </c>
      <c r="I5" s="351">
        <v>420.06</v>
      </c>
      <c r="J5" s="350">
        <v>104355</v>
      </c>
      <c r="K5" s="351">
        <v>78481336.760000005</v>
      </c>
      <c r="L5" s="351">
        <v>752.06</v>
      </c>
      <c r="M5" s="351">
        <v>639.23</v>
      </c>
      <c r="N5" s="350">
        <v>12116</v>
      </c>
      <c r="O5" s="351">
        <v>5537185.0300000003</v>
      </c>
      <c r="P5" s="352">
        <v>457.01</v>
      </c>
      <c r="Q5" s="353">
        <v>418.95</v>
      </c>
      <c r="S5" s="8"/>
      <c r="T5" s="9"/>
    </row>
    <row r="6" spans="1:21" ht="15.75" thickBot="1" x14ac:dyDescent="0.3">
      <c r="A6" s="294" t="s">
        <v>608</v>
      </c>
      <c r="B6" s="354">
        <v>916593</v>
      </c>
      <c r="C6" s="355">
        <v>925061766.26999998</v>
      </c>
      <c r="D6" s="356">
        <v>1009.24</v>
      </c>
      <c r="E6" s="356">
        <v>886.64</v>
      </c>
      <c r="F6" s="354">
        <v>341945</v>
      </c>
      <c r="G6" s="355">
        <v>257658400.49000001</v>
      </c>
      <c r="H6" s="356">
        <v>753.51</v>
      </c>
      <c r="I6" s="356">
        <v>661.03</v>
      </c>
      <c r="J6" s="354">
        <v>68464</v>
      </c>
      <c r="K6" s="355">
        <v>42414444.700000003</v>
      </c>
      <c r="L6" s="356">
        <v>619.51</v>
      </c>
      <c r="M6" s="356">
        <v>520.65</v>
      </c>
      <c r="N6" s="354">
        <v>17306</v>
      </c>
      <c r="O6" s="355">
        <v>7608160.4500000002</v>
      </c>
      <c r="P6" s="355">
        <v>439.63</v>
      </c>
      <c r="Q6" s="357">
        <v>418.95</v>
      </c>
      <c r="S6" s="8"/>
      <c r="T6" s="9"/>
      <c r="U6" s="8"/>
    </row>
    <row r="7" spans="1:21" ht="16.5" thickBot="1" x14ac:dyDescent="0.3">
      <c r="A7" s="137" t="s">
        <v>527</v>
      </c>
      <c r="B7" s="333">
        <v>1956085</v>
      </c>
      <c r="C7" s="295">
        <v>2234177205.0500002</v>
      </c>
      <c r="D7" s="293">
        <v>1142.17</v>
      </c>
      <c r="E7" s="293">
        <v>1068.45</v>
      </c>
      <c r="F7" s="237">
        <v>376256</v>
      </c>
      <c r="G7" s="295">
        <v>275276035.05000001</v>
      </c>
      <c r="H7" s="319">
        <v>731.62</v>
      </c>
      <c r="I7" s="291">
        <v>631.84</v>
      </c>
      <c r="J7" s="237">
        <v>172819</v>
      </c>
      <c r="K7" s="295">
        <v>120895781.45999999</v>
      </c>
      <c r="L7" s="293">
        <v>699.55</v>
      </c>
      <c r="M7" s="319">
        <v>583.35</v>
      </c>
      <c r="N7" s="237">
        <v>29422</v>
      </c>
      <c r="O7" s="295">
        <v>13145345.48</v>
      </c>
      <c r="P7" s="293">
        <v>446.79</v>
      </c>
      <c r="Q7" s="249">
        <v>418.95</v>
      </c>
      <c r="S7" s="8"/>
      <c r="T7" s="9"/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21" t="s">
        <v>711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33" t="s">
        <v>18</v>
      </c>
      <c r="B11" s="429" t="s">
        <v>5</v>
      </c>
      <c r="C11" s="430"/>
      <c r="D11" s="430"/>
      <c r="E11" s="432"/>
      <c r="F11" s="429" t="s">
        <v>6</v>
      </c>
      <c r="G11" s="430"/>
      <c r="H11" s="430"/>
      <c r="I11" s="432"/>
      <c r="J11" s="429" t="s">
        <v>19</v>
      </c>
      <c r="K11" s="430"/>
      <c r="L11" s="430"/>
      <c r="M11" s="432"/>
      <c r="N11" s="429" t="s">
        <v>20</v>
      </c>
      <c r="O11" s="430"/>
      <c r="P11" s="430"/>
      <c r="Q11" s="431"/>
    </row>
    <row r="12" spans="1:21" ht="15.75" thickBot="1" x14ac:dyDescent="0.3">
      <c r="A12" s="434"/>
      <c r="B12" s="153" t="s">
        <v>1</v>
      </c>
      <c r="C12" s="154" t="s">
        <v>50</v>
      </c>
      <c r="D12" s="154" t="s">
        <v>21</v>
      </c>
      <c r="E12" s="154" t="s">
        <v>432</v>
      </c>
      <c r="F12" s="153" t="s">
        <v>1</v>
      </c>
      <c r="G12" s="154" t="s">
        <v>50</v>
      </c>
      <c r="H12" s="154" t="s">
        <v>21</v>
      </c>
      <c r="I12" s="154" t="s">
        <v>432</v>
      </c>
      <c r="J12" s="153" t="s">
        <v>1</v>
      </c>
      <c r="K12" s="154" t="s">
        <v>50</v>
      </c>
      <c r="L12" s="154" t="s">
        <v>21</v>
      </c>
      <c r="M12" s="154" t="s">
        <v>432</v>
      </c>
      <c r="N12" s="153" t="s">
        <v>1</v>
      </c>
      <c r="O12" s="154" t="s">
        <v>50</v>
      </c>
      <c r="P12" s="154" t="s">
        <v>21</v>
      </c>
      <c r="Q12" s="155" t="s">
        <v>432</v>
      </c>
    </row>
    <row r="13" spans="1:21" x14ac:dyDescent="0.25">
      <c r="A13" s="148" t="s">
        <v>450</v>
      </c>
      <c r="B13" s="149">
        <v>21210</v>
      </c>
      <c r="C13" s="150">
        <v>1204655.93</v>
      </c>
      <c r="D13" s="150">
        <v>56.8</v>
      </c>
      <c r="E13" s="150">
        <v>56.7</v>
      </c>
      <c r="F13" s="149">
        <v>5749</v>
      </c>
      <c r="G13" s="150">
        <v>367286.17</v>
      </c>
      <c r="H13" s="150">
        <v>63.89</v>
      </c>
      <c r="I13" s="150">
        <v>68.819999999999993</v>
      </c>
      <c r="J13" s="149">
        <v>1008</v>
      </c>
      <c r="K13" s="150">
        <v>60429.37</v>
      </c>
      <c r="L13" s="150">
        <v>59.95</v>
      </c>
      <c r="M13" s="150">
        <v>61.58</v>
      </c>
      <c r="N13" s="149">
        <v>911</v>
      </c>
      <c r="O13" s="150">
        <v>73085.39</v>
      </c>
      <c r="P13" s="151">
        <v>80.23</v>
      </c>
      <c r="Q13" s="152">
        <v>80.95</v>
      </c>
    </row>
    <row r="14" spans="1:21" x14ac:dyDescent="0.25">
      <c r="A14" s="141" t="s">
        <v>451</v>
      </c>
      <c r="B14" s="99">
        <v>17519</v>
      </c>
      <c r="C14" s="100">
        <v>2559091.0299999998</v>
      </c>
      <c r="D14" s="100">
        <v>146.08000000000001</v>
      </c>
      <c r="E14" s="100">
        <v>144.34</v>
      </c>
      <c r="F14" s="99">
        <v>10140</v>
      </c>
      <c r="G14" s="100">
        <v>1573788.1</v>
      </c>
      <c r="H14" s="100">
        <v>155.21</v>
      </c>
      <c r="I14" s="100">
        <v>150.13999999999999</v>
      </c>
      <c r="J14" s="99">
        <v>894</v>
      </c>
      <c r="K14" s="100">
        <v>130349.48</v>
      </c>
      <c r="L14" s="100">
        <v>145.80000000000001</v>
      </c>
      <c r="M14" s="100">
        <v>142.22999999999999</v>
      </c>
      <c r="N14" s="99">
        <v>2257</v>
      </c>
      <c r="O14" s="100">
        <v>359775.43</v>
      </c>
      <c r="P14" s="98">
        <v>159.4</v>
      </c>
      <c r="Q14" s="142">
        <v>168.27</v>
      </c>
      <c r="S14" s="8"/>
    </row>
    <row r="15" spans="1:21" x14ac:dyDescent="0.25">
      <c r="A15" s="141" t="s">
        <v>452</v>
      </c>
      <c r="B15" s="99">
        <v>11833</v>
      </c>
      <c r="C15" s="100">
        <v>2938588.12</v>
      </c>
      <c r="D15" s="100">
        <v>248.34</v>
      </c>
      <c r="E15" s="100">
        <v>247.74</v>
      </c>
      <c r="F15" s="99">
        <v>14890</v>
      </c>
      <c r="G15" s="100">
        <v>3516203.8</v>
      </c>
      <c r="H15" s="100">
        <v>236.15</v>
      </c>
      <c r="I15" s="100">
        <v>229.29</v>
      </c>
      <c r="J15" s="99">
        <v>3054</v>
      </c>
      <c r="K15" s="100">
        <v>807610.33</v>
      </c>
      <c r="L15" s="100">
        <v>264.44</v>
      </c>
      <c r="M15" s="100">
        <v>269.60000000000002</v>
      </c>
      <c r="N15" s="99">
        <v>2606</v>
      </c>
      <c r="O15" s="100">
        <v>646825.05000000005</v>
      </c>
      <c r="P15" s="98">
        <v>248.21</v>
      </c>
      <c r="Q15" s="142">
        <v>249.34</v>
      </c>
    </row>
    <row r="16" spans="1:21" x14ac:dyDescent="0.25">
      <c r="A16" s="141" t="s">
        <v>453</v>
      </c>
      <c r="B16" s="99">
        <v>48711</v>
      </c>
      <c r="C16" s="100">
        <v>18335917.690000001</v>
      </c>
      <c r="D16" s="100">
        <v>376.42</v>
      </c>
      <c r="E16" s="100">
        <v>386.36</v>
      </c>
      <c r="F16" s="99">
        <v>21424</v>
      </c>
      <c r="G16" s="100">
        <v>8167578.5499999998</v>
      </c>
      <c r="H16" s="100">
        <v>381.23</v>
      </c>
      <c r="I16" s="100">
        <v>393.81</v>
      </c>
      <c r="J16" s="99">
        <v>27876</v>
      </c>
      <c r="K16" s="100">
        <v>10474816.82</v>
      </c>
      <c r="L16" s="100">
        <v>375.76</v>
      </c>
      <c r="M16" s="100">
        <v>393.81</v>
      </c>
      <c r="N16" s="99">
        <v>2283</v>
      </c>
      <c r="O16" s="100">
        <v>792666.06</v>
      </c>
      <c r="P16" s="98">
        <v>347.2</v>
      </c>
      <c r="Q16" s="142">
        <v>348.95</v>
      </c>
    </row>
    <row r="17" spans="1:20" x14ac:dyDescent="0.25">
      <c r="A17" s="141" t="s">
        <v>454</v>
      </c>
      <c r="B17" s="99">
        <v>109669</v>
      </c>
      <c r="C17" s="100">
        <v>50122023.68</v>
      </c>
      <c r="D17" s="100">
        <v>457.03</v>
      </c>
      <c r="E17" s="100">
        <v>462.29</v>
      </c>
      <c r="F17" s="99">
        <v>66564</v>
      </c>
      <c r="G17" s="100">
        <v>29289931.440000001</v>
      </c>
      <c r="H17" s="100">
        <v>440.03</v>
      </c>
      <c r="I17" s="100">
        <v>425.77</v>
      </c>
      <c r="J17" s="99">
        <v>29905</v>
      </c>
      <c r="K17" s="100">
        <v>13541252.51</v>
      </c>
      <c r="L17" s="100">
        <v>452.81</v>
      </c>
      <c r="M17" s="100">
        <v>456.81</v>
      </c>
      <c r="N17" s="99">
        <v>15293</v>
      </c>
      <c r="O17" s="100">
        <v>6406644.2000000002</v>
      </c>
      <c r="P17" s="98">
        <v>418.93</v>
      </c>
      <c r="Q17" s="142">
        <v>418.95</v>
      </c>
      <c r="S17" s="8"/>
    </row>
    <row r="18" spans="1:20" x14ac:dyDescent="0.25">
      <c r="A18" s="141" t="s">
        <v>455</v>
      </c>
      <c r="B18" s="99">
        <v>170534</v>
      </c>
      <c r="C18" s="100">
        <v>94139793.25</v>
      </c>
      <c r="D18" s="100">
        <v>552.03</v>
      </c>
      <c r="E18" s="100">
        <v>553.46</v>
      </c>
      <c r="F18" s="99">
        <v>57993</v>
      </c>
      <c r="G18" s="100">
        <v>31369014.93</v>
      </c>
      <c r="H18" s="100">
        <v>540.91</v>
      </c>
      <c r="I18" s="100">
        <v>537.45000000000005</v>
      </c>
      <c r="J18" s="99">
        <v>28135</v>
      </c>
      <c r="K18" s="100">
        <v>15428248.289999999</v>
      </c>
      <c r="L18" s="100">
        <v>548.36</v>
      </c>
      <c r="M18" s="100">
        <v>545.30999999999995</v>
      </c>
      <c r="N18" s="99">
        <v>3</v>
      </c>
      <c r="O18" s="100">
        <v>1680.06</v>
      </c>
      <c r="P18" s="98">
        <v>560.02</v>
      </c>
      <c r="Q18" s="142">
        <v>560.02</v>
      </c>
    </row>
    <row r="19" spans="1:20" x14ac:dyDescent="0.25">
      <c r="A19" s="141" t="s">
        <v>456</v>
      </c>
      <c r="B19" s="99">
        <v>162712</v>
      </c>
      <c r="C19" s="100">
        <v>105176631.98999999</v>
      </c>
      <c r="D19" s="100">
        <v>646.4</v>
      </c>
      <c r="E19" s="100">
        <v>643.91</v>
      </c>
      <c r="F19" s="99">
        <v>33818</v>
      </c>
      <c r="G19" s="100">
        <v>21927364.75</v>
      </c>
      <c r="H19" s="100">
        <v>648.39</v>
      </c>
      <c r="I19" s="100">
        <v>647.04999999999995</v>
      </c>
      <c r="J19" s="99">
        <v>18715</v>
      </c>
      <c r="K19" s="100">
        <v>12026423.609999999</v>
      </c>
      <c r="L19" s="100">
        <v>642.61</v>
      </c>
      <c r="M19" s="100">
        <v>639.45000000000005</v>
      </c>
      <c r="N19" s="99">
        <v>13</v>
      </c>
      <c r="O19" s="100">
        <v>8046.35</v>
      </c>
      <c r="P19" s="98">
        <v>618.95000000000005</v>
      </c>
      <c r="Q19" s="142">
        <v>618.95000000000005</v>
      </c>
      <c r="T19" s="8"/>
    </row>
    <row r="20" spans="1:20" x14ac:dyDescent="0.25">
      <c r="A20" s="141" t="s">
        <v>457</v>
      </c>
      <c r="B20" s="99">
        <v>128577</v>
      </c>
      <c r="C20" s="100">
        <v>96184034.530000001</v>
      </c>
      <c r="D20" s="100">
        <v>748.07</v>
      </c>
      <c r="E20" s="100">
        <v>746.98</v>
      </c>
      <c r="F20" s="99">
        <v>29660</v>
      </c>
      <c r="G20" s="100">
        <v>22226353.579999998</v>
      </c>
      <c r="H20" s="100">
        <v>749.37</v>
      </c>
      <c r="I20" s="100">
        <v>748.38</v>
      </c>
      <c r="J20" s="99">
        <v>15757</v>
      </c>
      <c r="K20" s="100">
        <v>11998231.720000001</v>
      </c>
      <c r="L20" s="100">
        <v>761.45</v>
      </c>
      <c r="M20" s="100">
        <v>768.07</v>
      </c>
      <c r="N20" s="99">
        <v>5531</v>
      </c>
      <c r="O20" s="100">
        <v>4398446.79</v>
      </c>
      <c r="P20" s="98">
        <v>795.24</v>
      </c>
      <c r="Q20" s="142">
        <v>795.24</v>
      </c>
    </row>
    <row r="21" spans="1:20" x14ac:dyDescent="0.25">
      <c r="A21" s="141" t="s">
        <v>458</v>
      </c>
      <c r="B21" s="99">
        <v>110076</v>
      </c>
      <c r="C21" s="100">
        <v>93513472.329999998</v>
      </c>
      <c r="D21" s="100">
        <v>849.54</v>
      </c>
      <c r="E21" s="100">
        <v>849.36</v>
      </c>
      <c r="F21" s="99">
        <v>26652</v>
      </c>
      <c r="G21" s="100">
        <v>22628510.140000001</v>
      </c>
      <c r="H21" s="100">
        <v>849.04</v>
      </c>
      <c r="I21" s="100">
        <v>846.39</v>
      </c>
      <c r="J21" s="99">
        <v>9324</v>
      </c>
      <c r="K21" s="100">
        <v>7901207.1500000004</v>
      </c>
      <c r="L21" s="100">
        <v>847.41</v>
      </c>
      <c r="M21" s="100">
        <v>843.9</v>
      </c>
      <c r="N21" s="99">
        <v>502</v>
      </c>
      <c r="O21" s="100">
        <v>423620.68</v>
      </c>
      <c r="P21" s="98">
        <v>843.87</v>
      </c>
      <c r="Q21" s="142">
        <v>846</v>
      </c>
      <c r="S21" s="8"/>
    </row>
    <row r="22" spans="1:20" x14ac:dyDescent="0.25">
      <c r="A22" s="141" t="s">
        <v>459</v>
      </c>
      <c r="B22" s="99">
        <v>117966</v>
      </c>
      <c r="C22" s="100">
        <v>112056689.06999999</v>
      </c>
      <c r="D22" s="100">
        <v>949.91</v>
      </c>
      <c r="E22" s="100">
        <v>949.36</v>
      </c>
      <c r="F22" s="99">
        <v>27331</v>
      </c>
      <c r="G22" s="100">
        <v>25942852.739999998</v>
      </c>
      <c r="H22" s="100">
        <v>949.21</v>
      </c>
      <c r="I22" s="100">
        <v>948.18</v>
      </c>
      <c r="J22" s="99">
        <v>7811</v>
      </c>
      <c r="K22" s="100">
        <v>7410188.5999999996</v>
      </c>
      <c r="L22" s="100">
        <v>948.69</v>
      </c>
      <c r="M22" s="100">
        <v>948.05</v>
      </c>
      <c r="N22" s="99">
        <v>1</v>
      </c>
      <c r="O22" s="100">
        <v>922.26</v>
      </c>
      <c r="P22" s="98">
        <v>922.26</v>
      </c>
      <c r="Q22" s="142">
        <v>922.26</v>
      </c>
    </row>
    <row r="23" spans="1:20" x14ac:dyDescent="0.25">
      <c r="A23" s="141" t="s">
        <v>437</v>
      </c>
      <c r="B23" s="99">
        <v>583133</v>
      </c>
      <c r="C23" s="100">
        <v>729581205.62</v>
      </c>
      <c r="D23" s="100">
        <v>1251.1400000000001</v>
      </c>
      <c r="E23" s="100">
        <v>1255.6099999999999</v>
      </c>
      <c r="F23" s="99">
        <v>66044</v>
      </c>
      <c r="G23" s="100">
        <v>79320355.609999999</v>
      </c>
      <c r="H23" s="100">
        <v>1201.02</v>
      </c>
      <c r="I23" s="100">
        <v>1185.83</v>
      </c>
      <c r="J23" s="99">
        <v>23691</v>
      </c>
      <c r="K23" s="100">
        <v>28957615</v>
      </c>
      <c r="L23" s="100">
        <v>1222.3</v>
      </c>
      <c r="M23" s="100">
        <v>1239.81</v>
      </c>
      <c r="N23" s="99">
        <v>7</v>
      </c>
      <c r="O23" s="100">
        <v>8429.7199999999993</v>
      </c>
      <c r="P23" s="98">
        <v>1204.25</v>
      </c>
      <c r="Q23" s="142">
        <v>1214.19</v>
      </c>
    </row>
    <row r="24" spans="1:20" x14ac:dyDescent="0.25">
      <c r="A24" s="141" t="s">
        <v>438</v>
      </c>
      <c r="B24" s="99">
        <v>321896</v>
      </c>
      <c r="C24" s="100">
        <v>546086597.58000004</v>
      </c>
      <c r="D24" s="100">
        <v>1696.47</v>
      </c>
      <c r="E24" s="100">
        <v>1672.3</v>
      </c>
      <c r="F24" s="99">
        <v>12965</v>
      </c>
      <c r="G24" s="100">
        <v>21803287.850000001</v>
      </c>
      <c r="H24" s="100">
        <v>1681.7</v>
      </c>
      <c r="I24" s="100">
        <v>1656.87</v>
      </c>
      <c r="J24" s="99">
        <v>5325</v>
      </c>
      <c r="K24" s="100">
        <v>9007031.5</v>
      </c>
      <c r="L24" s="100">
        <v>1691.46</v>
      </c>
      <c r="M24" s="100">
        <v>1671.72</v>
      </c>
      <c r="N24" s="99">
        <v>15</v>
      </c>
      <c r="O24" s="100">
        <v>25203.49</v>
      </c>
      <c r="P24" s="98">
        <v>1680.23</v>
      </c>
      <c r="Q24" s="142">
        <v>1680.23</v>
      </c>
    </row>
    <row r="25" spans="1:20" x14ac:dyDescent="0.25">
      <c r="A25" s="141" t="s">
        <v>439</v>
      </c>
      <c r="B25" s="99">
        <v>95752</v>
      </c>
      <c r="C25" s="100">
        <v>211793930.59999999</v>
      </c>
      <c r="D25" s="100">
        <v>2211.9</v>
      </c>
      <c r="E25" s="100">
        <v>2191.9299999999998</v>
      </c>
      <c r="F25" s="99">
        <v>2298</v>
      </c>
      <c r="G25" s="100">
        <v>5025817.38</v>
      </c>
      <c r="H25" s="100">
        <v>2187.04</v>
      </c>
      <c r="I25" s="100">
        <v>2164.52</v>
      </c>
      <c r="J25" s="99">
        <v>978</v>
      </c>
      <c r="K25" s="100">
        <v>2141364.88</v>
      </c>
      <c r="L25" s="100">
        <v>2189.5300000000002</v>
      </c>
      <c r="M25" s="100">
        <v>2159.2600000000002</v>
      </c>
      <c r="N25" s="99">
        <v>0</v>
      </c>
      <c r="O25" s="100">
        <v>0</v>
      </c>
      <c r="P25" s="98">
        <v>0</v>
      </c>
      <c r="Q25" s="142" t="s">
        <v>430</v>
      </c>
    </row>
    <row r="26" spans="1:20" x14ac:dyDescent="0.25">
      <c r="A26" s="141" t="s">
        <v>486</v>
      </c>
      <c r="B26" s="99">
        <v>35471</v>
      </c>
      <c r="C26" s="100">
        <v>96055633.519999996</v>
      </c>
      <c r="D26" s="100">
        <v>2708</v>
      </c>
      <c r="E26" s="100">
        <v>2689.22</v>
      </c>
      <c r="F26" s="99">
        <v>504</v>
      </c>
      <c r="G26" s="100">
        <v>1362067.44</v>
      </c>
      <c r="H26" s="100">
        <v>2702.51</v>
      </c>
      <c r="I26" s="100">
        <v>2690.24</v>
      </c>
      <c r="J26" s="99">
        <v>235</v>
      </c>
      <c r="K26" s="100">
        <v>637050.81000000006</v>
      </c>
      <c r="L26" s="100">
        <v>2710.85</v>
      </c>
      <c r="M26" s="100">
        <v>2693.13</v>
      </c>
      <c r="N26" s="99">
        <v>0</v>
      </c>
      <c r="O26" s="100">
        <v>0</v>
      </c>
      <c r="P26" s="98">
        <v>0</v>
      </c>
      <c r="Q26" s="142" t="s">
        <v>430</v>
      </c>
    </row>
    <row r="27" spans="1:20" x14ac:dyDescent="0.25">
      <c r="A27" s="141" t="s">
        <v>487</v>
      </c>
      <c r="B27" s="99">
        <v>12714</v>
      </c>
      <c r="C27" s="100">
        <v>40813969.920000002</v>
      </c>
      <c r="D27" s="100">
        <v>3210.16</v>
      </c>
      <c r="E27" s="100">
        <v>3193.85</v>
      </c>
      <c r="F27" s="99">
        <v>172</v>
      </c>
      <c r="G27" s="100">
        <v>546625.59</v>
      </c>
      <c r="H27" s="100">
        <v>3178.06</v>
      </c>
      <c r="I27" s="100">
        <v>3151.23</v>
      </c>
      <c r="J27" s="99">
        <v>81</v>
      </c>
      <c r="K27" s="100">
        <v>257278.89</v>
      </c>
      <c r="L27" s="100">
        <v>3176.28</v>
      </c>
      <c r="M27" s="100">
        <v>3162.54</v>
      </c>
      <c r="N27" s="99">
        <v>0</v>
      </c>
      <c r="O27" s="100">
        <v>0</v>
      </c>
      <c r="P27" s="98">
        <v>0</v>
      </c>
      <c r="Q27" s="142" t="s">
        <v>430</v>
      </c>
    </row>
    <row r="28" spans="1:20" x14ac:dyDescent="0.25">
      <c r="A28" s="141" t="s">
        <v>488</v>
      </c>
      <c r="B28" s="99">
        <v>4691</v>
      </c>
      <c r="C28" s="100">
        <v>17418292.859999999</v>
      </c>
      <c r="D28" s="100">
        <v>3713.13</v>
      </c>
      <c r="E28" s="100">
        <v>3698.34</v>
      </c>
      <c r="F28" s="99">
        <v>33</v>
      </c>
      <c r="G28" s="100">
        <v>122360.51</v>
      </c>
      <c r="H28" s="100">
        <v>3707.89</v>
      </c>
      <c r="I28" s="100">
        <v>3716.04</v>
      </c>
      <c r="J28" s="99">
        <v>21</v>
      </c>
      <c r="K28" s="100">
        <v>75944.39</v>
      </c>
      <c r="L28" s="100">
        <v>3616.4</v>
      </c>
      <c r="M28" s="100">
        <v>3558.73</v>
      </c>
      <c r="N28" s="99">
        <v>0</v>
      </c>
      <c r="O28" s="100">
        <v>0</v>
      </c>
      <c r="P28" s="98">
        <v>0</v>
      </c>
      <c r="Q28" s="142" t="s">
        <v>430</v>
      </c>
    </row>
    <row r="29" spans="1:20" ht="15.75" thickBot="1" x14ac:dyDescent="0.3">
      <c r="A29" s="143" t="s">
        <v>489</v>
      </c>
      <c r="B29" s="144">
        <v>3621</v>
      </c>
      <c r="C29" s="145">
        <v>16196677.33</v>
      </c>
      <c r="D29" s="145">
        <v>4472.9799999999996</v>
      </c>
      <c r="E29" s="145">
        <v>4335</v>
      </c>
      <c r="F29" s="144">
        <v>19</v>
      </c>
      <c r="G29" s="145">
        <v>86636.47</v>
      </c>
      <c r="H29" s="145">
        <v>4559.8100000000004</v>
      </c>
      <c r="I29" s="145">
        <v>4340.79</v>
      </c>
      <c r="J29" s="144">
        <v>9</v>
      </c>
      <c r="K29" s="145">
        <v>40738.11</v>
      </c>
      <c r="L29" s="145">
        <v>4526.46</v>
      </c>
      <c r="M29" s="145">
        <v>4533.75</v>
      </c>
      <c r="N29" s="144">
        <v>0</v>
      </c>
      <c r="O29" s="145">
        <v>0</v>
      </c>
      <c r="P29" s="146">
        <v>0</v>
      </c>
      <c r="Q29" s="147" t="s">
        <v>430</v>
      </c>
    </row>
    <row r="30" spans="1:20" ht="16.5" thickBot="1" x14ac:dyDescent="0.3">
      <c r="A30" s="137" t="s">
        <v>527</v>
      </c>
      <c r="B30" s="289">
        <v>1956085</v>
      </c>
      <c r="C30" s="290">
        <v>2234177205.0500002</v>
      </c>
      <c r="D30" s="293">
        <v>1142.17</v>
      </c>
      <c r="E30" s="293">
        <v>1068.45</v>
      </c>
      <c r="F30" s="292">
        <v>376256</v>
      </c>
      <c r="G30" s="293">
        <v>275276035.05000001</v>
      </c>
      <c r="H30" s="319">
        <v>731.62</v>
      </c>
      <c r="I30" s="291">
        <v>631.84</v>
      </c>
      <c r="J30" s="292">
        <v>172819</v>
      </c>
      <c r="K30" s="293">
        <v>120895781.45999999</v>
      </c>
      <c r="L30" s="293">
        <v>699.55</v>
      </c>
      <c r="M30" s="319">
        <v>583.35</v>
      </c>
      <c r="N30" s="292">
        <v>29422</v>
      </c>
      <c r="O30" s="293">
        <v>13145345.48</v>
      </c>
      <c r="P30" s="293">
        <v>446.79</v>
      </c>
      <c r="Q30" s="249">
        <v>418.95</v>
      </c>
      <c r="S30" s="8"/>
      <c r="T30" s="9"/>
    </row>
    <row r="32" spans="1:20" ht="15.75" x14ac:dyDescent="0.25">
      <c r="A32" s="421" t="s">
        <v>709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33" t="s">
        <v>18</v>
      </c>
      <c r="B34" s="429" t="s">
        <v>5</v>
      </c>
      <c r="C34" s="430"/>
      <c r="D34" s="430"/>
      <c r="E34" s="432"/>
      <c r="F34" s="429" t="s">
        <v>6</v>
      </c>
      <c r="G34" s="430"/>
      <c r="H34" s="430"/>
      <c r="I34" s="432"/>
      <c r="J34" s="429" t="s">
        <v>19</v>
      </c>
      <c r="K34" s="430"/>
      <c r="L34" s="430"/>
      <c r="M34" s="432"/>
      <c r="N34" s="429" t="s">
        <v>20</v>
      </c>
      <c r="O34" s="430"/>
      <c r="P34" s="430"/>
      <c r="Q34" s="431"/>
    </row>
    <row r="35" spans="1:19" ht="15.75" thickBot="1" x14ac:dyDescent="0.3">
      <c r="A35" s="434"/>
      <c r="B35" s="153" t="s">
        <v>1</v>
      </c>
      <c r="C35" s="154" t="s">
        <v>50</v>
      </c>
      <c r="D35" s="154" t="s">
        <v>21</v>
      </c>
      <c r="E35" s="154" t="s">
        <v>432</v>
      </c>
      <c r="F35" s="153" t="s">
        <v>1</v>
      </c>
      <c r="G35" s="154" t="s">
        <v>50</v>
      </c>
      <c r="H35" s="154" t="s">
        <v>21</v>
      </c>
      <c r="I35" s="154" t="s">
        <v>432</v>
      </c>
      <c r="J35" s="153" t="s">
        <v>1</v>
      </c>
      <c r="K35" s="154" t="s">
        <v>50</v>
      </c>
      <c r="L35" s="154" t="s">
        <v>21</v>
      </c>
      <c r="M35" s="154" t="s">
        <v>432</v>
      </c>
      <c r="N35" s="153" t="s">
        <v>1</v>
      </c>
      <c r="O35" s="154" t="s">
        <v>50</v>
      </c>
      <c r="P35" s="154" t="s">
        <v>21</v>
      </c>
      <c r="Q35" s="155" t="s">
        <v>432</v>
      </c>
    </row>
    <row r="36" spans="1:19" x14ac:dyDescent="0.25">
      <c r="A36" s="148" t="s">
        <v>450</v>
      </c>
      <c r="B36" s="149">
        <v>11858</v>
      </c>
      <c r="C36" s="150">
        <v>660242.56000000006</v>
      </c>
      <c r="D36" s="150">
        <v>55.68</v>
      </c>
      <c r="E36" s="150">
        <v>54.67</v>
      </c>
      <c r="F36" s="149">
        <v>850</v>
      </c>
      <c r="G36" s="150">
        <v>54078.07</v>
      </c>
      <c r="H36" s="150">
        <v>63.62</v>
      </c>
      <c r="I36" s="150">
        <v>69.150000000000006</v>
      </c>
      <c r="J36" s="149">
        <v>616</v>
      </c>
      <c r="K36" s="150">
        <v>36878.71</v>
      </c>
      <c r="L36" s="150">
        <v>59.87</v>
      </c>
      <c r="M36" s="150">
        <v>61.29</v>
      </c>
      <c r="N36" s="149">
        <v>412</v>
      </c>
      <c r="O36" s="150">
        <v>32699.7</v>
      </c>
      <c r="P36" s="151">
        <v>79.37</v>
      </c>
      <c r="Q36" s="152">
        <v>80.95</v>
      </c>
    </row>
    <row r="37" spans="1:19" x14ac:dyDescent="0.25">
      <c r="A37" s="141" t="s">
        <v>451</v>
      </c>
      <c r="B37" s="99">
        <v>7909</v>
      </c>
      <c r="C37" s="100">
        <v>1143327.8700000001</v>
      </c>
      <c r="D37" s="100">
        <v>144.56</v>
      </c>
      <c r="E37" s="100">
        <v>142.04</v>
      </c>
      <c r="F37" s="99">
        <v>3393</v>
      </c>
      <c r="G37" s="100">
        <v>544154.89</v>
      </c>
      <c r="H37" s="100">
        <v>160.38</v>
      </c>
      <c r="I37" s="100">
        <v>154.94</v>
      </c>
      <c r="J37" s="99">
        <v>550</v>
      </c>
      <c r="K37" s="100">
        <v>80395.259999999995</v>
      </c>
      <c r="L37" s="100">
        <v>146.16999999999999</v>
      </c>
      <c r="M37" s="100">
        <v>142.30000000000001</v>
      </c>
      <c r="N37" s="99">
        <v>737</v>
      </c>
      <c r="O37" s="100">
        <v>119508.83</v>
      </c>
      <c r="P37" s="98">
        <v>162.16</v>
      </c>
      <c r="Q37" s="142">
        <v>168.27</v>
      </c>
    </row>
    <row r="38" spans="1:19" x14ac:dyDescent="0.25">
      <c r="A38" s="141" t="s">
        <v>452</v>
      </c>
      <c r="B38" s="99">
        <v>5080</v>
      </c>
      <c r="C38" s="100">
        <v>1263254.57</v>
      </c>
      <c r="D38" s="100">
        <v>248.67</v>
      </c>
      <c r="E38" s="100">
        <v>248.26</v>
      </c>
      <c r="F38" s="99">
        <v>5781</v>
      </c>
      <c r="G38" s="100">
        <v>1331228.24</v>
      </c>
      <c r="H38" s="100">
        <v>230.28</v>
      </c>
      <c r="I38" s="100">
        <v>221.68</v>
      </c>
      <c r="J38" s="99">
        <v>1267</v>
      </c>
      <c r="K38" s="100">
        <v>333479.90000000002</v>
      </c>
      <c r="L38" s="100">
        <v>263.2</v>
      </c>
      <c r="M38" s="100">
        <v>267.66000000000003</v>
      </c>
      <c r="N38" s="99">
        <v>758</v>
      </c>
      <c r="O38" s="100">
        <v>189451.83</v>
      </c>
      <c r="P38" s="98">
        <v>249.94</v>
      </c>
      <c r="Q38" s="142">
        <v>251.37</v>
      </c>
    </row>
    <row r="39" spans="1:19" x14ac:dyDescent="0.25">
      <c r="A39" s="141" t="s">
        <v>453</v>
      </c>
      <c r="B39" s="99">
        <v>13019</v>
      </c>
      <c r="C39" s="100">
        <v>4854382.7699999996</v>
      </c>
      <c r="D39" s="100">
        <v>372.87</v>
      </c>
      <c r="E39" s="100">
        <v>382.61</v>
      </c>
      <c r="F39" s="99">
        <v>3196</v>
      </c>
      <c r="G39" s="100">
        <v>1214430.29</v>
      </c>
      <c r="H39" s="100">
        <v>379.98</v>
      </c>
      <c r="I39" s="100">
        <v>393.81</v>
      </c>
      <c r="J39" s="99">
        <v>13056</v>
      </c>
      <c r="K39" s="100">
        <v>4920183.3499999996</v>
      </c>
      <c r="L39" s="100">
        <v>376.85</v>
      </c>
      <c r="M39" s="100">
        <v>393.81</v>
      </c>
      <c r="N39" s="99">
        <v>788</v>
      </c>
      <c r="O39" s="100">
        <v>275543.14</v>
      </c>
      <c r="P39" s="98">
        <v>349.67</v>
      </c>
      <c r="Q39" s="142">
        <v>348.95</v>
      </c>
    </row>
    <row r="40" spans="1:19" x14ac:dyDescent="0.25">
      <c r="A40" s="141" t="s">
        <v>454</v>
      </c>
      <c r="B40" s="99">
        <v>32812</v>
      </c>
      <c r="C40" s="100">
        <v>14997891.609999999</v>
      </c>
      <c r="D40" s="100">
        <v>457.09</v>
      </c>
      <c r="E40" s="100">
        <v>461.9</v>
      </c>
      <c r="F40" s="99">
        <v>10085</v>
      </c>
      <c r="G40" s="100">
        <v>4408081.1399999997</v>
      </c>
      <c r="H40" s="100">
        <v>437.09</v>
      </c>
      <c r="I40" s="100">
        <v>422.89</v>
      </c>
      <c r="J40" s="99">
        <v>15602</v>
      </c>
      <c r="K40" s="100">
        <v>7081714.0599999996</v>
      </c>
      <c r="L40" s="100">
        <v>453.9</v>
      </c>
      <c r="M40" s="100">
        <v>459.66</v>
      </c>
      <c r="N40" s="99">
        <v>6881</v>
      </c>
      <c r="O40" s="100">
        <v>2882653.13</v>
      </c>
      <c r="P40" s="98">
        <v>418.93</v>
      </c>
      <c r="Q40" s="142">
        <v>418.95</v>
      </c>
    </row>
    <row r="41" spans="1:19" x14ac:dyDescent="0.25">
      <c r="A41" s="141" t="s">
        <v>455</v>
      </c>
      <c r="B41" s="99">
        <v>57357</v>
      </c>
      <c r="C41" s="100">
        <v>31736483.390000001</v>
      </c>
      <c r="D41" s="100">
        <v>553.30999999999995</v>
      </c>
      <c r="E41" s="100">
        <v>555.76</v>
      </c>
      <c r="F41" s="99">
        <v>3012</v>
      </c>
      <c r="G41" s="100">
        <v>1618798.18</v>
      </c>
      <c r="H41" s="100">
        <v>537.45000000000005</v>
      </c>
      <c r="I41" s="100">
        <v>531.96</v>
      </c>
      <c r="J41" s="99">
        <v>15135</v>
      </c>
      <c r="K41" s="100">
        <v>8322285.0599999996</v>
      </c>
      <c r="L41" s="100">
        <v>549.87</v>
      </c>
      <c r="M41" s="100">
        <v>548.51</v>
      </c>
      <c r="N41" s="99">
        <v>2</v>
      </c>
      <c r="O41" s="100">
        <v>1120.04</v>
      </c>
      <c r="P41" s="98">
        <v>560.02</v>
      </c>
      <c r="Q41" s="142">
        <v>560.02</v>
      </c>
    </row>
    <row r="42" spans="1:19" x14ac:dyDescent="0.25">
      <c r="A42" s="141" t="s">
        <v>456</v>
      </c>
      <c r="B42" s="99">
        <v>65348</v>
      </c>
      <c r="C42" s="100">
        <v>42365266.469999999</v>
      </c>
      <c r="D42" s="100">
        <v>648.29999999999995</v>
      </c>
      <c r="E42" s="100">
        <v>647.12</v>
      </c>
      <c r="F42" s="99">
        <v>1428</v>
      </c>
      <c r="G42" s="100">
        <v>922410.38</v>
      </c>
      <c r="H42" s="100">
        <v>645.95000000000005</v>
      </c>
      <c r="I42" s="100">
        <v>643.5</v>
      </c>
      <c r="J42" s="99">
        <v>12482</v>
      </c>
      <c r="K42" s="100">
        <v>8037780.6799999997</v>
      </c>
      <c r="L42" s="100">
        <v>643.95000000000005</v>
      </c>
      <c r="M42" s="100">
        <v>641.01</v>
      </c>
      <c r="N42" s="99">
        <v>13</v>
      </c>
      <c r="O42" s="100">
        <v>8046.35</v>
      </c>
      <c r="P42" s="98">
        <v>618.95000000000005</v>
      </c>
      <c r="Q42" s="142">
        <v>618.95000000000005</v>
      </c>
    </row>
    <row r="43" spans="1:19" x14ac:dyDescent="0.25">
      <c r="A43" s="141" t="s">
        <v>457</v>
      </c>
      <c r="B43" s="99">
        <v>64206</v>
      </c>
      <c r="C43" s="100">
        <v>48106288.920000002</v>
      </c>
      <c r="D43" s="100">
        <v>749.25</v>
      </c>
      <c r="E43" s="100">
        <v>748.61</v>
      </c>
      <c r="F43" s="99">
        <v>1012</v>
      </c>
      <c r="G43" s="100">
        <v>755594.85</v>
      </c>
      <c r="H43" s="100">
        <v>746.64</v>
      </c>
      <c r="I43" s="100">
        <v>746.02</v>
      </c>
      <c r="J43" s="99">
        <v>10413</v>
      </c>
      <c r="K43" s="100">
        <v>7898607.04</v>
      </c>
      <c r="L43" s="100">
        <v>758.53</v>
      </c>
      <c r="M43" s="100">
        <v>761</v>
      </c>
      <c r="N43" s="99">
        <v>2304</v>
      </c>
      <c r="O43" s="100">
        <v>1832232.96</v>
      </c>
      <c r="P43" s="98">
        <v>795.24</v>
      </c>
      <c r="Q43" s="142">
        <v>795.24</v>
      </c>
    </row>
    <row r="44" spans="1:19" x14ac:dyDescent="0.25">
      <c r="A44" s="141" t="s">
        <v>458</v>
      </c>
      <c r="B44" s="99">
        <v>58092</v>
      </c>
      <c r="C44" s="100">
        <v>49364368.380000003</v>
      </c>
      <c r="D44" s="100">
        <v>849.76</v>
      </c>
      <c r="E44" s="100">
        <v>849.79</v>
      </c>
      <c r="F44" s="99">
        <v>963</v>
      </c>
      <c r="G44" s="100">
        <v>818500.67</v>
      </c>
      <c r="H44" s="100">
        <v>849.95</v>
      </c>
      <c r="I44" s="100">
        <v>848.52</v>
      </c>
      <c r="J44" s="99">
        <v>7256</v>
      </c>
      <c r="K44" s="100">
        <v>6154215.2300000004</v>
      </c>
      <c r="L44" s="100">
        <v>848.16</v>
      </c>
      <c r="M44" s="100">
        <v>844.83</v>
      </c>
      <c r="N44" s="99">
        <v>206</v>
      </c>
      <c r="O44" s="100">
        <v>173751.69</v>
      </c>
      <c r="P44" s="98">
        <v>843.45</v>
      </c>
      <c r="Q44" s="142">
        <v>846</v>
      </c>
    </row>
    <row r="45" spans="1:19" x14ac:dyDescent="0.25">
      <c r="A45" s="141" t="s">
        <v>459</v>
      </c>
      <c r="B45" s="99">
        <v>63726</v>
      </c>
      <c r="C45" s="100">
        <v>60552960.289999999</v>
      </c>
      <c r="D45" s="100">
        <v>950.21</v>
      </c>
      <c r="E45" s="100">
        <v>949.62</v>
      </c>
      <c r="F45" s="99">
        <v>894</v>
      </c>
      <c r="G45" s="100">
        <v>848366.15</v>
      </c>
      <c r="H45" s="100">
        <v>948.96</v>
      </c>
      <c r="I45" s="100">
        <v>947.93</v>
      </c>
      <c r="J45" s="99">
        <v>6462</v>
      </c>
      <c r="K45" s="100">
        <v>6133673.6699999999</v>
      </c>
      <c r="L45" s="100">
        <v>949.19</v>
      </c>
      <c r="M45" s="100">
        <v>948.44</v>
      </c>
      <c r="N45" s="99">
        <v>1</v>
      </c>
      <c r="O45" s="100">
        <v>922.26</v>
      </c>
      <c r="P45" s="98">
        <v>922.26</v>
      </c>
      <c r="Q45" s="142">
        <v>922.26</v>
      </c>
      <c r="S45" s="8"/>
    </row>
    <row r="46" spans="1:19" x14ac:dyDescent="0.25">
      <c r="A46" s="141" t="s">
        <v>437</v>
      </c>
      <c r="B46" s="99">
        <v>343955</v>
      </c>
      <c r="C46" s="100">
        <v>431732147.19</v>
      </c>
      <c r="D46" s="100">
        <v>1255.2</v>
      </c>
      <c r="E46" s="100">
        <v>1261.8900000000001</v>
      </c>
      <c r="F46" s="99">
        <v>2755</v>
      </c>
      <c r="G46" s="100">
        <v>3345597.06</v>
      </c>
      <c r="H46" s="100">
        <v>1214.3699999999999</v>
      </c>
      <c r="I46" s="100">
        <v>1218.79</v>
      </c>
      <c r="J46" s="99">
        <v>16220</v>
      </c>
      <c r="K46" s="100">
        <v>19731157.800000001</v>
      </c>
      <c r="L46" s="100">
        <v>1216.47</v>
      </c>
      <c r="M46" s="100">
        <v>1218.06</v>
      </c>
      <c r="N46" s="99">
        <v>5</v>
      </c>
      <c r="O46" s="100">
        <v>6133.01</v>
      </c>
      <c r="P46" s="98">
        <v>1226.5999999999999</v>
      </c>
      <c r="Q46" s="142">
        <v>1216.25</v>
      </c>
    </row>
    <row r="47" spans="1:19" x14ac:dyDescent="0.25">
      <c r="A47" s="141" t="s">
        <v>438</v>
      </c>
      <c r="B47" s="99">
        <v>212627</v>
      </c>
      <c r="C47" s="100">
        <v>361159316.63</v>
      </c>
      <c r="D47" s="100">
        <v>1698.56</v>
      </c>
      <c r="E47" s="100">
        <v>1675.31</v>
      </c>
      <c r="F47" s="99">
        <v>726</v>
      </c>
      <c r="G47" s="100">
        <v>1233979.18</v>
      </c>
      <c r="H47" s="100">
        <v>1699.7</v>
      </c>
      <c r="I47" s="100">
        <v>1675.63</v>
      </c>
      <c r="J47" s="99">
        <v>4189</v>
      </c>
      <c r="K47" s="100">
        <v>7104519.8899999997</v>
      </c>
      <c r="L47" s="100">
        <v>1695.99</v>
      </c>
      <c r="M47" s="100">
        <v>1678.22</v>
      </c>
      <c r="N47" s="99">
        <v>9</v>
      </c>
      <c r="O47" s="100">
        <v>15122.09</v>
      </c>
      <c r="P47" s="98">
        <v>1680.23</v>
      </c>
      <c r="Q47" s="142">
        <v>1680.23</v>
      </c>
    </row>
    <row r="48" spans="1:19" x14ac:dyDescent="0.25">
      <c r="A48" s="141" t="s">
        <v>439</v>
      </c>
      <c r="B48" s="99">
        <v>63973</v>
      </c>
      <c r="C48" s="100">
        <v>141553019.91999999</v>
      </c>
      <c r="D48" s="100">
        <v>2212.6999999999998</v>
      </c>
      <c r="E48" s="100">
        <v>2192.3000000000002</v>
      </c>
      <c r="F48" s="99">
        <v>155</v>
      </c>
      <c r="G48" s="100">
        <v>340100.74</v>
      </c>
      <c r="H48" s="100">
        <v>2194.1999999999998</v>
      </c>
      <c r="I48" s="100">
        <v>2165.04</v>
      </c>
      <c r="J48" s="99">
        <v>808</v>
      </c>
      <c r="K48" s="100">
        <v>1772439.99</v>
      </c>
      <c r="L48" s="100">
        <v>2193.61</v>
      </c>
      <c r="M48" s="100">
        <v>2164.88</v>
      </c>
      <c r="N48" s="99">
        <v>0</v>
      </c>
      <c r="O48" s="100">
        <v>0</v>
      </c>
      <c r="P48" s="98">
        <v>0</v>
      </c>
      <c r="Q48" s="142" t="s">
        <v>430</v>
      </c>
    </row>
    <row r="49" spans="1:20" x14ac:dyDescent="0.25">
      <c r="A49" s="141" t="s">
        <v>486</v>
      </c>
      <c r="B49" s="99">
        <v>24519</v>
      </c>
      <c r="C49" s="100">
        <v>66461253.270000003</v>
      </c>
      <c r="D49" s="100">
        <v>2710.6</v>
      </c>
      <c r="E49" s="100">
        <v>2693.72</v>
      </c>
      <c r="F49" s="99">
        <v>40</v>
      </c>
      <c r="G49" s="100">
        <v>107705.03</v>
      </c>
      <c r="H49" s="100">
        <v>2692.63</v>
      </c>
      <c r="I49" s="100">
        <v>2662.01</v>
      </c>
      <c r="J49" s="99">
        <v>201</v>
      </c>
      <c r="K49" s="100">
        <v>544228.41</v>
      </c>
      <c r="L49" s="100">
        <v>2707.6</v>
      </c>
      <c r="M49" s="100">
        <v>2690.34</v>
      </c>
      <c r="N49" s="99">
        <v>0</v>
      </c>
      <c r="O49" s="100">
        <v>0</v>
      </c>
      <c r="P49" s="98">
        <v>0</v>
      </c>
      <c r="Q49" s="142" t="s">
        <v>430</v>
      </c>
    </row>
    <row r="50" spans="1:20" x14ac:dyDescent="0.25">
      <c r="A50" s="141" t="s">
        <v>487</v>
      </c>
      <c r="B50" s="99">
        <v>9082</v>
      </c>
      <c r="C50" s="100">
        <v>29169140.84</v>
      </c>
      <c r="D50" s="100">
        <v>3211.75</v>
      </c>
      <c r="E50" s="100">
        <v>3195.69</v>
      </c>
      <c r="F50" s="99">
        <v>13</v>
      </c>
      <c r="G50" s="100">
        <v>40762.639999999999</v>
      </c>
      <c r="H50" s="100">
        <v>3135.59</v>
      </c>
      <c r="I50" s="100">
        <v>3149</v>
      </c>
      <c r="J50" s="99">
        <v>72</v>
      </c>
      <c r="K50" s="100">
        <v>228611.5</v>
      </c>
      <c r="L50" s="100">
        <v>3175.16</v>
      </c>
      <c r="M50" s="100">
        <v>3161.15</v>
      </c>
      <c r="N50" s="99">
        <v>0</v>
      </c>
      <c r="O50" s="100">
        <v>0</v>
      </c>
      <c r="P50" s="98">
        <v>0</v>
      </c>
      <c r="Q50" s="142" t="s">
        <v>430</v>
      </c>
    </row>
    <row r="51" spans="1:20" x14ac:dyDescent="0.25">
      <c r="A51" s="141" t="s">
        <v>488</v>
      </c>
      <c r="B51" s="99">
        <v>3289</v>
      </c>
      <c r="C51" s="100">
        <v>12219182.529999999</v>
      </c>
      <c r="D51" s="100">
        <v>3715.17</v>
      </c>
      <c r="E51" s="100">
        <v>3701.45</v>
      </c>
      <c r="F51" s="99">
        <v>4</v>
      </c>
      <c r="G51" s="100">
        <v>14611.87</v>
      </c>
      <c r="H51" s="100">
        <v>3652.97</v>
      </c>
      <c r="I51" s="100">
        <v>3627.64</v>
      </c>
      <c r="J51" s="99">
        <v>19</v>
      </c>
      <c r="K51" s="100">
        <v>68535.14</v>
      </c>
      <c r="L51" s="100">
        <v>3607.11</v>
      </c>
      <c r="M51" s="100">
        <v>3558.73</v>
      </c>
      <c r="N51" s="99">
        <v>0</v>
      </c>
      <c r="O51" s="100">
        <v>0</v>
      </c>
      <c r="P51" s="98">
        <v>0</v>
      </c>
      <c r="Q51" s="142" t="s">
        <v>430</v>
      </c>
      <c r="S51" s="8"/>
    </row>
    <row r="52" spans="1:20" ht="15.75" thickBot="1" x14ac:dyDescent="0.3">
      <c r="A52" s="143" t="s">
        <v>489</v>
      </c>
      <c r="B52" s="144">
        <v>2640</v>
      </c>
      <c r="C52" s="145">
        <v>11776911.57</v>
      </c>
      <c r="D52" s="145">
        <v>4460.95</v>
      </c>
      <c r="E52" s="145">
        <v>4335</v>
      </c>
      <c r="F52" s="144">
        <v>4</v>
      </c>
      <c r="G52" s="145">
        <v>19235.18</v>
      </c>
      <c r="H52" s="145">
        <v>4808.8</v>
      </c>
      <c r="I52" s="145">
        <v>4472.41</v>
      </c>
      <c r="J52" s="144">
        <v>7</v>
      </c>
      <c r="K52" s="145">
        <v>32631.07</v>
      </c>
      <c r="L52" s="145">
        <v>4661.58</v>
      </c>
      <c r="M52" s="145">
        <v>4611.7</v>
      </c>
      <c r="N52" s="144">
        <v>0</v>
      </c>
      <c r="O52" s="145">
        <v>0</v>
      </c>
      <c r="P52" s="146">
        <v>0</v>
      </c>
      <c r="Q52" s="147" t="s">
        <v>430</v>
      </c>
    </row>
    <row r="53" spans="1:20" ht="16.5" thickBot="1" x14ac:dyDescent="0.3">
      <c r="A53" s="137" t="s">
        <v>527</v>
      </c>
      <c r="B53" s="138">
        <v>1039492</v>
      </c>
      <c r="C53" s="139">
        <v>1309115438.78</v>
      </c>
      <c r="D53" s="139">
        <v>1259.3800000000001</v>
      </c>
      <c r="E53" s="139">
        <v>1217.83</v>
      </c>
      <c r="F53" s="138">
        <v>34311</v>
      </c>
      <c r="G53" s="139">
        <v>17617634.559999999</v>
      </c>
      <c r="H53" s="139">
        <v>513.47</v>
      </c>
      <c r="I53" s="139">
        <v>420.06</v>
      </c>
      <c r="J53" s="138">
        <v>104355</v>
      </c>
      <c r="K53" s="139">
        <v>78481336.760000005</v>
      </c>
      <c r="L53" s="139">
        <v>752.06</v>
      </c>
      <c r="M53" s="139">
        <v>639.23</v>
      </c>
      <c r="N53" s="138">
        <v>12116</v>
      </c>
      <c r="O53" s="139">
        <v>5537185.0300000003</v>
      </c>
      <c r="P53" s="140">
        <v>457.01</v>
      </c>
      <c r="Q53" s="249">
        <v>418.95</v>
      </c>
      <c r="S53" s="8"/>
      <c r="T53" s="9"/>
    </row>
    <row r="55" spans="1:20" ht="15.75" x14ac:dyDescent="0.25">
      <c r="A55" s="428" t="s">
        <v>710</v>
      </c>
      <c r="B55" s="428"/>
      <c r="C55" s="42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</row>
    <row r="56" spans="1:20" ht="15.75" thickBot="1" x14ac:dyDescent="0.3"/>
    <row r="57" spans="1:20" x14ac:dyDescent="0.25">
      <c r="A57" s="422" t="s">
        <v>18</v>
      </c>
      <c r="B57" s="424" t="s">
        <v>5</v>
      </c>
      <c r="C57" s="425"/>
      <c r="D57" s="425"/>
      <c r="E57" s="426"/>
      <c r="F57" s="424" t="s">
        <v>6</v>
      </c>
      <c r="G57" s="425"/>
      <c r="H57" s="425"/>
      <c r="I57" s="426"/>
      <c r="J57" s="424" t="s">
        <v>19</v>
      </c>
      <c r="K57" s="425"/>
      <c r="L57" s="425"/>
      <c r="M57" s="426"/>
      <c r="N57" s="424" t="s">
        <v>20</v>
      </c>
      <c r="O57" s="425"/>
      <c r="P57" s="425"/>
      <c r="Q57" s="427"/>
    </row>
    <row r="58" spans="1:20" ht="15.75" thickBot="1" x14ac:dyDescent="0.3">
      <c r="A58" s="423"/>
      <c r="B58" s="156" t="s">
        <v>1</v>
      </c>
      <c r="C58" s="157" t="s">
        <v>50</v>
      </c>
      <c r="D58" s="157" t="s">
        <v>21</v>
      </c>
      <c r="E58" s="157" t="s">
        <v>432</v>
      </c>
      <c r="F58" s="156" t="s">
        <v>1</v>
      </c>
      <c r="G58" s="157" t="s">
        <v>50</v>
      </c>
      <c r="H58" s="157" t="s">
        <v>21</v>
      </c>
      <c r="I58" s="157" t="s">
        <v>432</v>
      </c>
      <c r="J58" s="156" t="s">
        <v>1</v>
      </c>
      <c r="K58" s="157" t="s">
        <v>50</v>
      </c>
      <c r="L58" s="157" t="s">
        <v>21</v>
      </c>
      <c r="M58" s="157" t="s">
        <v>432</v>
      </c>
      <c r="N58" s="156" t="s">
        <v>1</v>
      </c>
      <c r="O58" s="157" t="s">
        <v>50</v>
      </c>
      <c r="P58" s="157" t="s">
        <v>21</v>
      </c>
      <c r="Q58" s="158" t="s">
        <v>432</v>
      </c>
    </row>
    <row r="59" spans="1:20" x14ac:dyDescent="0.25">
      <c r="A59" s="296" t="s">
        <v>450</v>
      </c>
      <c r="B59" s="176">
        <v>9352</v>
      </c>
      <c r="C59" s="300">
        <v>544413.37</v>
      </c>
      <c r="D59" s="300">
        <v>58.21</v>
      </c>
      <c r="E59" s="300">
        <v>59.67</v>
      </c>
      <c r="F59" s="176">
        <v>4899</v>
      </c>
      <c r="G59" s="300">
        <v>313208.09999999998</v>
      </c>
      <c r="H59" s="300">
        <v>63.93</v>
      </c>
      <c r="I59" s="300">
        <v>68.7</v>
      </c>
      <c r="J59" s="176">
        <v>392</v>
      </c>
      <c r="K59" s="300">
        <v>23550.66</v>
      </c>
      <c r="L59" s="300">
        <v>60.08</v>
      </c>
      <c r="M59" s="300">
        <v>62.18</v>
      </c>
      <c r="N59" s="176">
        <v>499</v>
      </c>
      <c r="O59" s="300">
        <v>40385.69</v>
      </c>
      <c r="P59" s="300">
        <v>80.930000000000007</v>
      </c>
      <c r="Q59" s="302">
        <v>80.95</v>
      </c>
      <c r="S59" s="8"/>
      <c r="T59" s="8"/>
    </row>
    <row r="60" spans="1:20" x14ac:dyDescent="0.25">
      <c r="A60" s="297" t="s">
        <v>451</v>
      </c>
      <c r="B60" s="174">
        <v>9610</v>
      </c>
      <c r="C60" s="212">
        <v>1415763.16</v>
      </c>
      <c r="D60" s="212">
        <v>147.32</v>
      </c>
      <c r="E60" s="212">
        <v>145.72</v>
      </c>
      <c r="F60" s="174">
        <v>6747</v>
      </c>
      <c r="G60" s="212">
        <v>1029633.21</v>
      </c>
      <c r="H60" s="212">
        <v>152.61000000000001</v>
      </c>
      <c r="I60" s="212">
        <v>147.77000000000001</v>
      </c>
      <c r="J60" s="174">
        <v>344</v>
      </c>
      <c r="K60" s="212">
        <v>49954.22</v>
      </c>
      <c r="L60" s="212">
        <v>145.22</v>
      </c>
      <c r="M60" s="212">
        <v>141.47999999999999</v>
      </c>
      <c r="N60" s="174">
        <v>1520</v>
      </c>
      <c r="O60" s="212">
        <v>240266.6</v>
      </c>
      <c r="P60" s="212">
        <v>158.07</v>
      </c>
      <c r="Q60" s="303">
        <v>166.29</v>
      </c>
    </row>
    <row r="61" spans="1:20" x14ac:dyDescent="0.25">
      <c r="A61" s="297" t="s">
        <v>452</v>
      </c>
      <c r="B61" s="174">
        <v>6753</v>
      </c>
      <c r="C61" s="212">
        <v>1675333.55</v>
      </c>
      <c r="D61" s="212">
        <v>248.09</v>
      </c>
      <c r="E61" s="212">
        <v>247.3</v>
      </c>
      <c r="F61" s="174">
        <v>9109</v>
      </c>
      <c r="G61" s="212">
        <v>2184975.56</v>
      </c>
      <c r="H61" s="212">
        <v>239.87</v>
      </c>
      <c r="I61" s="212">
        <v>234.21</v>
      </c>
      <c r="J61" s="174">
        <v>1787</v>
      </c>
      <c r="K61" s="212">
        <v>474130.43</v>
      </c>
      <c r="L61" s="212">
        <v>265.32</v>
      </c>
      <c r="M61" s="212">
        <v>271.14</v>
      </c>
      <c r="N61" s="174">
        <v>1848</v>
      </c>
      <c r="O61" s="212">
        <v>457373.22</v>
      </c>
      <c r="P61" s="212">
        <v>247.5</v>
      </c>
      <c r="Q61" s="303">
        <v>240.09</v>
      </c>
    </row>
    <row r="62" spans="1:20" x14ac:dyDescent="0.25">
      <c r="A62" s="297" t="s">
        <v>453</v>
      </c>
      <c r="B62" s="174">
        <v>35692</v>
      </c>
      <c r="C62" s="212">
        <v>13481534.92</v>
      </c>
      <c r="D62" s="212">
        <v>377.72</v>
      </c>
      <c r="E62" s="212">
        <v>389.01</v>
      </c>
      <c r="F62" s="174">
        <v>18228</v>
      </c>
      <c r="G62" s="212">
        <v>6953148.2599999998</v>
      </c>
      <c r="H62" s="212">
        <v>381.45</v>
      </c>
      <c r="I62" s="212">
        <v>393.81</v>
      </c>
      <c r="J62" s="174">
        <v>14820</v>
      </c>
      <c r="K62" s="212">
        <v>5554633.4699999997</v>
      </c>
      <c r="L62" s="212">
        <v>374.81</v>
      </c>
      <c r="M62" s="212">
        <v>393.81</v>
      </c>
      <c r="N62" s="174">
        <v>1495</v>
      </c>
      <c r="O62" s="212">
        <v>517122.92</v>
      </c>
      <c r="P62" s="212">
        <v>345.9</v>
      </c>
      <c r="Q62" s="303">
        <v>348.95</v>
      </c>
    </row>
    <row r="63" spans="1:20" x14ac:dyDescent="0.25">
      <c r="A63" s="297" t="s">
        <v>454</v>
      </c>
      <c r="B63" s="174">
        <v>76857</v>
      </c>
      <c r="C63" s="212">
        <v>35124132.07</v>
      </c>
      <c r="D63" s="212">
        <v>457.01</v>
      </c>
      <c r="E63" s="212">
        <v>462.4</v>
      </c>
      <c r="F63" s="174">
        <v>56479</v>
      </c>
      <c r="G63" s="212">
        <v>24881850.300000001</v>
      </c>
      <c r="H63" s="212">
        <v>440.55</v>
      </c>
      <c r="I63" s="212">
        <v>426.47</v>
      </c>
      <c r="J63" s="174">
        <v>14303</v>
      </c>
      <c r="K63" s="212">
        <v>6459538.4500000002</v>
      </c>
      <c r="L63" s="212">
        <v>451.62</v>
      </c>
      <c r="M63" s="212">
        <v>454.11</v>
      </c>
      <c r="N63" s="174">
        <v>8412</v>
      </c>
      <c r="O63" s="212">
        <v>3523991.07</v>
      </c>
      <c r="P63" s="212">
        <v>418.92</v>
      </c>
      <c r="Q63" s="303">
        <v>418.95</v>
      </c>
    </row>
    <row r="64" spans="1:20" x14ac:dyDescent="0.25">
      <c r="A64" s="297" t="s">
        <v>455</v>
      </c>
      <c r="B64" s="174">
        <v>113177</v>
      </c>
      <c r="C64" s="212">
        <v>62403309.859999999</v>
      </c>
      <c r="D64" s="212">
        <v>551.38</v>
      </c>
      <c r="E64" s="212">
        <v>552.42999999999995</v>
      </c>
      <c r="F64" s="174">
        <v>54981</v>
      </c>
      <c r="G64" s="212">
        <v>29750216.75</v>
      </c>
      <c r="H64" s="212">
        <v>541.1</v>
      </c>
      <c r="I64" s="212">
        <v>537.65</v>
      </c>
      <c r="J64" s="174">
        <v>13000</v>
      </c>
      <c r="K64" s="212">
        <v>7105963.2300000004</v>
      </c>
      <c r="L64" s="212">
        <v>546.61</v>
      </c>
      <c r="M64" s="212">
        <v>541.30999999999995</v>
      </c>
      <c r="N64" s="174">
        <v>1</v>
      </c>
      <c r="O64" s="212">
        <v>560.02</v>
      </c>
      <c r="P64" s="212">
        <v>560.02</v>
      </c>
      <c r="Q64" s="303">
        <v>560.02</v>
      </c>
    </row>
    <row r="65" spans="1:20" x14ac:dyDescent="0.25">
      <c r="A65" s="297" t="s">
        <v>456</v>
      </c>
      <c r="B65" s="174">
        <v>97364</v>
      </c>
      <c r="C65" s="212">
        <v>62811365.520000003</v>
      </c>
      <c r="D65" s="212">
        <v>645.12</v>
      </c>
      <c r="E65" s="212">
        <v>641.86</v>
      </c>
      <c r="F65" s="174">
        <v>32390</v>
      </c>
      <c r="G65" s="212">
        <v>21004954.370000001</v>
      </c>
      <c r="H65" s="212">
        <v>648.5</v>
      </c>
      <c r="I65" s="212">
        <v>647.28</v>
      </c>
      <c r="J65" s="174">
        <v>6233</v>
      </c>
      <c r="K65" s="212">
        <v>3988642.93</v>
      </c>
      <c r="L65" s="212">
        <v>639.91999999999996</v>
      </c>
      <c r="M65" s="212">
        <v>635.61</v>
      </c>
      <c r="N65" s="174">
        <v>0</v>
      </c>
      <c r="O65" s="212">
        <v>0</v>
      </c>
      <c r="P65" s="212">
        <v>0</v>
      </c>
      <c r="Q65" s="303" t="s">
        <v>430</v>
      </c>
    </row>
    <row r="66" spans="1:20" x14ac:dyDescent="0.25">
      <c r="A66" s="297" t="s">
        <v>457</v>
      </c>
      <c r="B66" s="174">
        <v>64371</v>
      </c>
      <c r="C66" s="212">
        <v>48077745.609999999</v>
      </c>
      <c r="D66" s="212">
        <v>746.89</v>
      </c>
      <c r="E66" s="212">
        <v>745.02</v>
      </c>
      <c r="F66" s="174">
        <v>28648</v>
      </c>
      <c r="G66" s="212">
        <v>21470758.73</v>
      </c>
      <c r="H66" s="212">
        <v>749.47</v>
      </c>
      <c r="I66" s="212">
        <v>748.51</v>
      </c>
      <c r="J66" s="174">
        <v>5344</v>
      </c>
      <c r="K66" s="212">
        <v>4099624.68</v>
      </c>
      <c r="L66" s="212">
        <v>767.15</v>
      </c>
      <c r="M66" s="212">
        <v>786.88</v>
      </c>
      <c r="N66" s="174">
        <v>3227</v>
      </c>
      <c r="O66" s="212">
        <v>2566213.83</v>
      </c>
      <c r="P66" s="212">
        <v>795.23</v>
      </c>
      <c r="Q66" s="303">
        <v>795.24</v>
      </c>
    </row>
    <row r="67" spans="1:20" x14ac:dyDescent="0.25">
      <c r="A67" s="297" t="s">
        <v>458</v>
      </c>
      <c r="B67" s="174">
        <v>51984</v>
      </c>
      <c r="C67" s="212">
        <v>44149103.950000003</v>
      </c>
      <c r="D67" s="212">
        <v>849.28</v>
      </c>
      <c r="E67" s="212">
        <v>848.81</v>
      </c>
      <c r="F67" s="174">
        <v>25689</v>
      </c>
      <c r="G67" s="212">
        <v>21810009.469999999</v>
      </c>
      <c r="H67" s="212">
        <v>849</v>
      </c>
      <c r="I67" s="212">
        <v>846.25</v>
      </c>
      <c r="J67" s="174">
        <v>2068</v>
      </c>
      <c r="K67" s="212">
        <v>1746991.92</v>
      </c>
      <c r="L67" s="212">
        <v>844.77</v>
      </c>
      <c r="M67" s="212">
        <v>841.1</v>
      </c>
      <c r="N67" s="174">
        <v>296</v>
      </c>
      <c r="O67" s="212">
        <v>249868.99</v>
      </c>
      <c r="P67" s="212">
        <v>844.15</v>
      </c>
      <c r="Q67" s="303">
        <v>846</v>
      </c>
    </row>
    <row r="68" spans="1:20" x14ac:dyDescent="0.25">
      <c r="A68" s="297" t="s">
        <v>459</v>
      </c>
      <c r="B68" s="174">
        <v>54240</v>
      </c>
      <c r="C68" s="212">
        <v>51503728.780000001</v>
      </c>
      <c r="D68" s="212">
        <v>949.55</v>
      </c>
      <c r="E68" s="212">
        <v>948.74</v>
      </c>
      <c r="F68" s="174">
        <v>26437</v>
      </c>
      <c r="G68" s="212">
        <v>25094486.59</v>
      </c>
      <c r="H68" s="212">
        <v>949.22</v>
      </c>
      <c r="I68" s="212">
        <v>948.18</v>
      </c>
      <c r="J68" s="174">
        <v>1349</v>
      </c>
      <c r="K68" s="212">
        <v>1276514.93</v>
      </c>
      <c r="L68" s="212">
        <v>946.27</v>
      </c>
      <c r="M68" s="212">
        <v>945.93</v>
      </c>
      <c r="N68" s="174">
        <v>0</v>
      </c>
      <c r="O68" s="212">
        <v>0</v>
      </c>
      <c r="P68" s="212">
        <v>0</v>
      </c>
      <c r="Q68" s="303" t="s">
        <v>430</v>
      </c>
    </row>
    <row r="69" spans="1:20" x14ac:dyDescent="0.25">
      <c r="A69" s="297" t="s">
        <v>437</v>
      </c>
      <c r="B69" s="174">
        <v>239178</v>
      </c>
      <c r="C69" s="212">
        <v>297849058.43000001</v>
      </c>
      <c r="D69" s="212">
        <v>1245.3</v>
      </c>
      <c r="E69" s="212">
        <v>1246.6600000000001</v>
      </c>
      <c r="F69" s="174">
        <v>63289</v>
      </c>
      <c r="G69" s="212">
        <v>75974758.549999997</v>
      </c>
      <c r="H69" s="212">
        <v>1200.44</v>
      </c>
      <c r="I69" s="212">
        <v>1184.99</v>
      </c>
      <c r="J69" s="174">
        <v>7471</v>
      </c>
      <c r="K69" s="212">
        <v>9226457.1999999993</v>
      </c>
      <c r="L69" s="212">
        <v>1234.97</v>
      </c>
      <c r="M69" s="212">
        <v>1239.81</v>
      </c>
      <c r="N69" s="174">
        <v>2</v>
      </c>
      <c r="O69" s="212">
        <v>2296.71</v>
      </c>
      <c r="P69" s="212">
        <v>1148.3599999999999</v>
      </c>
      <c r="Q69" s="303">
        <v>1148.3599999999999</v>
      </c>
    </row>
    <row r="70" spans="1:20" x14ac:dyDescent="0.25">
      <c r="A70" s="297" t="s">
        <v>438</v>
      </c>
      <c r="B70" s="174">
        <v>109269</v>
      </c>
      <c r="C70" s="212">
        <v>184927280.94999999</v>
      </c>
      <c r="D70" s="212">
        <v>1692.4</v>
      </c>
      <c r="E70" s="212">
        <v>1666.17</v>
      </c>
      <c r="F70" s="174">
        <v>12239</v>
      </c>
      <c r="G70" s="212">
        <v>20569308.670000002</v>
      </c>
      <c r="H70" s="212">
        <v>1680.64</v>
      </c>
      <c r="I70" s="212">
        <v>1655.07</v>
      </c>
      <c r="J70" s="174">
        <v>1136</v>
      </c>
      <c r="K70" s="212">
        <v>1902511.61</v>
      </c>
      <c r="L70" s="212">
        <v>1674.75</v>
      </c>
      <c r="M70" s="212">
        <v>1647.34</v>
      </c>
      <c r="N70" s="174">
        <v>6</v>
      </c>
      <c r="O70" s="212">
        <v>10081.4</v>
      </c>
      <c r="P70" s="212">
        <v>1680.23</v>
      </c>
      <c r="Q70" s="303">
        <v>1680.23</v>
      </c>
    </row>
    <row r="71" spans="1:20" x14ac:dyDescent="0.25">
      <c r="A71" s="297" t="s">
        <v>439</v>
      </c>
      <c r="B71" s="174">
        <v>31779</v>
      </c>
      <c r="C71" s="212">
        <v>70240910.680000007</v>
      </c>
      <c r="D71" s="212">
        <v>2210.29</v>
      </c>
      <c r="E71" s="212">
        <v>2191.1799999999998</v>
      </c>
      <c r="F71" s="174">
        <v>2143</v>
      </c>
      <c r="G71" s="212">
        <v>4685716.6399999997</v>
      </c>
      <c r="H71" s="212">
        <v>2186.52</v>
      </c>
      <c r="I71" s="212">
        <v>2163.94</v>
      </c>
      <c r="J71" s="174">
        <v>170</v>
      </c>
      <c r="K71" s="212">
        <v>368924.89</v>
      </c>
      <c r="L71" s="212">
        <v>2170.15</v>
      </c>
      <c r="M71" s="212">
        <v>2144.64</v>
      </c>
      <c r="N71" s="174">
        <v>0</v>
      </c>
      <c r="O71" s="212">
        <v>0</v>
      </c>
      <c r="P71" s="212">
        <v>0</v>
      </c>
      <c r="Q71" s="303" t="s">
        <v>430</v>
      </c>
    </row>
    <row r="72" spans="1:20" x14ac:dyDescent="0.25">
      <c r="A72" s="297" t="s">
        <v>486</v>
      </c>
      <c r="B72" s="174">
        <v>10952</v>
      </c>
      <c r="C72" s="212">
        <v>29594380.25</v>
      </c>
      <c r="D72" s="212">
        <v>2702.19</v>
      </c>
      <c r="E72" s="212">
        <v>2680.56</v>
      </c>
      <c r="F72" s="174">
        <v>464</v>
      </c>
      <c r="G72" s="212">
        <v>1254362.4099999999</v>
      </c>
      <c r="H72" s="212">
        <v>2703.37</v>
      </c>
      <c r="I72" s="212">
        <v>2692.01</v>
      </c>
      <c r="J72" s="174">
        <v>34</v>
      </c>
      <c r="K72" s="212">
        <v>92822.399999999994</v>
      </c>
      <c r="L72" s="212">
        <v>2730.07</v>
      </c>
      <c r="M72" s="212">
        <v>2753.7</v>
      </c>
      <c r="N72" s="174">
        <v>0</v>
      </c>
      <c r="O72" s="212">
        <v>0</v>
      </c>
      <c r="P72" s="212">
        <v>0</v>
      </c>
      <c r="Q72" s="303" t="s">
        <v>430</v>
      </c>
    </row>
    <row r="73" spans="1:20" x14ac:dyDescent="0.25">
      <c r="A73" s="297" t="s">
        <v>487</v>
      </c>
      <c r="B73" s="174">
        <v>3632</v>
      </c>
      <c r="C73" s="212">
        <v>11644829.08</v>
      </c>
      <c r="D73" s="212">
        <v>3206.18</v>
      </c>
      <c r="E73" s="212">
        <v>3189.3</v>
      </c>
      <c r="F73" s="174">
        <v>159</v>
      </c>
      <c r="G73" s="212">
        <v>505862.95</v>
      </c>
      <c r="H73" s="212">
        <v>3181.53</v>
      </c>
      <c r="I73" s="212">
        <v>3153.46</v>
      </c>
      <c r="J73" s="174">
        <v>9</v>
      </c>
      <c r="K73" s="212">
        <v>28667.39</v>
      </c>
      <c r="L73" s="212">
        <v>3185.27</v>
      </c>
      <c r="M73" s="212">
        <v>3215.93</v>
      </c>
      <c r="N73" s="174">
        <v>0</v>
      </c>
      <c r="O73" s="212">
        <v>0</v>
      </c>
      <c r="P73" s="212">
        <v>0</v>
      </c>
      <c r="Q73" s="303" t="s">
        <v>430</v>
      </c>
    </row>
    <row r="74" spans="1:20" x14ac:dyDescent="0.25">
      <c r="A74" s="297" t="s">
        <v>488</v>
      </c>
      <c r="B74" s="174">
        <v>1402</v>
      </c>
      <c r="C74" s="212">
        <v>5199110.33</v>
      </c>
      <c r="D74" s="212">
        <v>3708.35</v>
      </c>
      <c r="E74" s="212">
        <v>3689.15</v>
      </c>
      <c r="F74" s="174">
        <v>29</v>
      </c>
      <c r="G74" s="212">
        <v>107748.64</v>
      </c>
      <c r="H74" s="212">
        <v>3715.47</v>
      </c>
      <c r="I74" s="212">
        <v>3738.09</v>
      </c>
      <c r="J74" s="174">
        <v>2</v>
      </c>
      <c r="K74" s="212">
        <v>7409.25</v>
      </c>
      <c r="L74" s="212">
        <v>3704.63</v>
      </c>
      <c r="M74" s="212">
        <v>3704.63</v>
      </c>
      <c r="N74" s="174">
        <v>0</v>
      </c>
      <c r="O74" s="212">
        <v>0</v>
      </c>
      <c r="P74" s="212">
        <v>0</v>
      </c>
      <c r="Q74" s="303" t="s">
        <v>430</v>
      </c>
    </row>
    <row r="75" spans="1:20" ht="15.75" thickBot="1" x14ac:dyDescent="0.3">
      <c r="A75" s="298" t="s">
        <v>489</v>
      </c>
      <c r="B75" s="209">
        <v>981</v>
      </c>
      <c r="C75" s="301">
        <v>4419765.76</v>
      </c>
      <c r="D75" s="301">
        <v>4505.37</v>
      </c>
      <c r="E75" s="301">
        <v>4395.37</v>
      </c>
      <c r="F75" s="209">
        <v>15</v>
      </c>
      <c r="G75" s="301">
        <v>67401.289999999994</v>
      </c>
      <c r="H75" s="301">
        <v>4493.42</v>
      </c>
      <c r="I75" s="301">
        <v>4335</v>
      </c>
      <c r="J75" s="209">
        <v>2</v>
      </c>
      <c r="K75" s="301">
        <v>8107.04</v>
      </c>
      <c r="L75" s="301">
        <v>4053.52</v>
      </c>
      <c r="M75" s="301">
        <v>4053.52</v>
      </c>
      <c r="N75" s="209">
        <v>0</v>
      </c>
      <c r="O75" s="301">
        <v>0</v>
      </c>
      <c r="P75" s="301">
        <v>0</v>
      </c>
      <c r="Q75" s="304" t="s">
        <v>430</v>
      </c>
    </row>
    <row r="76" spans="1:20" ht="16.5" thickBot="1" x14ac:dyDescent="0.3">
      <c r="A76" s="137" t="s">
        <v>527</v>
      </c>
      <c r="B76" s="292">
        <v>916593</v>
      </c>
      <c r="C76" s="293">
        <v>925061766.26999998</v>
      </c>
      <c r="D76" s="291">
        <v>1009.24</v>
      </c>
      <c r="E76" s="291">
        <v>886.64</v>
      </c>
      <c r="F76" s="292">
        <v>341945</v>
      </c>
      <c r="G76" s="293">
        <v>257658400.49000001</v>
      </c>
      <c r="H76" s="291">
        <v>753.51</v>
      </c>
      <c r="I76" s="291">
        <v>661.03</v>
      </c>
      <c r="J76" s="292">
        <v>68464</v>
      </c>
      <c r="K76" s="293">
        <v>42414444.700000003</v>
      </c>
      <c r="L76" s="291">
        <v>619.51</v>
      </c>
      <c r="M76" s="291">
        <v>520.65</v>
      </c>
      <c r="N76" s="292">
        <v>17306</v>
      </c>
      <c r="O76" s="293">
        <v>7608160.4500000002</v>
      </c>
      <c r="P76" s="293">
        <v>439.63</v>
      </c>
      <c r="Q76" s="318">
        <v>418.95</v>
      </c>
      <c r="S76" s="8"/>
      <c r="T76" s="9"/>
    </row>
    <row r="78" spans="1:20" x14ac:dyDescent="0.25">
      <c r="D78" s="8"/>
      <c r="F78" s="8"/>
    </row>
    <row r="79" spans="1:20" x14ac:dyDescent="0.25">
      <c r="B79" s="8"/>
      <c r="C79" s="8"/>
    </row>
    <row r="80" spans="1:20" x14ac:dyDescent="0.25">
      <c r="B80" s="8"/>
      <c r="C80" s="8"/>
      <c r="D80" s="8"/>
      <c r="F80" s="8"/>
      <c r="G80" s="8"/>
    </row>
    <row r="81" spans="2:6" x14ac:dyDescent="0.25">
      <c r="B81" s="8"/>
      <c r="C81" s="8"/>
      <c r="D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2" t="s">
        <v>703</v>
      </c>
      <c r="B1" s="402"/>
      <c r="C1" s="402"/>
      <c r="D1" s="402"/>
      <c r="E1" s="402"/>
      <c r="F1" s="402"/>
      <c r="G1" s="402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6" t="s">
        <v>72</v>
      </c>
    </row>
    <row r="4" spans="1:7" x14ac:dyDescent="0.25">
      <c r="A4" s="83">
        <v>1</v>
      </c>
      <c r="B4" s="320" t="s">
        <v>258</v>
      </c>
      <c r="C4" s="324" t="s">
        <v>416</v>
      </c>
      <c r="D4" s="192" t="s">
        <v>430</v>
      </c>
      <c r="E4" s="192" t="s">
        <v>430</v>
      </c>
      <c r="F4" s="192">
        <v>2</v>
      </c>
      <c r="G4" s="386">
        <v>17</v>
      </c>
    </row>
    <row r="5" spans="1:7" x14ac:dyDescent="0.25">
      <c r="A5" s="52">
        <v>2</v>
      </c>
      <c r="B5" s="78" t="s">
        <v>632</v>
      </c>
      <c r="C5" s="220" t="s">
        <v>631</v>
      </c>
      <c r="D5" s="17" t="s">
        <v>430</v>
      </c>
      <c r="E5" s="17" t="s">
        <v>430</v>
      </c>
      <c r="F5" s="17">
        <v>4</v>
      </c>
      <c r="G5" s="131">
        <v>9</v>
      </c>
    </row>
    <row r="6" spans="1:7" x14ac:dyDescent="0.25">
      <c r="A6" s="52">
        <v>3</v>
      </c>
      <c r="B6" s="78" t="s">
        <v>500</v>
      </c>
      <c r="C6" s="78" t="s">
        <v>558</v>
      </c>
      <c r="D6" s="17">
        <v>5</v>
      </c>
      <c r="E6" s="17">
        <v>12</v>
      </c>
      <c r="F6" s="17">
        <v>246</v>
      </c>
      <c r="G6" s="131">
        <v>1310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430</v>
      </c>
      <c r="E7" s="17">
        <v>2</v>
      </c>
      <c r="F7" s="17">
        <v>15</v>
      </c>
      <c r="G7" s="131">
        <v>133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430</v>
      </c>
      <c r="F8" s="17" t="s">
        <v>430</v>
      </c>
      <c r="G8" s="131">
        <v>1</v>
      </c>
    </row>
    <row r="9" spans="1:7" x14ac:dyDescent="0.25">
      <c r="A9" s="52">
        <v>6</v>
      </c>
      <c r="B9" s="78" t="s">
        <v>349</v>
      </c>
      <c r="C9" s="78" t="s">
        <v>502</v>
      </c>
      <c r="D9" s="17" t="s">
        <v>430</v>
      </c>
      <c r="E9" s="17" t="s">
        <v>430</v>
      </c>
      <c r="F9" s="17">
        <v>1</v>
      </c>
      <c r="G9" s="131">
        <v>1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430</v>
      </c>
      <c r="E10" s="17" t="s">
        <v>430</v>
      </c>
      <c r="F10" s="17">
        <v>2</v>
      </c>
      <c r="G10" s="131">
        <v>16</v>
      </c>
    </row>
    <row r="11" spans="1:7" x14ac:dyDescent="0.25">
      <c r="A11" s="52">
        <v>8</v>
      </c>
      <c r="B11" s="78" t="s">
        <v>412</v>
      </c>
      <c r="C11" s="78" t="s">
        <v>388</v>
      </c>
      <c r="D11" s="17" t="s">
        <v>430</v>
      </c>
      <c r="E11" s="17" t="s">
        <v>430</v>
      </c>
      <c r="F11" s="17" t="s">
        <v>430</v>
      </c>
      <c r="G11" s="131">
        <v>1</v>
      </c>
    </row>
    <row r="12" spans="1:7" x14ac:dyDescent="0.25">
      <c r="A12" s="52">
        <v>9</v>
      </c>
      <c r="B12" s="78" t="s">
        <v>263</v>
      </c>
      <c r="C12" s="78" t="s">
        <v>58</v>
      </c>
      <c r="D12" s="17" t="s">
        <v>430</v>
      </c>
      <c r="E12" s="17" t="s">
        <v>430</v>
      </c>
      <c r="F12" s="17" t="s">
        <v>430</v>
      </c>
      <c r="G12" s="131">
        <v>1</v>
      </c>
    </row>
    <row r="13" spans="1:7" x14ac:dyDescent="0.25">
      <c r="A13" s="52">
        <v>10</v>
      </c>
      <c r="B13" s="78" t="s">
        <v>404</v>
      </c>
      <c r="C13" s="78" t="s">
        <v>382</v>
      </c>
      <c r="D13" s="17" t="s">
        <v>430</v>
      </c>
      <c r="E13" s="17" t="s">
        <v>430</v>
      </c>
      <c r="F13" s="17" t="s">
        <v>430</v>
      </c>
      <c r="G13" s="131">
        <v>1</v>
      </c>
    </row>
    <row r="14" spans="1:7" x14ac:dyDescent="0.25">
      <c r="A14" s="52">
        <v>11</v>
      </c>
      <c r="B14" s="78" t="s">
        <v>264</v>
      </c>
      <c r="C14" s="78" t="s">
        <v>59</v>
      </c>
      <c r="D14" s="17" t="s">
        <v>430</v>
      </c>
      <c r="E14" s="17" t="s">
        <v>430</v>
      </c>
      <c r="F14" s="17">
        <v>1</v>
      </c>
      <c r="G14" s="131" t="s">
        <v>430</v>
      </c>
    </row>
    <row r="15" spans="1:7" x14ac:dyDescent="0.25">
      <c r="A15" s="52">
        <v>12</v>
      </c>
      <c r="B15" s="78" t="s">
        <v>265</v>
      </c>
      <c r="C15" s="78" t="s">
        <v>60</v>
      </c>
      <c r="D15" s="17">
        <v>1</v>
      </c>
      <c r="E15" s="17" t="s">
        <v>430</v>
      </c>
      <c r="F15" s="17">
        <v>1</v>
      </c>
      <c r="G15" s="131">
        <v>10</v>
      </c>
    </row>
    <row r="16" spans="1:7" x14ac:dyDescent="0.25">
      <c r="A16" s="52">
        <v>13</v>
      </c>
      <c r="B16" s="78" t="s">
        <v>266</v>
      </c>
      <c r="C16" s="78" t="s">
        <v>61</v>
      </c>
      <c r="D16" s="17" t="s">
        <v>430</v>
      </c>
      <c r="E16" s="17" t="s">
        <v>430</v>
      </c>
      <c r="F16" s="17">
        <v>3</v>
      </c>
      <c r="G16" s="131">
        <v>46</v>
      </c>
    </row>
    <row r="17" spans="1:7" x14ac:dyDescent="0.25">
      <c r="A17" s="52">
        <v>14</v>
      </c>
      <c r="B17" s="78" t="s">
        <v>408</v>
      </c>
      <c r="C17" s="78" t="s">
        <v>386</v>
      </c>
      <c r="D17" s="17" t="s">
        <v>430</v>
      </c>
      <c r="E17" s="17" t="s">
        <v>430</v>
      </c>
      <c r="F17" s="17" t="s">
        <v>430</v>
      </c>
      <c r="G17" s="131">
        <v>1</v>
      </c>
    </row>
    <row r="18" spans="1:7" x14ac:dyDescent="0.25">
      <c r="A18" s="52">
        <v>15</v>
      </c>
      <c r="B18" s="78" t="s">
        <v>267</v>
      </c>
      <c r="C18" s="78" t="s">
        <v>352</v>
      </c>
      <c r="D18" s="17">
        <v>5</v>
      </c>
      <c r="E18" s="17">
        <v>4</v>
      </c>
      <c r="F18" s="17">
        <v>29</v>
      </c>
      <c r="G18" s="131">
        <v>85</v>
      </c>
    </row>
    <row r="19" spans="1:7" x14ac:dyDescent="0.25">
      <c r="A19" s="52">
        <v>16</v>
      </c>
      <c r="B19" s="78" t="s">
        <v>268</v>
      </c>
      <c r="C19" s="78" t="s">
        <v>62</v>
      </c>
      <c r="D19" s="17" t="s">
        <v>430</v>
      </c>
      <c r="E19" s="17">
        <v>1</v>
      </c>
      <c r="F19" s="17">
        <v>82</v>
      </c>
      <c r="G19" s="131">
        <v>314</v>
      </c>
    </row>
    <row r="20" spans="1:7" x14ac:dyDescent="0.25">
      <c r="A20" s="52">
        <v>17</v>
      </c>
      <c r="B20" s="78" t="s">
        <v>269</v>
      </c>
      <c r="C20" s="78" t="s">
        <v>63</v>
      </c>
      <c r="D20" s="17" t="s">
        <v>430</v>
      </c>
      <c r="E20" s="17">
        <v>2</v>
      </c>
      <c r="F20" s="17">
        <v>41</v>
      </c>
      <c r="G20" s="131">
        <v>169</v>
      </c>
    </row>
    <row r="21" spans="1:7" x14ac:dyDescent="0.25">
      <c r="A21" s="52">
        <v>18</v>
      </c>
      <c r="B21" s="78" t="s">
        <v>270</v>
      </c>
      <c r="C21" s="78" t="s">
        <v>353</v>
      </c>
      <c r="D21" s="17" t="s">
        <v>430</v>
      </c>
      <c r="E21" s="17" t="s">
        <v>430</v>
      </c>
      <c r="F21" s="17">
        <v>1</v>
      </c>
      <c r="G21" s="131">
        <v>1</v>
      </c>
    </row>
    <row r="22" spans="1:7" x14ac:dyDescent="0.25">
      <c r="A22" s="52">
        <v>19</v>
      </c>
      <c r="B22" s="78" t="s">
        <v>272</v>
      </c>
      <c r="C22" s="78" t="s">
        <v>355</v>
      </c>
      <c r="D22" s="17" t="s">
        <v>430</v>
      </c>
      <c r="E22" s="17">
        <v>1</v>
      </c>
      <c r="F22" s="17">
        <v>2</v>
      </c>
      <c r="G22" s="131">
        <v>17</v>
      </c>
    </row>
    <row r="23" spans="1:7" x14ac:dyDescent="0.25">
      <c r="A23" s="52">
        <v>20</v>
      </c>
      <c r="B23" s="78" t="s">
        <v>390</v>
      </c>
      <c r="C23" s="78" t="s">
        <v>383</v>
      </c>
      <c r="D23" s="17" t="s">
        <v>430</v>
      </c>
      <c r="E23" s="17" t="s">
        <v>430</v>
      </c>
      <c r="F23" s="17">
        <v>4</v>
      </c>
      <c r="G23" s="131">
        <v>21</v>
      </c>
    </row>
    <row r="24" spans="1:7" x14ac:dyDescent="0.25">
      <c r="A24" s="52">
        <v>21</v>
      </c>
      <c r="B24" s="78" t="s">
        <v>567</v>
      </c>
      <c r="C24" s="78" t="s">
        <v>568</v>
      </c>
      <c r="D24" s="17">
        <v>1</v>
      </c>
      <c r="E24" s="17">
        <v>1</v>
      </c>
      <c r="F24" s="17">
        <v>91</v>
      </c>
      <c r="G24" s="131">
        <v>515</v>
      </c>
    </row>
    <row r="25" spans="1:7" x14ac:dyDescent="0.25">
      <c r="A25" s="52">
        <v>22</v>
      </c>
      <c r="B25" s="78" t="s">
        <v>273</v>
      </c>
      <c r="C25" s="78" t="s">
        <v>503</v>
      </c>
      <c r="D25" s="17" t="s">
        <v>430</v>
      </c>
      <c r="E25" s="17" t="s">
        <v>430</v>
      </c>
      <c r="F25" s="17" t="s">
        <v>430</v>
      </c>
      <c r="G25" s="131">
        <v>8</v>
      </c>
    </row>
    <row r="26" spans="1:7" x14ac:dyDescent="0.25">
      <c r="A26" s="52">
        <v>23</v>
      </c>
      <c r="B26" s="78" t="s">
        <v>274</v>
      </c>
      <c r="C26" s="78" t="s">
        <v>504</v>
      </c>
      <c r="D26" s="17" t="s">
        <v>430</v>
      </c>
      <c r="E26" s="17" t="s">
        <v>430</v>
      </c>
      <c r="F26" s="17">
        <v>1</v>
      </c>
      <c r="G26" s="131">
        <v>5</v>
      </c>
    </row>
    <row r="27" spans="1:7" x14ac:dyDescent="0.25">
      <c r="A27" s="52">
        <v>24</v>
      </c>
      <c r="B27" s="78" t="s">
        <v>636</v>
      </c>
      <c r="C27" s="78" t="s">
        <v>637</v>
      </c>
      <c r="D27" s="17" t="s">
        <v>430</v>
      </c>
      <c r="E27" s="17" t="s">
        <v>430</v>
      </c>
      <c r="F27" s="17">
        <v>3</v>
      </c>
      <c r="G27" s="131">
        <v>19</v>
      </c>
    </row>
    <row r="28" spans="1:7" x14ac:dyDescent="0.25">
      <c r="A28" s="52">
        <v>25</v>
      </c>
      <c r="B28" s="78" t="s">
        <v>275</v>
      </c>
      <c r="C28" s="78" t="s">
        <v>506</v>
      </c>
      <c r="D28" s="17" t="s">
        <v>430</v>
      </c>
      <c r="E28" s="17" t="s">
        <v>430</v>
      </c>
      <c r="F28" s="17">
        <v>17</v>
      </c>
      <c r="G28" s="131">
        <v>43</v>
      </c>
    </row>
    <row r="29" spans="1:7" x14ac:dyDescent="0.25">
      <c r="A29" s="52">
        <v>26</v>
      </c>
      <c r="B29" s="78" t="s">
        <v>276</v>
      </c>
      <c r="C29" s="78" t="s">
        <v>507</v>
      </c>
      <c r="D29" s="17" t="s">
        <v>430</v>
      </c>
      <c r="E29" s="17" t="s">
        <v>430</v>
      </c>
      <c r="F29" s="17">
        <v>11</v>
      </c>
      <c r="G29" s="131">
        <v>77</v>
      </c>
    </row>
    <row r="30" spans="1:7" x14ac:dyDescent="0.25">
      <c r="A30" s="52">
        <v>27</v>
      </c>
      <c r="B30" s="78" t="s">
        <v>277</v>
      </c>
      <c r="C30" s="78" t="s">
        <v>508</v>
      </c>
      <c r="D30" s="17" t="s">
        <v>430</v>
      </c>
      <c r="E30" s="17" t="s">
        <v>430</v>
      </c>
      <c r="F30" s="17">
        <v>4</v>
      </c>
      <c r="G30" s="131">
        <v>45</v>
      </c>
    </row>
    <row r="31" spans="1:7" x14ac:dyDescent="0.25">
      <c r="A31" s="52">
        <v>28</v>
      </c>
      <c r="B31" s="78" t="s">
        <v>278</v>
      </c>
      <c r="C31" s="78" t="s">
        <v>509</v>
      </c>
      <c r="D31" s="17" t="s">
        <v>430</v>
      </c>
      <c r="E31" s="17" t="s">
        <v>430</v>
      </c>
      <c r="F31" s="17" t="s">
        <v>430</v>
      </c>
      <c r="G31" s="131">
        <v>4</v>
      </c>
    </row>
    <row r="32" spans="1:7" x14ac:dyDescent="0.25">
      <c r="A32" s="52">
        <v>29</v>
      </c>
      <c r="B32" s="78" t="s">
        <v>279</v>
      </c>
      <c r="C32" s="78" t="s">
        <v>510</v>
      </c>
      <c r="D32" s="17">
        <v>1</v>
      </c>
      <c r="E32" s="17" t="s">
        <v>430</v>
      </c>
      <c r="F32" s="17">
        <v>2</v>
      </c>
      <c r="G32" s="131">
        <v>7</v>
      </c>
    </row>
    <row r="33" spans="1:7" x14ac:dyDescent="0.25">
      <c r="A33" s="52">
        <v>30</v>
      </c>
      <c r="B33" s="78" t="s">
        <v>280</v>
      </c>
      <c r="C33" s="78" t="s">
        <v>628</v>
      </c>
      <c r="D33" s="17">
        <v>4</v>
      </c>
      <c r="E33" s="17">
        <v>10</v>
      </c>
      <c r="F33" s="17">
        <v>224</v>
      </c>
      <c r="G33" s="131">
        <v>1127</v>
      </c>
    </row>
    <row r="34" spans="1:7" x14ac:dyDescent="0.25">
      <c r="A34" s="52">
        <v>31</v>
      </c>
      <c r="B34" s="78" t="s">
        <v>281</v>
      </c>
      <c r="C34" s="78" t="s">
        <v>511</v>
      </c>
      <c r="D34" s="17" t="s">
        <v>430</v>
      </c>
      <c r="E34" s="17" t="s">
        <v>430</v>
      </c>
      <c r="F34" s="17">
        <v>1</v>
      </c>
      <c r="G34" s="131">
        <v>12</v>
      </c>
    </row>
    <row r="35" spans="1:7" x14ac:dyDescent="0.25">
      <c r="A35" s="52">
        <v>32</v>
      </c>
      <c r="B35" s="78" t="s">
        <v>282</v>
      </c>
      <c r="C35" s="78" t="s">
        <v>512</v>
      </c>
      <c r="D35" s="17" t="s">
        <v>430</v>
      </c>
      <c r="E35" s="17" t="s">
        <v>430</v>
      </c>
      <c r="F35" s="17" t="s">
        <v>430</v>
      </c>
      <c r="G35" s="131">
        <v>1</v>
      </c>
    </row>
    <row r="36" spans="1:7" x14ac:dyDescent="0.25">
      <c r="A36" s="52">
        <v>33</v>
      </c>
      <c r="B36" s="78" t="s">
        <v>283</v>
      </c>
      <c r="C36" s="78" t="s">
        <v>513</v>
      </c>
      <c r="D36" s="17" t="s">
        <v>430</v>
      </c>
      <c r="E36" s="17" t="s">
        <v>430</v>
      </c>
      <c r="F36" s="17">
        <v>3</v>
      </c>
      <c r="G36" s="131">
        <v>15</v>
      </c>
    </row>
    <row r="37" spans="1:7" x14ac:dyDescent="0.25">
      <c r="A37" s="52">
        <v>34</v>
      </c>
      <c r="B37" s="78" t="s">
        <v>284</v>
      </c>
      <c r="C37" s="78" t="s">
        <v>514</v>
      </c>
      <c r="D37" s="17" t="s">
        <v>430</v>
      </c>
      <c r="E37" s="17" t="s">
        <v>430</v>
      </c>
      <c r="F37" s="17">
        <v>1</v>
      </c>
      <c r="G37" s="131">
        <v>2</v>
      </c>
    </row>
    <row r="38" spans="1:7" x14ac:dyDescent="0.25">
      <c r="A38" s="52">
        <v>35</v>
      </c>
      <c r="B38" s="78" t="s">
        <v>400</v>
      </c>
      <c r="C38" s="78" t="s">
        <v>323</v>
      </c>
      <c r="D38" s="17" t="s">
        <v>430</v>
      </c>
      <c r="E38" s="17" t="s">
        <v>430</v>
      </c>
      <c r="F38" s="17">
        <v>2</v>
      </c>
      <c r="G38" s="131" t="s">
        <v>430</v>
      </c>
    </row>
    <row r="39" spans="1:7" x14ac:dyDescent="0.25">
      <c r="A39" s="52">
        <v>36</v>
      </c>
      <c r="B39" s="78" t="s">
        <v>285</v>
      </c>
      <c r="C39" s="78" t="s">
        <v>515</v>
      </c>
      <c r="D39" s="17" t="s">
        <v>430</v>
      </c>
      <c r="E39" s="17" t="s">
        <v>430</v>
      </c>
      <c r="F39" s="17" t="s">
        <v>430</v>
      </c>
      <c r="G39" s="131">
        <v>2</v>
      </c>
    </row>
    <row r="40" spans="1:7" x14ac:dyDescent="0.25">
      <c r="A40" s="52">
        <v>37</v>
      </c>
      <c r="B40" s="78" t="s">
        <v>286</v>
      </c>
      <c r="C40" s="78" t="s">
        <v>516</v>
      </c>
      <c r="D40" s="17">
        <v>4</v>
      </c>
      <c r="E40" s="17">
        <v>4</v>
      </c>
      <c r="F40" s="17">
        <v>31</v>
      </c>
      <c r="G40" s="131">
        <v>73</v>
      </c>
    </row>
    <row r="41" spans="1:7" x14ac:dyDescent="0.25">
      <c r="A41" s="52">
        <v>38</v>
      </c>
      <c r="B41" s="78" t="s">
        <v>287</v>
      </c>
      <c r="C41" s="78" t="s">
        <v>517</v>
      </c>
      <c r="D41" s="17" t="s">
        <v>430</v>
      </c>
      <c r="E41" s="17" t="s">
        <v>430</v>
      </c>
      <c r="F41" s="17">
        <v>5</v>
      </c>
      <c r="G41" s="131">
        <v>57</v>
      </c>
    </row>
    <row r="42" spans="1:7" x14ac:dyDescent="0.25">
      <c r="A42" s="52">
        <v>39</v>
      </c>
      <c r="B42" s="78" t="s">
        <v>288</v>
      </c>
      <c r="C42" s="78" t="s">
        <v>518</v>
      </c>
      <c r="D42" s="17" t="s">
        <v>430</v>
      </c>
      <c r="E42" s="17" t="s">
        <v>430</v>
      </c>
      <c r="F42" s="17" t="s">
        <v>430</v>
      </c>
      <c r="G42" s="131">
        <v>4</v>
      </c>
    </row>
    <row r="43" spans="1:7" x14ac:dyDescent="0.25">
      <c r="A43" s="52">
        <v>40</v>
      </c>
      <c r="B43" s="78" t="s">
        <v>406</v>
      </c>
      <c r="C43" s="78" t="s">
        <v>519</v>
      </c>
      <c r="D43" s="17" t="s">
        <v>430</v>
      </c>
      <c r="E43" s="17" t="s">
        <v>430</v>
      </c>
      <c r="F43" s="17" t="s">
        <v>430</v>
      </c>
      <c r="G43" s="131">
        <v>2</v>
      </c>
    </row>
    <row r="44" spans="1:7" x14ac:dyDescent="0.25">
      <c r="A44" s="52">
        <v>41</v>
      </c>
      <c r="B44" s="78" t="s">
        <v>396</v>
      </c>
      <c r="C44" s="78" t="s">
        <v>557</v>
      </c>
      <c r="D44" s="17" t="s">
        <v>430</v>
      </c>
      <c r="E44" s="17" t="s">
        <v>430</v>
      </c>
      <c r="F44" s="17" t="s">
        <v>430</v>
      </c>
      <c r="G44" s="131">
        <v>1</v>
      </c>
    </row>
    <row r="45" spans="1:7" x14ac:dyDescent="0.25">
      <c r="A45" s="52">
        <v>42</v>
      </c>
      <c r="B45" s="78" t="s">
        <v>289</v>
      </c>
      <c r="C45" s="78" t="s">
        <v>625</v>
      </c>
      <c r="D45" s="17" t="s">
        <v>430</v>
      </c>
      <c r="E45" s="17" t="s">
        <v>430</v>
      </c>
      <c r="F45" s="17">
        <v>1</v>
      </c>
      <c r="G45" s="131" t="s">
        <v>430</v>
      </c>
    </row>
    <row r="46" spans="1:7" x14ac:dyDescent="0.25">
      <c r="A46" s="52">
        <v>43</v>
      </c>
      <c r="B46" s="78" t="s">
        <v>290</v>
      </c>
      <c r="C46" s="78" t="s">
        <v>520</v>
      </c>
      <c r="D46" s="17">
        <v>1</v>
      </c>
      <c r="E46" s="17" t="s">
        <v>430</v>
      </c>
      <c r="F46" s="17" t="s">
        <v>430</v>
      </c>
      <c r="G46" s="131">
        <v>4</v>
      </c>
    </row>
    <row r="47" spans="1:7" x14ac:dyDescent="0.25">
      <c r="A47" s="52">
        <v>44</v>
      </c>
      <c r="B47" s="78" t="s">
        <v>291</v>
      </c>
      <c r="C47" s="78" t="s">
        <v>521</v>
      </c>
      <c r="D47" s="17" t="s">
        <v>430</v>
      </c>
      <c r="E47" s="17">
        <v>1</v>
      </c>
      <c r="F47" s="17" t="s">
        <v>430</v>
      </c>
      <c r="G47" s="131">
        <v>1</v>
      </c>
    </row>
    <row r="48" spans="1:7" x14ac:dyDescent="0.25">
      <c r="A48" s="52">
        <v>45</v>
      </c>
      <c r="B48" s="78" t="s">
        <v>292</v>
      </c>
      <c r="C48" s="78" t="s">
        <v>522</v>
      </c>
      <c r="D48" s="17" t="s">
        <v>430</v>
      </c>
      <c r="E48" s="17">
        <v>1</v>
      </c>
      <c r="F48" s="17">
        <v>3</v>
      </c>
      <c r="G48" s="131">
        <v>22</v>
      </c>
    </row>
    <row r="49" spans="1:7" x14ac:dyDescent="0.25">
      <c r="A49" s="52">
        <v>46</v>
      </c>
      <c r="B49" s="78" t="s">
        <v>293</v>
      </c>
      <c r="C49" s="78" t="s">
        <v>523</v>
      </c>
      <c r="D49" s="17" t="s">
        <v>430</v>
      </c>
      <c r="E49" s="17" t="s">
        <v>430</v>
      </c>
      <c r="F49" s="17">
        <v>1</v>
      </c>
      <c r="G49" s="131">
        <v>5</v>
      </c>
    </row>
    <row r="50" spans="1:7" x14ac:dyDescent="0.25">
      <c r="A50" s="52">
        <v>47</v>
      </c>
      <c r="B50" s="78" t="s">
        <v>294</v>
      </c>
      <c r="C50" s="78" t="s">
        <v>626</v>
      </c>
      <c r="D50" s="17">
        <v>1</v>
      </c>
      <c r="E50" s="17" t="s">
        <v>430</v>
      </c>
      <c r="F50" s="17" t="s">
        <v>430</v>
      </c>
      <c r="G50" s="131">
        <v>8</v>
      </c>
    </row>
    <row r="51" spans="1:7" x14ac:dyDescent="0.25">
      <c r="A51" s="52">
        <v>48</v>
      </c>
      <c r="B51" s="78" t="s">
        <v>351</v>
      </c>
      <c r="C51" s="78" t="s">
        <v>524</v>
      </c>
      <c r="D51" s="17" t="s">
        <v>430</v>
      </c>
      <c r="E51" s="17" t="s">
        <v>430</v>
      </c>
      <c r="F51" s="17" t="s">
        <v>430</v>
      </c>
      <c r="G51" s="131">
        <v>2</v>
      </c>
    </row>
    <row r="52" spans="1:7" x14ac:dyDescent="0.25">
      <c r="A52" s="52">
        <v>49</v>
      </c>
      <c r="B52" s="78" t="s">
        <v>295</v>
      </c>
      <c r="C52" s="78" t="s">
        <v>525</v>
      </c>
      <c r="D52" s="17" t="s">
        <v>430</v>
      </c>
      <c r="E52" s="17">
        <v>1</v>
      </c>
      <c r="F52" s="17" t="s">
        <v>430</v>
      </c>
      <c r="G52" s="131" t="s">
        <v>430</v>
      </c>
    </row>
    <row r="53" spans="1:7" x14ac:dyDescent="0.25">
      <c r="A53" s="52">
        <v>50</v>
      </c>
      <c r="B53" s="78" t="s">
        <v>402</v>
      </c>
      <c r="C53" s="78" t="s">
        <v>380</v>
      </c>
      <c r="D53" s="17" t="s">
        <v>430</v>
      </c>
      <c r="E53" s="17" t="s">
        <v>430</v>
      </c>
      <c r="F53" s="17">
        <v>4</v>
      </c>
      <c r="G53" s="131">
        <v>23</v>
      </c>
    </row>
    <row r="54" spans="1:7" x14ac:dyDescent="0.25">
      <c r="A54" s="52">
        <v>51</v>
      </c>
      <c r="B54" s="78" t="s">
        <v>391</v>
      </c>
      <c r="C54" s="78" t="s">
        <v>629</v>
      </c>
      <c r="D54" s="17" t="s">
        <v>430</v>
      </c>
      <c r="E54" s="17" t="s">
        <v>430</v>
      </c>
      <c r="F54" s="17" t="s">
        <v>430</v>
      </c>
      <c r="G54" s="131">
        <v>1</v>
      </c>
    </row>
    <row r="55" spans="1:7" x14ac:dyDescent="0.25">
      <c r="A55" s="52">
        <v>52</v>
      </c>
      <c r="B55" s="78" t="s">
        <v>296</v>
      </c>
      <c r="C55" s="78" t="s">
        <v>526</v>
      </c>
      <c r="D55" s="17" t="s">
        <v>430</v>
      </c>
      <c r="E55" s="17" t="s">
        <v>430</v>
      </c>
      <c r="F55" s="17" t="s">
        <v>430</v>
      </c>
      <c r="G55" s="131">
        <v>2</v>
      </c>
    </row>
    <row r="56" spans="1:7" x14ac:dyDescent="0.25">
      <c r="A56" s="52">
        <v>53</v>
      </c>
      <c r="B56" s="78" t="s">
        <v>297</v>
      </c>
      <c r="C56" s="78" t="s">
        <v>64</v>
      </c>
      <c r="D56" s="17" t="s">
        <v>430</v>
      </c>
      <c r="E56" s="17" t="s">
        <v>430</v>
      </c>
      <c r="F56" s="17" t="s">
        <v>430</v>
      </c>
      <c r="G56" s="131">
        <v>4</v>
      </c>
    </row>
    <row r="57" spans="1:7" x14ac:dyDescent="0.25">
      <c r="A57" s="52">
        <v>54</v>
      </c>
      <c r="B57" s="78" t="s">
        <v>298</v>
      </c>
      <c r="C57" s="78" t="s">
        <v>65</v>
      </c>
      <c r="D57" s="17" t="s">
        <v>430</v>
      </c>
      <c r="E57" s="17">
        <v>1</v>
      </c>
      <c r="F57" s="17">
        <v>20</v>
      </c>
      <c r="G57" s="131">
        <v>108</v>
      </c>
    </row>
    <row r="58" spans="1:7" x14ac:dyDescent="0.25">
      <c r="A58" s="52">
        <v>55</v>
      </c>
      <c r="B58" s="7" t="s">
        <v>299</v>
      </c>
      <c r="C58" s="7" t="s">
        <v>66</v>
      </c>
      <c r="D58" s="7" t="s">
        <v>430</v>
      </c>
      <c r="E58" s="7" t="s">
        <v>430</v>
      </c>
      <c r="F58" s="7" t="s">
        <v>430</v>
      </c>
      <c r="G58" s="360">
        <v>29</v>
      </c>
    </row>
    <row r="59" spans="1:7" x14ac:dyDescent="0.25">
      <c r="A59" s="52">
        <v>56</v>
      </c>
      <c r="B59" s="7" t="s">
        <v>300</v>
      </c>
      <c r="C59" s="7" t="s">
        <v>67</v>
      </c>
      <c r="D59" s="7" t="s">
        <v>430</v>
      </c>
      <c r="E59" s="7" t="s">
        <v>430</v>
      </c>
      <c r="F59" s="7" t="s">
        <v>430</v>
      </c>
      <c r="G59" s="360">
        <v>9</v>
      </c>
    </row>
    <row r="60" spans="1:7" x14ac:dyDescent="0.25">
      <c r="A60" s="52">
        <v>57</v>
      </c>
      <c r="B60" s="7" t="s">
        <v>301</v>
      </c>
      <c r="C60" s="7" t="s">
        <v>68</v>
      </c>
      <c r="D60" s="7">
        <v>6</v>
      </c>
      <c r="E60" s="7">
        <v>12</v>
      </c>
      <c r="F60" s="7">
        <v>236</v>
      </c>
      <c r="G60" s="360">
        <v>1282</v>
      </c>
    </row>
    <row r="61" spans="1:7" x14ac:dyDescent="0.25">
      <c r="A61" s="52">
        <v>58</v>
      </c>
      <c r="B61" s="266" t="s">
        <v>302</v>
      </c>
      <c r="C61" s="266" t="s">
        <v>69</v>
      </c>
      <c r="D61" s="266" t="s">
        <v>430</v>
      </c>
      <c r="E61" s="266" t="s">
        <v>430</v>
      </c>
      <c r="F61" s="266" t="s">
        <v>430</v>
      </c>
      <c r="G61" s="387">
        <v>29</v>
      </c>
    </row>
    <row r="62" spans="1:7" ht="15.75" thickBot="1" x14ac:dyDescent="0.3">
      <c r="A62" s="52">
        <v>59</v>
      </c>
      <c r="B62" s="266" t="s">
        <v>303</v>
      </c>
      <c r="C62" s="266" t="s">
        <v>73</v>
      </c>
      <c r="D62" s="266" t="s">
        <v>430</v>
      </c>
      <c r="E62" s="266">
        <v>1</v>
      </c>
      <c r="F62" s="266">
        <v>17</v>
      </c>
      <c r="G62" s="387">
        <v>94</v>
      </c>
    </row>
    <row r="63" spans="1:7" ht="16.5" thickBot="1" x14ac:dyDescent="0.3">
      <c r="A63" s="111"/>
      <c r="B63" s="388"/>
      <c r="C63" s="237" t="s">
        <v>651</v>
      </c>
      <c r="D63" s="237">
        <f>SUM(D4:D62)</f>
        <v>30</v>
      </c>
      <c r="E63" s="237">
        <f>SUM(E4:E62)</f>
        <v>54</v>
      </c>
      <c r="F63" s="237">
        <f>SUM(F4:F62)</f>
        <v>1112</v>
      </c>
      <c r="G63" s="202">
        <f>SUM(G4:G62)</f>
        <v>5796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5"/>
  <sheetViews>
    <sheetView zoomScaleNormal="100" workbookViewId="0">
      <selection activeCell="A34" sqref="A34:C34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16.85546875" customWidth="1"/>
    <col min="8" max="8" width="9.140625" bestFit="1" customWidth="1"/>
    <col min="9" max="9" width="15.42578125" bestFit="1" customWidth="1"/>
  </cols>
  <sheetData>
    <row r="1" spans="1:9" s="2" customFormat="1" ht="15.75" x14ac:dyDescent="0.25">
      <c r="A1" s="402" t="s">
        <v>704</v>
      </c>
      <c r="B1" s="402"/>
      <c r="C1" s="402"/>
      <c r="D1" s="402"/>
      <c r="E1" s="402"/>
    </row>
    <row r="3" spans="1:9" x14ac:dyDescent="0.25">
      <c r="A3" s="2" t="s">
        <v>304</v>
      </c>
    </row>
    <row r="4" spans="1:9" ht="30" x14ac:dyDescent="0.25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432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1036396</v>
      </c>
      <c r="C6" s="13">
        <v>1422650062.99</v>
      </c>
      <c r="D6" s="13">
        <v>1372.69</v>
      </c>
      <c r="E6" s="22">
        <v>1290.47</v>
      </c>
    </row>
    <row r="7" spans="1:9" x14ac:dyDescent="0.25">
      <c r="A7" s="223" t="s">
        <v>599</v>
      </c>
      <c r="B7" s="6">
        <v>3096</v>
      </c>
      <c r="C7" s="13">
        <v>1319719.43</v>
      </c>
      <c r="D7" s="13">
        <v>426.27</v>
      </c>
      <c r="E7" s="22">
        <v>418.95</v>
      </c>
    </row>
    <row r="8" spans="1:9" x14ac:dyDescent="0.25">
      <c r="A8" s="1" t="s">
        <v>6</v>
      </c>
      <c r="B8" s="6">
        <v>34311</v>
      </c>
      <c r="C8" s="13">
        <v>18682677.579999998</v>
      </c>
      <c r="D8" s="13">
        <v>544.51</v>
      </c>
      <c r="E8" s="22">
        <v>446.87</v>
      </c>
    </row>
    <row r="9" spans="1:9" x14ac:dyDescent="0.25">
      <c r="A9" s="1" t="s">
        <v>45</v>
      </c>
      <c r="B9" s="6">
        <v>104355</v>
      </c>
      <c r="C9" s="13">
        <v>82995622.170000002</v>
      </c>
      <c r="D9" s="13">
        <v>795.32</v>
      </c>
      <c r="E9" s="22">
        <v>678.81</v>
      </c>
    </row>
    <row r="10" spans="1:9" x14ac:dyDescent="0.25">
      <c r="A10" s="1" t="s">
        <v>8</v>
      </c>
      <c r="B10" s="6">
        <v>12116</v>
      </c>
      <c r="C10" s="13">
        <v>5661615.2699999996</v>
      </c>
      <c r="D10" s="13">
        <v>467.28</v>
      </c>
      <c r="E10" s="22">
        <v>418.95</v>
      </c>
    </row>
    <row r="11" spans="1:9" ht="15.75" x14ac:dyDescent="0.25">
      <c r="A11" s="45" t="s">
        <v>10</v>
      </c>
      <c r="B11" s="47">
        <f>SUM(B6:B10)</f>
        <v>1190274</v>
      </c>
      <c r="C11" s="49">
        <f>SUM(C6:C10)</f>
        <v>1531309697.4400001</v>
      </c>
      <c r="D11" s="49"/>
      <c r="E11" s="49"/>
      <c r="H11" s="8"/>
      <c r="I11" s="9"/>
    </row>
    <row r="12" spans="1:9" x14ac:dyDescent="0.25">
      <c r="I12" s="8"/>
    </row>
    <row r="13" spans="1:9" x14ac:dyDescent="0.25">
      <c r="A13" s="2" t="s">
        <v>305</v>
      </c>
    </row>
    <row r="14" spans="1:9" ht="30" x14ac:dyDescent="0.25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432</v>
      </c>
    </row>
    <row r="15" spans="1:9" s="2" customFormat="1" x14ac:dyDescent="0.25">
      <c r="A15" s="1" t="s">
        <v>13</v>
      </c>
      <c r="B15" s="3"/>
      <c r="C15" s="4"/>
      <c r="D15" s="4"/>
      <c r="E15" s="1"/>
      <c r="H15" s="36"/>
    </row>
    <row r="16" spans="1:9" x14ac:dyDescent="0.25">
      <c r="A16" s="5" t="s">
        <v>5</v>
      </c>
      <c r="B16" s="6">
        <v>907648</v>
      </c>
      <c r="C16" s="13">
        <v>992106839.67999995</v>
      </c>
      <c r="D16" s="13">
        <v>1093.05</v>
      </c>
      <c r="E16" s="7">
        <v>951.34</v>
      </c>
      <c r="G16" s="8"/>
    </row>
    <row r="17" spans="1:11" x14ac:dyDescent="0.25">
      <c r="A17" s="223" t="s">
        <v>599</v>
      </c>
      <c r="B17" s="6">
        <v>8945</v>
      </c>
      <c r="C17" s="13">
        <v>3791212.35</v>
      </c>
      <c r="D17" s="13">
        <v>423.84</v>
      </c>
      <c r="E17" s="7">
        <v>418.95</v>
      </c>
      <c r="H17" s="8"/>
    </row>
    <row r="18" spans="1:11" x14ac:dyDescent="0.25">
      <c r="A18" s="1" t="s">
        <v>6</v>
      </c>
      <c r="B18" s="6">
        <v>341945</v>
      </c>
      <c r="C18" s="13">
        <v>273790375.37</v>
      </c>
      <c r="D18" s="13">
        <v>800.69</v>
      </c>
      <c r="E18" s="7">
        <v>701.28</v>
      </c>
    </row>
    <row r="19" spans="1:11" x14ac:dyDescent="0.25">
      <c r="A19" s="1" t="s">
        <v>45</v>
      </c>
      <c r="B19" s="6">
        <v>68464</v>
      </c>
      <c r="C19" s="13">
        <v>44746933.450000003</v>
      </c>
      <c r="D19" s="13">
        <v>653.58000000000004</v>
      </c>
      <c r="E19" s="7">
        <v>553.41</v>
      </c>
    </row>
    <row r="20" spans="1:11" x14ac:dyDescent="0.25">
      <c r="A20" s="1" t="s">
        <v>8</v>
      </c>
      <c r="B20" s="6">
        <v>17306</v>
      </c>
      <c r="C20" s="13">
        <v>7777036.8799999999</v>
      </c>
      <c r="D20" s="13">
        <v>449.38</v>
      </c>
      <c r="E20" s="218">
        <v>418.95</v>
      </c>
      <c r="H20" s="8"/>
      <c r="I20" s="8"/>
      <c r="K20" s="8"/>
    </row>
    <row r="21" spans="1:11" ht="15.75" x14ac:dyDescent="0.25">
      <c r="A21" s="45" t="s">
        <v>10</v>
      </c>
      <c r="B21" s="47">
        <f>SUM(B16:B20)</f>
        <v>1344308</v>
      </c>
      <c r="C21" s="49">
        <f>SUM(C16:C20)</f>
        <v>1322212397.7300003</v>
      </c>
      <c r="D21" s="49"/>
      <c r="E21" s="49"/>
    </row>
    <row r="22" spans="1:11" x14ac:dyDescent="0.25">
      <c r="B22" s="8"/>
    </row>
    <row r="23" spans="1:11" x14ac:dyDescent="0.25">
      <c r="A23" s="2" t="s">
        <v>306</v>
      </c>
      <c r="I23" s="8"/>
    </row>
    <row r="24" spans="1:11" ht="30" x14ac:dyDescent="0.25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432</v>
      </c>
      <c r="H24" s="8"/>
      <c r="I24" s="8"/>
    </row>
    <row r="25" spans="1:11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1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430</v>
      </c>
      <c r="G26" s="8"/>
      <c r="H26" s="8"/>
      <c r="I26" s="8"/>
    </row>
    <row r="27" spans="1:11" x14ac:dyDescent="0.25">
      <c r="A27" s="223" t="s">
        <v>599</v>
      </c>
      <c r="B27" s="6">
        <v>0</v>
      </c>
      <c r="C27" s="13">
        <v>0</v>
      </c>
      <c r="D27" s="13">
        <v>0</v>
      </c>
      <c r="E27" s="7" t="s">
        <v>430</v>
      </c>
      <c r="H27" s="8"/>
    </row>
    <row r="28" spans="1:11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430</v>
      </c>
      <c r="G28" s="8"/>
    </row>
    <row r="29" spans="1:11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430</v>
      </c>
    </row>
    <row r="30" spans="1:11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430</v>
      </c>
    </row>
    <row r="31" spans="1:11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25">
      <c r="B33" s="8"/>
      <c r="C33" s="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2" t="s">
        <v>705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7" t="s">
        <v>18</v>
      </c>
      <c r="B3" s="419" t="s">
        <v>5</v>
      </c>
      <c r="C3" s="420"/>
      <c r="D3" s="420"/>
      <c r="E3" s="419" t="s">
        <v>6</v>
      </c>
      <c r="F3" s="420"/>
      <c r="G3" s="420"/>
      <c r="H3" s="419" t="s">
        <v>19</v>
      </c>
      <c r="I3" s="420"/>
      <c r="J3" s="420"/>
      <c r="K3" s="419" t="s">
        <v>20</v>
      </c>
      <c r="L3" s="420"/>
      <c r="M3" s="420"/>
    </row>
    <row r="4" spans="1:13" x14ac:dyDescent="0.25">
      <c r="A4" s="418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165981</v>
      </c>
      <c r="C5" s="30"/>
      <c r="D5" s="31">
        <v>347.29</v>
      </c>
      <c r="E5" s="30">
        <v>105345</v>
      </c>
      <c r="F5" s="30"/>
      <c r="G5" s="212">
        <v>366.99</v>
      </c>
      <c r="H5" s="174">
        <v>54023</v>
      </c>
      <c r="I5" s="30"/>
      <c r="J5" s="31">
        <v>408.91</v>
      </c>
      <c r="K5" s="30">
        <v>23350</v>
      </c>
      <c r="L5" s="30"/>
      <c r="M5" s="31">
        <v>354.7</v>
      </c>
    </row>
    <row r="6" spans="1:13" x14ac:dyDescent="0.25">
      <c r="A6" s="7" t="s">
        <v>80</v>
      </c>
      <c r="B6" s="30">
        <v>663381</v>
      </c>
      <c r="C6" s="6"/>
      <c r="D6" s="31">
        <v>728.57</v>
      </c>
      <c r="E6" s="30">
        <v>173993</v>
      </c>
      <c r="F6" s="6"/>
      <c r="G6" s="212">
        <v>708.1</v>
      </c>
      <c r="H6" s="174">
        <v>84358</v>
      </c>
      <c r="I6" s="6"/>
      <c r="J6" s="31">
        <v>692.09</v>
      </c>
      <c r="K6" s="30">
        <v>6050</v>
      </c>
      <c r="L6" s="6"/>
      <c r="M6" s="31">
        <v>846.41</v>
      </c>
    </row>
    <row r="7" spans="1:13" x14ac:dyDescent="0.25">
      <c r="A7" s="7" t="s">
        <v>23</v>
      </c>
      <c r="B7" s="30">
        <v>556010</v>
      </c>
      <c r="C7" s="6"/>
      <c r="D7" s="31">
        <v>1252.8699999999999</v>
      </c>
      <c r="E7" s="30">
        <v>75324</v>
      </c>
      <c r="F7" s="6"/>
      <c r="G7" s="212">
        <v>1202.51</v>
      </c>
      <c r="H7" s="174">
        <v>26126</v>
      </c>
      <c r="I7" s="6"/>
      <c r="J7" s="31">
        <v>1219.01</v>
      </c>
      <c r="K7" s="30">
        <v>7</v>
      </c>
      <c r="L7" s="6"/>
      <c r="M7" s="31">
        <v>1244.3399999999999</v>
      </c>
    </row>
    <row r="8" spans="1:13" x14ac:dyDescent="0.25">
      <c r="A8" s="7" t="s">
        <v>24</v>
      </c>
      <c r="B8" s="30">
        <v>349988</v>
      </c>
      <c r="C8" s="6"/>
      <c r="D8" s="31">
        <v>1707.82</v>
      </c>
      <c r="E8" s="30">
        <v>16651</v>
      </c>
      <c r="F8" s="6"/>
      <c r="G8" s="212">
        <v>1682.81</v>
      </c>
      <c r="H8" s="174">
        <v>6416</v>
      </c>
      <c r="I8" s="6"/>
      <c r="J8" s="31">
        <v>1689.72</v>
      </c>
      <c r="K8" s="30">
        <v>15</v>
      </c>
      <c r="L8" s="6"/>
      <c r="M8" s="31">
        <v>1787.48</v>
      </c>
    </row>
    <row r="9" spans="1:13" x14ac:dyDescent="0.25">
      <c r="A9" s="7" t="s">
        <v>25</v>
      </c>
      <c r="B9" s="30">
        <v>120743</v>
      </c>
      <c r="C9" s="6"/>
      <c r="D9" s="31">
        <v>2212.5700000000002</v>
      </c>
      <c r="E9" s="30">
        <v>3501</v>
      </c>
      <c r="F9" s="6"/>
      <c r="G9" s="212">
        <v>2193.9299999999998</v>
      </c>
      <c r="H9" s="174">
        <v>1335</v>
      </c>
      <c r="I9" s="6"/>
      <c r="J9" s="31">
        <v>2188.9299999999998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31735</v>
      </c>
      <c r="C10" s="6"/>
      <c r="D10" s="31">
        <v>2618.56</v>
      </c>
      <c r="E10" s="30">
        <v>612</v>
      </c>
      <c r="F10" s="6"/>
      <c r="G10" s="212">
        <v>2609.21</v>
      </c>
      <c r="H10" s="174">
        <v>231</v>
      </c>
      <c r="I10" s="6"/>
      <c r="J10" s="31">
        <v>2597.27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22126</v>
      </c>
      <c r="C11" s="6"/>
      <c r="D11" s="31">
        <v>2864.96</v>
      </c>
      <c r="E11" s="30">
        <v>319</v>
      </c>
      <c r="F11" s="6"/>
      <c r="G11" s="212">
        <v>2861.62</v>
      </c>
      <c r="H11" s="174">
        <v>148</v>
      </c>
      <c r="I11" s="6"/>
      <c r="J11" s="31">
        <v>2867.38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13858</v>
      </c>
      <c r="C12" s="6"/>
      <c r="D12" s="31">
        <v>3118.66</v>
      </c>
      <c r="E12" s="30">
        <v>185</v>
      </c>
      <c r="F12" s="6"/>
      <c r="G12" s="212">
        <v>3125</v>
      </c>
      <c r="H12" s="174">
        <v>90</v>
      </c>
      <c r="I12" s="6"/>
      <c r="J12" s="31">
        <v>3117.12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9730</v>
      </c>
      <c r="C13" s="6"/>
      <c r="D13" s="31">
        <v>3365.91</v>
      </c>
      <c r="E13" s="30">
        <v>108</v>
      </c>
      <c r="F13" s="6"/>
      <c r="G13" s="212">
        <v>3375.5</v>
      </c>
      <c r="H13" s="174">
        <v>34</v>
      </c>
      <c r="I13" s="6"/>
      <c r="J13" s="31">
        <v>3391.01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6514</v>
      </c>
      <c r="C14" s="6"/>
      <c r="D14" s="31">
        <v>3616.21</v>
      </c>
      <c r="E14" s="30">
        <v>77</v>
      </c>
      <c r="F14" s="6"/>
      <c r="G14" s="212">
        <v>3639.47</v>
      </c>
      <c r="H14" s="174">
        <v>19</v>
      </c>
      <c r="I14" s="6"/>
      <c r="J14" s="31">
        <v>3622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4769</v>
      </c>
      <c r="C15" s="6"/>
      <c r="D15" s="31">
        <v>3868.63</v>
      </c>
      <c r="E15" s="30">
        <v>67</v>
      </c>
      <c r="F15" s="6"/>
      <c r="G15" s="212">
        <v>3860.39</v>
      </c>
      <c r="H15" s="174">
        <v>17</v>
      </c>
      <c r="I15" s="6"/>
      <c r="J15" s="31">
        <v>3851.23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3215</v>
      </c>
      <c r="C16" s="6"/>
      <c r="D16" s="31">
        <v>4115.9799999999996</v>
      </c>
      <c r="E16" s="30">
        <v>30</v>
      </c>
      <c r="F16" s="6"/>
      <c r="G16" s="212">
        <v>4116.9799999999996</v>
      </c>
      <c r="H16" s="174">
        <v>5</v>
      </c>
      <c r="I16" s="6"/>
      <c r="J16" s="31">
        <v>4157.5600000000004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2131</v>
      </c>
      <c r="C17" s="6"/>
      <c r="D17" s="31">
        <v>4367.92</v>
      </c>
      <c r="E17" s="30">
        <v>16</v>
      </c>
      <c r="F17" s="6"/>
      <c r="G17" s="212">
        <v>4343.16</v>
      </c>
      <c r="H17" s="174">
        <v>8</v>
      </c>
      <c r="I17" s="6"/>
      <c r="J17" s="31">
        <v>4395.8599999999997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1716</v>
      </c>
      <c r="C18" s="6"/>
      <c r="D18" s="31">
        <v>4614.2</v>
      </c>
      <c r="E18" s="30">
        <v>11</v>
      </c>
      <c r="F18" s="6"/>
      <c r="G18" s="212">
        <v>4569.51</v>
      </c>
      <c r="H18" s="174">
        <v>3</v>
      </c>
      <c r="I18" s="6"/>
      <c r="J18" s="31">
        <v>4603.66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1174</v>
      </c>
      <c r="C19" s="6"/>
      <c r="D19" s="31">
        <v>4868.95</v>
      </c>
      <c r="E19" s="30">
        <v>4</v>
      </c>
      <c r="F19" s="6"/>
      <c r="G19" s="212">
        <v>4889.28</v>
      </c>
      <c r="H19" s="174">
        <v>1</v>
      </c>
      <c r="I19" s="6"/>
      <c r="J19" s="31">
        <v>4769.1499999999996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794</v>
      </c>
      <c r="C20" s="6"/>
      <c r="D20" s="31">
        <v>5114.6000000000004</v>
      </c>
      <c r="E20" s="30">
        <v>5</v>
      </c>
      <c r="F20" s="6"/>
      <c r="G20" s="212">
        <v>5123.76</v>
      </c>
      <c r="H20" s="174">
        <v>1</v>
      </c>
      <c r="I20" s="6"/>
      <c r="J20" s="31">
        <v>5041.33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920</v>
      </c>
      <c r="C21" s="6"/>
      <c r="D21" s="31">
        <v>5370.17</v>
      </c>
      <c r="E21" s="30">
        <v>2</v>
      </c>
      <c r="F21" s="6"/>
      <c r="G21" s="212">
        <v>5336.89</v>
      </c>
      <c r="H21" s="174">
        <v>2</v>
      </c>
      <c r="I21" s="6"/>
      <c r="J21" s="31">
        <v>5424.41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1300</v>
      </c>
      <c r="C22" s="6"/>
      <c r="D22" s="31">
        <v>5989.72</v>
      </c>
      <c r="E22" s="30">
        <v>6</v>
      </c>
      <c r="F22" s="6"/>
      <c r="G22" s="212">
        <v>6212.43</v>
      </c>
      <c r="H22" s="174">
        <v>2</v>
      </c>
      <c r="I22" s="6"/>
      <c r="J22" s="31">
        <v>6133.4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1956085</v>
      </c>
      <c r="C23" s="47"/>
      <c r="D23" s="48"/>
      <c r="E23" s="47">
        <f>SUM(E5:E22)</f>
        <v>376256</v>
      </c>
      <c r="F23" s="47"/>
      <c r="G23" s="48"/>
      <c r="H23" s="47">
        <f>SUM(H5:H22)</f>
        <v>172819</v>
      </c>
      <c r="I23" s="47"/>
      <c r="J23" s="50"/>
      <c r="K23" s="51">
        <f>SUM(K5:K22)</f>
        <v>29422</v>
      </c>
      <c r="L23" s="47"/>
      <c r="M23" s="48"/>
      <c r="O23" s="8"/>
      <c r="P23" s="8"/>
    </row>
    <row r="26" spans="1:16" x14ac:dyDescent="0.25">
      <c r="A26" s="417" t="s">
        <v>18</v>
      </c>
      <c r="B26" s="419" t="s">
        <v>5</v>
      </c>
      <c r="C26" s="420"/>
      <c r="D26" s="420"/>
      <c r="E26" s="419" t="s">
        <v>6</v>
      </c>
      <c r="F26" s="420"/>
      <c r="G26" s="420"/>
      <c r="H26" s="419" t="s">
        <v>19</v>
      </c>
      <c r="I26" s="420"/>
      <c r="J26" s="420"/>
      <c r="K26" s="419" t="s">
        <v>20</v>
      </c>
      <c r="L26" s="420"/>
      <c r="M26" s="420"/>
    </row>
    <row r="27" spans="1:16" x14ac:dyDescent="0.25">
      <c r="A27" s="418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450</v>
      </c>
      <c r="B28" s="30">
        <v>20073</v>
      </c>
      <c r="C28" s="31">
        <v>1147863.33</v>
      </c>
      <c r="D28" s="31">
        <v>57.18</v>
      </c>
      <c r="E28" s="30">
        <v>5337</v>
      </c>
      <c r="F28" s="31">
        <v>344859.22</v>
      </c>
      <c r="G28" s="31">
        <v>64.62</v>
      </c>
      <c r="H28" s="30">
        <v>957</v>
      </c>
      <c r="I28" s="31">
        <v>58390.19</v>
      </c>
      <c r="J28" s="31">
        <v>61.01</v>
      </c>
      <c r="K28" s="30">
        <v>911</v>
      </c>
      <c r="L28" s="31">
        <v>73085.39</v>
      </c>
      <c r="M28" s="31">
        <v>80.23</v>
      </c>
    </row>
    <row r="29" spans="1:16" x14ac:dyDescent="0.25">
      <c r="A29" s="14" t="s">
        <v>451</v>
      </c>
      <c r="B29" s="30">
        <v>17212</v>
      </c>
      <c r="C29" s="31">
        <v>2510421.71</v>
      </c>
      <c r="D29" s="31">
        <v>145.85</v>
      </c>
      <c r="E29" s="30">
        <v>8053</v>
      </c>
      <c r="F29" s="31">
        <v>1186987.95</v>
      </c>
      <c r="G29" s="31">
        <v>147.4</v>
      </c>
      <c r="H29" s="30">
        <v>872</v>
      </c>
      <c r="I29" s="31">
        <v>127242.92</v>
      </c>
      <c r="J29" s="31">
        <v>145.91999999999999</v>
      </c>
      <c r="K29" s="30">
        <v>2257</v>
      </c>
      <c r="L29" s="31">
        <v>359775.43</v>
      </c>
      <c r="M29" s="31">
        <v>159.4</v>
      </c>
    </row>
    <row r="30" spans="1:16" x14ac:dyDescent="0.25">
      <c r="A30" s="14" t="s">
        <v>452</v>
      </c>
      <c r="B30" s="30">
        <v>11450</v>
      </c>
      <c r="C30" s="31">
        <v>2834508.53</v>
      </c>
      <c r="D30" s="31">
        <v>247.56</v>
      </c>
      <c r="E30" s="30">
        <v>15974</v>
      </c>
      <c r="F30" s="31">
        <v>3816821.25</v>
      </c>
      <c r="G30" s="31">
        <v>238.94</v>
      </c>
      <c r="H30" s="30">
        <v>2119</v>
      </c>
      <c r="I30" s="31">
        <v>560559.18999999994</v>
      </c>
      <c r="J30" s="31">
        <v>264.54000000000002</v>
      </c>
      <c r="K30" s="30">
        <v>2606</v>
      </c>
      <c r="L30" s="31">
        <v>646825.05000000005</v>
      </c>
      <c r="M30" s="31">
        <v>248.21</v>
      </c>
    </row>
    <row r="31" spans="1:16" x14ac:dyDescent="0.25">
      <c r="A31" s="14" t="s">
        <v>453</v>
      </c>
      <c r="B31" s="30">
        <v>17003</v>
      </c>
      <c r="C31" s="31">
        <v>6126962.2199999997</v>
      </c>
      <c r="D31" s="31">
        <v>360.35</v>
      </c>
      <c r="E31" s="30">
        <v>8123</v>
      </c>
      <c r="F31" s="31">
        <v>2945789.24</v>
      </c>
      <c r="G31" s="31">
        <v>362.65</v>
      </c>
      <c r="H31" s="30">
        <v>10317</v>
      </c>
      <c r="I31" s="31">
        <v>3694529.42</v>
      </c>
      <c r="J31" s="31">
        <v>358.1</v>
      </c>
      <c r="K31" s="30">
        <v>2151</v>
      </c>
      <c r="L31" s="31">
        <v>740180.22</v>
      </c>
      <c r="M31" s="31">
        <v>344.11</v>
      </c>
    </row>
    <row r="32" spans="1:16" x14ac:dyDescent="0.25">
      <c r="A32" s="14" t="s">
        <v>454</v>
      </c>
      <c r="B32" s="30">
        <v>100243</v>
      </c>
      <c r="C32" s="31">
        <v>45023625.700000003</v>
      </c>
      <c r="D32" s="31">
        <v>449.14</v>
      </c>
      <c r="E32" s="30">
        <v>67858</v>
      </c>
      <c r="F32" s="31">
        <v>30366622.190000001</v>
      </c>
      <c r="G32" s="31">
        <v>447.5</v>
      </c>
      <c r="H32" s="30">
        <v>39758</v>
      </c>
      <c r="I32" s="31">
        <v>17649749.82</v>
      </c>
      <c r="J32" s="31">
        <v>443.93</v>
      </c>
      <c r="K32" s="30">
        <v>15425</v>
      </c>
      <c r="L32" s="31">
        <v>6462480.2000000002</v>
      </c>
      <c r="M32" s="31">
        <v>418.96</v>
      </c>
    </row>
    <row r="33" spans="1:13" x14ac:dyDescent="0.25">
      <c r="A33" s="14" t="s">
        <v>455</v>
      </c>
      <c r="B33" s="30">
        <v>144698</v>
      </c>
      <c r="C33" s="31">
        <v>79698898.180000007</v>
      </c>
      <c r="D33" s="31">
        <v>550.79</v>
      </c>
      <c r="E33" s="30">
        <v>57293</v>
      </c>
      <c r="F33" s="31">
        <v>31493702.84</v>
      </c>
      <c r="G33" s="31">
        <v>549.70000000000005</v>
      </c>
      <c r="H33" s="30">
        <v>27099</v>
      </c>
      <c r="I33" s="31">
        <v>14861775.609999999</v>
      </c>
      <c r="J33" s="31">
        <v>548.42999999999995</v>
      </c>
      <c r="K33" s="30">
        <v>3</v>
      </c>
      <c r="L33" s="31">
        <v>1787.31</v>
      </c>
      <c r="M33" s="31">
        <v>595.77</v>
      </c>
    </row>
    <row r="34" spans="1:13" x14ac:dyDescent="0.25">
      <c r="A34" s="14" t="s">
        <v>456</v>
      </c>
      <c r="B34" s="30">
        <v>170790</v>
      </c>
      <c r="C34" s="31">
        <v>110620157.54000001</v>
      </c>
      <c r="D34" s="31">
        <v>647.70000000000005</v>
      </c>
      <c r="E34" s="30">
        <v>35271</v>
      </c>
      <c r="F34" s="31">
        <v>22858552.460000001</v>
      </c>
      <c r="G34" s="31">
        <v>648.08000000000004</v>
      </c>
      <c r="H34" s="30">
        <v>22635</v>
      </c>
      <c r="I34" s="31">
        <v>14594301.32</v>
      </c>
      <c r="J34" s="31">
        <v>644.77</v>
      </c>
      <c r="K34" s="30">
        <v>13</v>
      </c>
      <c r="L34" s="31">
        <v>8046.35</v>
      </c>
      <c r="M34" s="31">
        <v>618.95000000000005</v>
      </c>
    </row>
    <row r="35" spans="1:13" x14ac:dyDescent="0.25">
      <c r="A35" s="14" t="s">
        <v>457</v>
      </c>
      <c r="B35" s="30">
        <v>132450</v>
      </c>
      <c r="C35" s="31">
        <v>99192789.780000001</v>
      </c>
      <c r="D35" s="31">
        <v>748.91</v>
      </c>
      <c r="E35" s="30">
        <v>29213</v>
      </c>
      <c r="F35" s="31">
        <v>21879739.239999998</v>
      </c>
      <c r="G35" s="31">
        <v>748.97</v>
      </c>
      <c r="H35" s="30">
        <v>12344</v>
      </c>
      <c r="I35" s="31">
        <v>9210574.8000000007</v>
      </c>
      <c r="J35" s="31">
        <v>746.16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458</v>
      </c>
      <c r="B36" s="30">
        <v>108784</v>
      </c>
      <c r="C36" s="31">
        <v>92348263.609999999</v>
      </c>
      <c r="D36" s="31">
        <v>848.91</v>
      </c>
      <c r="E36" s="30">
        <v>27164</v>
      </c>
      <c r="F36" s="31">
        <v>23117020.34</v>
      </c>
      <c r="G36" s="31">
        <v>851.02</v>
      </c>
      <c r="H36" s="30">
        <v>14560</v>
      </c>
      <c r="I36" s="31">
        <v>12373690.83</v>
      </c>
      <c r="J36" s="31">
        <v>849.84</v>
      </c>
      <c r="K36" s="30">
        <v>6028</v>
      </c>
      <c r="L36" s="31">
        <v>5105335.88</v>
      </c>
      <c r="M36" s="31">
        <v>846.94</v>
      </c>
    </row>
    <row r="37" spans="1:13" x14ac:dyDescent="0.25">
      <c r="A37" s="14" t="s">
        <v>459</v>
      </c>
      <c r="B37" s="30">
        <v>106659</v>
      </c>
      <c r="C37" s="31">
        <v>101457077.98</v>
      </c>
      <c r="D37" s="31">
        <v>951.23</v>
      </c>
      <c r="E37" s="30">
        <v>25052</v>
      </c>
      <c r="F37" s="31">
        <v>23856109.84</v>
      </c>
      <c r="G37" s="31">
        <v>952.26</v>
      </c>
      <c r="H37" s="30">
        <v>7720</v>
      </c>
      <c r="I37" s="31">
        <v>7343283.8700000001</v>
      </c>
      <c r="J37" s="31">
        <v>951.2</v>
      </c>
      <c r="K37" s="30">
        <v>6</v>
      </c>
      <c r="L37" s="31">
        <v>5613.73</v>
      </c>
      <c r="M37" s="31">
        <v>935.62</v>
      </c>
    </row>
    <row r="38" spans="1:13" x14ac:dyDescent="0.25">
      <c r="A38" s="14" t="s">
        <v>460</v>
      </c>
      <c r="B38" s="30">
        <v>109196</v>
      </c>
      <c r="C38" s="31">
        <v>114562703.04000001</v>
      </c>
      <c r="D38" s="31">
        <v>1049.1500000000001</v>
      </c>
      <c r="E38" s="30">
        <v>23538</v>
      </c>
      <c r="F38" s="31">
        <v>24661356.41</v>
      </c>
      <c r="G38" s="31">
        <v>1047.73</v>
      </c>
      <c r="H38" s="30">
        <v>8455</v>
      </c>
      <c r="I38" s="31">
        <v>8935598.3300000001</v>
      </c>
      <c r="J38" s="31">
        <v>1056.8399999999999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461</v>
      </c>
      <c r="B39" s="30">
        <v>110439</v>
      </c>
      <c r="C39" s="31">
        <v>126996736.45999999</v>
      </c>
      <c r="D39" s="31">
        <v>1149.93</v>
      </c>
      <c r="E39" s="30">
        <v>16181</v>
      </c>
      <c r="F39" s="31">
        <v>18565422.359999999</v>
      </c>
      <c r="G39" s="31">
        <v>1147.3599999999999</v>
      </c>
      <c r="H39" s="30">
        <v>3991</v>
      </c>
      <c r="I39" s="31">
        <v>4578952.0199999996</v>
      </c>
      <c r="J39" s="31">
        <v>1147.32</v>
      </c>
      <c r="K39" s="30">
        <v>1</v>
      </c>
      <c r="L39" s="31">
        <v>1133.28</v>
      </c>
      <c r="M39" s="31">
        <v>1133.28</v>
      </c>
    </row>
    <row r="40" spans="1:13" x14ac:dyDescent="0.25">
      <c r="A40" s="14" t="s">
        <v>462</v>
      </c>
      <c r="B40" s="30">
        <v>108254</v>
      </c>
      <c r="C40" s="31">
        <v>135434607.47999999</v>
      </c>
      <c r="D40" s="31">
        <v>1251.08</v>
      </c>
      <c r="E40" s="30">
        <v>15373</v>
      </c>
      <c r="F40" s="31">
        <v>19237427.559999999</v>
      </c>
      <c r="G40" s="31">
        <v>1251.3800000000001</v>
      </c>
      <c r="H40" s="30">
        <v>5484</v>
      </c>
      <c r="I40" s="31">
        <v>6887196.6500000004</v>
      </c>
      <c r="J40" s="31">
        <v>1255.8699999999999</v>
      </c>
      <c r="K40" s="30">
        <v>6</v>
      </c>
      <c r="L40" s="31">
        <v>7577.11</v>
      </c>
      <c r="M40" s="31">
        <v>1262.8499999999999</v>
      </c>
    </row>
    <row r="41" spans="1:13" x14ac:dyDescent="0.25">
      <c r="A41" s="14" t="s">
        <v>463</v>
      </c>
      <c r="B41" s="30">
        <v>108562</v>
      </c>
      <c r="C41" s="31">
        <v>146642854.69999999</v>
      </c>
      <c r="D41" s="31">
        <v>1350.78</v>
      </c>
      <c r="E41" s="30">
        <v>11567</v>
      </c>
      <c r="F41" s="31">
        <v>15596983.949999999</v>
      </c>
      <c r="G41" s="31">
        <v>1348.4</v>
      </c>
      <c r="H41" s="30">
        <v>4211</v>
      </c>
      <c r="I41" s="31">
        <v>5676527.3700000001</v>
      </c>
      <c r="J41" s="31">
        <v>1348.02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464</v>
      </c>
      <c r="B42" s="30">
        <v>119559</v>
      </c>
      <c r="C42" s="31">
        <v>172972827.53999999</v>
      </c>
      <c r="D42" s="31">
        <v>1446.76</v>
      </c>
      <c r="E42" s="30">
        <v>8665</v>
      </c>
      <c r="F42" s="31">
        <v>12516572.810000001</v>
      </c>
      <c r="G42" s="31">
        <v>1444.5</v>
      </c>
      <c r="H42" s="30">
        <v>3985</v>
      </c>
      <c r="I42" s="31">
        <v>5769562.0800000001</v>
      </c>
      <c r="J42" s="31">
        <v>1447.82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465</v>
      </c>
      <c r="B43" s="30">
        <v>100030</v>
      </c>
      <c r="C43" s="31">
        <v>154968462.24000001</v>
      </c>
      <c r="D43" s="31">
        <v>1549.22</v>
      </c>
      <c r="E43" s="30">
        <v>5903</v>
      </c>
      <c r="F43" s="31">
        <v>9137745.3399999999</v>
      </c>
      <c r="G43" s="31">
        <v>1547.98</v>
      </c>
      <c r="H43" s="30">
        <v>2316</v>
      </c>
      <c r="I43" s="31">
        <v>3576138.32</v>
      </c>
      <c r="J43" s="31">
        <v>1544.1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466</v>
      </c>
      <c r="B44" s="30">
        <v>84122</v>
      </c>
      <c r="C44" s="31">
        <v>138624948.63</v>
      </c>
      <c r="D44" s="31">
        <v>1647.9</v>
      </c>
      <c r="E44" s="30">
        <v>4082</v>
      </c>
      <c r="F44" s="31">
        <v>6715546.4900000002</v>
      </c>
      <c r="G44" s="31">
        <v>1645.16</v>
      </c>
      <c r="H44" s="30">
        <v>1338</v>
      </c>
      <c r="I44" s="31">
        <v>2203031.0699999998</v>
      </c>
      <c r="J44" s="31">
        <v>1646.51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467</v>
      </c>
      <c r="B45" s="30">
        <v>66007</v>
      </c>
      <c r="C45" s="31">
        <v>115380723.68000001</v>
      </c>
      <c r="D45" s="31">
        <v>1748.01</v>
      </c>
      <c r="E45" s="30">
        <v>2974</v>
      </c>
      <c r="F45" s="31">
        <v>5196221.3600000003</v>
      </c>
      <c r="G45" s="31">
        <v>1747.22</v>
      </c>
      <c r="H45" s="30">
        <v>1124</v>
      </c>
      <c r="I45" s="31">
        <v>1963760.96</v>
      </c>
      <c r="J45" s="31">
        <v>1747.12</v>
      </c>
      <c r="K45" s="30">
        <v>15</v>
      </c>
      <c r="L45" s="31">
        <v>26812.2</v>
      </c>
      <c r="M45" s="31">
        <v>1787.48</v>
      </c>
    </row>
    <row r="46" spans="1:13" x14ac:dyDescent="0.25">
      <c r="A46" s="14" t="s">
        <v>468</v>
      </c>
      <c r="B46" s="30">
        <v>57218</v>
      </c>
      <c r="C46" s="31">
        <v>105732524.92</v>
      </c>
      <c r="D46" s="31">
        <v>1847.89</v>
      </c>
      <c r="E46" s="30">
        <v>2189</v>
      </c>
      <c r="F46" s="31">
        <v>4043481.15</v>
      </c>
      <c r="G46" s="31">
        <v>1847.18</v>
      </c>
      <c r="H46" s="30">
        <v>904</v>
      </c>
      <c r="I46" s="31">
        <v>1670093.17</v>
      </c>
      <c r="J46" s="31">
        <v>1847.45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469</v>
      </c>
      <c r="B47" s="30">
        <v>42611</v>
      </c>
      <c r="C47" s="31">
        <v>83010981.200000003</v>
      </c>
      <c r="D47" s="31">
        <v>1948.11</v>
      </c>
      <c r="E47" s="30">
        <v>1503</v>
      </c>
      <c r="F47" s="31">
        <v>2927509.64</v>
      </c>
      <c r="G47" s="31">
        <v>1947.78</v>
      </c>
      <c r="H47" s="30">
        <v>734</v>
      </c>
      <c r="I47" s="31">
        <v>1428221.05</v>
      </c>
      <c r="J47" s="31">
        <v>1945.81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470</v>
      </c>
      <c r="B48" s="30">
        <v>73989</v>
      </c>
      <c r="C48" s="31">
        <v>156549251.61000001</v>
      </c>
      <c r="D48" s="31">
        <v>2115.84</v>
      </c>
      <c r="E48" s="30">
        <v>2327</v>
      </c>
      <c r="F48" s="31">
        <v>4909974.09</v>
      </c>
      <c r="G48" s="31">
        <v>2110</v>
      </c>
      <c r="H48" s="30">
        <v>895</v>
      </c>
      <c r="I48" s="31">
        <v>1886376.34</v>
      </c>
      <c r="J48" s="31">
        <v>2107.6799999999998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471</v>
      </c>
      <c r="B49" s="30">
        <v>46754</v>
      </c>
      <c r="C49" s="31">
        <v>110603171.44</v>
      </c>
      <c r="D49" s="31">
        <v>2365.64</v>
      </c>
      <c r="E49" s="30">
        <v>1174</v>
      </c>
      <c r="F49" s="31">
        <v>2770960.23</v>
      </c>
      <c r="G49" s="31">
        <v>2360.27</v>
      </c>
      <c r="H49" s="30">
        <v>440</v>
      </c>
      <c r="I49" s="31">
        <v>1035842.15</v>
      </c>
      <c r="J49" s="31">
        <v>2354.19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472</v>
      </c>
      <c r="B50" s="30">
        <v>31735</v>
      </c>
      <c r="C50" s="31">
        <v>83099985.780000001</v>
      </c>
      <c r="D50" s="31">
        <v>2618.56</v>
      </c>
      <c r="E50" s="30">
        <v>612</v>
      </c>
      <c r="F50" s="31">
        <v>1596836.6</v>
      </c>
      <c r="G50" s="31">
        <v>2609.21</v>
      </c>
      <c r="H50" s="30">
        <v>231</v>
      </c>
      <c r="I50" s="31">
        <v>599969.71</v>
      </c>
      <c r="J50" s="31">
        <v>2597.27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473</v>
      </c>
      <c r="B51" s="30">
        <v>22126</v>
      </c>
      <c r="C51" s="31">
        <v>63390068.380000003</v>
      </c>
      <c r="D51" s="31">
        <v>2864.96</v>
      </c>
      <c r="E51" s="30">
        <v>319</v>
      </c>
      <c r="F51" s="31">
        <v>912856.47</v>
      </c>
      <c r="G51" s="31">
        <v>2861.62</v>
      </c>
      <c r="H51" s="30">
        <v>148</v>
      </c>
      <c r="I51" s="31">
        <v>424372.66</v>
      </c>
      <c r="J51" s="31">
        <v>2867.38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474</v>
      </c>
      <c r="B52" s="30">
        <v>13858</v>
      </c>
      <c r="C52" s="31">
        <v>43218395.850000001</v>
      </c>
      <c r="D52" s="31">
        <v>3118.66</v>
      </c>
      <c r="E52" s="30">
        <v>185</v>
      </c>
      <c r="F52" s="31">
        <v>578124.94999999995</v>
      </c>
      <c r="G52" s="31">
        <v>3125</v>
      </c>
      <c r="H52" s="30">
        <v>90</v>
      </c>
      <c r="I52" s="31">
        <v>280540.82</v>
      </c>
      <c r="J52" s="31">
        <v>3117.12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475</v>
      </c>
      <c r="B53" s="30">
        <v>9730</v>
      </c>
      <c r="C53" s="31">
        <v>32750321</v>
      </c>
      <c r="D53" s="31">
        <v>3365.91</v>
      </c>
      <c r="E53" s="30">
        <v>108</v>
      </c>
      <c r="F53" s="31">
        <v>364554.35</v>
      </c>
      <c r="G53" s="31">
        <v>3375.5</v>
      </c>
      <c r="H53" s="30">
        <v>34</v>
      </c>
      <c r="I53" s="31">
        <v>115294.3</v>
      </c>
      <c r="J53" s="31">
        <v>3391.01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476</v>
      </c>
      <c r="B54" s="30">
        <v>6514</v>
      </c>
      <c r="C54" s="31">
        <v>23555988.530000001</v>
      </c>
      <c r="D54" s="31">
        <v>3616.21</v>
      </c>
      <c r="E54" s="30">
        <v>77</v>
      </c>
      <c r="F54" s="31">
        <v>280239.53000000003</v>
      </c>
      <c r="G54" s="31">
        <v>3639.47</v>
      </c>
      <c r="H54" s="30">
        <v>19</v>
      </c>
      <c r="I54" s="31">
        <v>68818.05</v>
      </c>
      <c r="J54" s="31">
        <v>3622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477</v>
      </c>
      <c r="B55" s="30">
        <v>4769</v>
      </c>
      <c r="C55" s="31">
        <v>18449483.34</v>
      </c>
      <c r="D55" s="31">
        <v>3868.63</v>
      </c>
      <c r="E55" s="30">
        <v>67</v>
      </c>
      <c r="F55" s="31">
        <v>258646.39</v>
      </c>
      <c r="G55" s="31">
        <v>3860.39</v>
      </c>
      <c r="H55" s="30">
        <v>17</v>
      </c>
      <c r="I55" s="31">
        <v>65470.85</v>
      </c>
      <c r="J55" s="31">
        <v>3851.23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478</v>
      </c>
      <c r="B56" s="30">
        <v>3215</v>
      </c>
      <c r="C56" s="31">
        <v>13232886.42</v>
      </c>
      <c r="D56" s="31">
        <v>4115.9799999999996</v>
      </c>
      <c r="E56" s="30">
        <v>30</v>
      </c>
      <c r="F56" s="31">
        <v>123509.34</v>
      </c>
      <c r="G56" s="31">
        <v>4116.9799999999996</v>
      </c>
      <c r="H56" s="30">
        <v>5</v>
      </c>
      <c r="I56" s="31">
        <v>20787.78</v>
      </c>
      <c r="J56" s="31">
        <v>4157.5600000000004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479</v>
      </c>
      <c r="B57" s="30">
        <v>2131</v>
      </c>
      <c r="C57" s="31">
        <v>9308042.8699999992</v>
      </c>
      <c r="D57" s="31">
        <v>4367.92</v>
      </c>
      <c r="E57" s="30">
        <v>16</v>
      </c>
      <c r="F57" s="31">
        <v>69490.48</v>
      </c>
      <c r="G57" s="31">
        <v>4343.16</v>
      </c>
      <c r="H57" s="30">
        <v>8</v>
      </c>
      <c r="I57" s="31">
        <v>35166.879999999997</v>
      </c>
      <c r="J57" s="31">
        <v>4395.8599999999997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480</v>
      </c>
      <c r="B58" s="30">
        <v>1716</v>
      </c>
      <c r="C58" s="31">
        <v>7917959.1500000004</v>
      </c>
      <c r="D58" s="31">
        <v>4614.2</v>
      </c>
      <c r="E58" s="30">
        <v>11</v>
      </c>
      <c r="F58" s="31">
        <v>50264.61</v>
      </c>
      <c r="G58" s="31">
        <v>4569.51</v>
      </c>
      <c r="H58" s="30">
        <v>3</v>
      </c>
      <c r="I58" s="31">
        <v>13810.99</v>
      </c>
      <c r="J58" s="31">
        <v>4603.66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481</v>
      </c>
      <c r="B59" s="30">
        <v>1174</v>
      </c>
      <c r="C59" s="31">
        <v>5716152.0999999996</v>
      </c>
      <c r="D59" s="31">
        <v>4868.95</v>
      </c>
      <c r="E59" s="30">
        <v>4</v>
      </c>
      <c r="F59" s="31">
        <v>19557.13</v>
      </c>
      <c r="G59" s="31">
        <v>4889.28</v>
      </c>
      <c r="H59" s="30">
        <v>1</v>
      </c>
      <c r="I59" s="31">
        <v>4769.1499999999996</v>
      </c>
      <c r="J59" s="31">
        <v>4769.1499999999996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482</v>
      </c>
      <c r="B60" s="30">
        <v>794</v>
      </c>
      <c r="C60" s="31">
        <v>4060993.57</v>
      </c>
      <c r="D60" s="31">
        <v>5114.6000000000004</v>
      </c>
      <c r="E60" s="30">
        <v>5</v>
      </c>
      <c r="F60" s="31">
        <v>25618.79</v>
      </c>
      <c r="G60" s="31">
        <v>5123.76</v>
      </c>
      <c r="H60" s="30">
        <v>1</v>
      </c>
      <c r="I60" s="31">
        <v>5041.33</v>
      </c>
      <c r="J60" s="31">
        <v>5041.33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483</v>
      </c>
      <c r="B61" s="30">
        <v>920</v>
      </c>
      <c r="C61" s="31">
        <v>4940557.95</v>
      </c>
      <c r="D61" s="31">
        <v>5370.17</v>
      </c>
      <c r="E61" s="30">
        <v>2</v>
      </c>
      <c r="F61" s="31">
        <v>10673.78</v>
      </c>
      <c r="G61" s="31">
        <v>5336.89</v>
      </c>
      <c r="H61" s="30">
        <v>2</v>
      </c>
      <c r="I61" s="31">
        <v>10848.82</v>
      </c>
      <c r="J61" s="31">
        <v>5424.41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484</v>
      </c>
      <c r="B62" s="30">
        <v>1300</v>
      </c>
      <c r="C62" s="31">
        <v>7786637.9900000002</v>
      </c>
      <c r="D62" s="31">
        <v>5989.72</v>
      </c>
      <c r="E62" s="30">
        <v>6</v>
      </c>
      <c r="F62" s="31">
        <v>37274.57</v>
      </c>
      <c r="G62" s="31">
        <v>6212.43</v>
      </c>
      <c r="H62" s="30">
        <v>2</v>
      </c>
      <c r="I62" s="31">
        <v>12266.8</v>
      </c>
      <c r="J62" s="31">
        <v>6133.4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1956085</v>
      </c>
      <c r="C63" s="48">
        <f>SUM(C28:C62)</f>
        <v>2419867834.4500008</v>
      </c>
      <c r="D63" s="47"/>
      <c r="E63" s="47">
        <f>SUM(E28:E62)</f>
        <v>376256</v>
      </c>
      <c r="F63" s="48">
        <f>SUM(F28:F62)</f>
        <v>292473052.94999993</v>
      </c>
      <c r="G63" s="47"/>
      <c r="H63" s="47">
        <f>SUM(H28:H62)</f>
        <v>172819</v>
      </c>
      <c r="I63" s="48">
        <f>SUM(I28:I62)</f>
        <v>127742555.61999995</v>
      </c>
      <c r="J63" s="47"/>
      <c r="K63" s="47">
        <f>SUM(K28:K62)</f>
        <v>29422</v>
      </c>
      <c r="L63" s="48">
        <f>SUM(L28:L62)</f>
        <v>13438652.149999997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20" width="15.42578125" bestFit="1" customWidth="1"/>
  </cols>
  <sheetData>
    <row r="1" spans="1:20" ht="15.75" x14ac:dyDescent="0.25">
      <c r="A1" s="421" t="s">
        <v>708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33" t="s">
        <v>18</v>
      </c>
      <c r="B3" s="429" t="s">
        <v>5</v>
      </c>
      <c r="C3" s="430"/>
      <c r="D3" s="430"/>
      <c r="E3" s="432"/>
      <c r="F3" s="429" t="s">
        <v>6</v>
      </c>
      <c r="G3" s="430"/>
      <c r="H3" s="430"/>
      <c r="I3" s="432"/>
      <c r="J3" s="429" t="s">
        <v>19</v>
      </c>
      <c r="K3" s="430"/>
      <c r="L3" s="430"/>
      <c r="M3" s="432"/>
      <c r="N3" s="429" t="s">
        <v>20</v>
      </c>
      <c r="O3" s="430"/>
      <c r="P3" s="430"/>
      <c r="Q3" s="431"/>
    </row>
    <row r="4" spans="1:20" ht="15.75" thickBot="1" x14ac:dyDescent="0.3">
      <c r="A4" s="434"/>
      <c r="B4" s="153" t="s">
        <v>1</v>
      </c>
      <c r="C4" s="154" t="s">
        <v>50</v>
      </c>
      <c r="D4" s="154" t="s">
        <v>21</v>
      </c>
      <c r="E4" s="154" t="s">
        <v>432</v>
      </c>
      <c r="F4" s="153" t="s">
        <v>1</v>
      </c>
      <c r="G4" s="154" t="s">
        <v>50</v>
      </c>
      <c r="H4" s="154" t="s">
        <v>21</v>
      </c>
      <c r="I4" s="154" t="s">
        <v>432</v>
      </c>
      <c r="J4" s="153" t="s">
        <v>1</v>
      </c>
      <c r="K4" s="154" t="s">
        <v>50</v>
      </c>
      <c r="L4" s="154" t="s">
        <v>21</v>
      </c>
      <c r="M4" s="154" t="s">
        <v>432</v>
      </c>
      <c r="N4" s="153" t="s">
        <v>1</v>
      </c>
      <c r="O4" s="154" t="s">
        <v>50</v>
      </c>
      <c r="P4" s="154" t="s">
        <v>21</v>
      </c>
      <c r="Q4" s="155" t="s">
        <v>432</v>
      </c>
    </row>
    <row r="5" spans="1:20" x14ac:dyDescent="0.25">
      <c r="A5" s="148" t="s">
        <v>450</v>
      </c>
      <c r="B5" s="149">
        <v>20073</v>
      </c>
      <c r="C5" s="150">
        <v>1147863.33</v>
      </c>
      <c r="D5" s="150">
        <v>57.18</v>
      </c>
      <c r="E5" s="150">
        <v>56.88</v>
      </c>
      <c r="F5" s="149">
        <v>5337</v>
      </c>
      <c r="G5" s="150">
        <v>344859.22</v>
      </c>
      <c r="H5" s="150">
        <v>64.62</v>
      </c>
      <c r="I5" s="150">
        <v>72.62</v>
      </c>
      <c r="J5" s="149">
        <v>957</v>
      </c>
      <c r="K5" s="150">
        <v>58390.19</v>
      </c>
      <c r="L5" s="150">
        <v>61.01</v>
      </c>
      <c r="M5" s="150">
        <v>62.58</v>
      </c>
      <c r="N5" s="149">
        <v>911</v>
      </c>
      <c r="O5" s="150">
        <v>73085.39</v>
      </c>
      <c r="P5" s="151">
        <v>80.23</v>
      </c>
      <c r="Q5" s="152">
        <v>80.95</v>
      </c>
    </row>
    <row r="6" spans="1:20" x14ac:dyDescent="0.25">
      <c r="A6" s="141" t="s">
        <v>451</v>
      </c>
      <c r="B6" s="99">
        <v>17212</v>
      </c>
      <c r="C6" s="100">
        <v>2510421.71</v>
      </c>
      <c r="D6" s="100">
        <v>145.85</v>
      </c>
      <c r="E6" s="100">
        <v>143.87</v>
      </c>
      <c r="F6" s="99">
        <v>8053</v>
      </c>
      <c r="G6" s="100">
        <v>1186987.95</v>
      </c>
      <c r="H6" s="100">
        <v>147.4</v>
      </c>
      <c r="I6" s="100">
        <v>148.94</v>
      </c>
      <c r="J6" s="99">
        <v>872</v>
      </c>
      <c r="K6" s="100">
        <v>127242.92</v>
      </c>
      <c r="L6" s="100">
        <v>145.91999999999999</v>
      </c>
      <c r="M6" s="100">
        <v>143.54</v>
      </c>
      <c r="N6" s="99">
        <v>2257</v>
      </c>
      <c r="O6" s="100">
        <v>359775.43</v>
      </c>
      <c r="P6" s="98">
        <v>159.4</v>
      </c>
      <c r="Q6" s="142">
        <v>168.27</v>
      </c>
    </row>
    <row r="7" spans="1:20" x14ac:dyDescent="0.25">
      <c r="A7" s="141" t="s">
        <v>452</v>
      </c>
      <c r="B7" s="99">
        <v>11450</v>
      </c>
      <c r="C7" s="100">
        <v>2834508.53</v>
      </c>
      <c r="D7" s="100">
        <v>247.56</v>
      </c>
      <c r="E7" s="100">
        <v>246.99</v>
      </c>
      <c r="F7" s="99">
        <v>15974</v>
      </c>
      <c r="G7" s="100">
        <v>3816821.25</v>
      </c>
      <c r="H7" s="100">
        <v>238.94</v>
      </c>
      <c r="I7" s="100">
        <v>228.81</v>
      </c>
      <c r="J7" s="99">
        <v>2119</v>
      </c>
      <c r="K7" s="100">
        <v>560559.18999999994</v>
      </c>
      <c r="L7" s="100">
        <v>264.54000000000002</v>
      </c>
      <c r="M7" s="100">
        <v>268.47000000000003</v>
      </c>
      <c r="N7" s="99">
        <v>2606</v>
      </c>
      <c r="O7" s="100">
        <v>646825.05000000005</v>
      </c>
      <c r="P7" s="98">
        <v>248.21</v>
      </c>
      <c r="Q7" s="142">
        <v>249.34</v>
      </c>
    </row>
    <row r="8" spans="1:20" x14ac:dyDescent="0.25">
      <c r="A8" s="141" t="s">
        <v>453</v>
      </c>
      <c r="B8" s="99">
        <v>17003</v>
      </c>
      <c r="C8" s="100">
        <v>6126962.2199999997</v>
      </c>
      <c r="D8" s="100">
        <v>360.35</v>
      </c>
      <c r="E8" s="100">
        <v>366.03</v>
      </c>
      <c r="F8" s="99">
        <v>8123</v>
      </c>
      <c r="G8" s="100">
        <v>2945789.24</v>
      </c>
      <c r="H8" s="100">
        <v>362.65</v>
      </c>
      <c r="I8" s="100">
        <v>377.34</v>
      </c>
      <c r="J8" s="99">
        <v>10317</v>
      </c>
      <c r="K8" s="100">
        <v>3694529.42</v>
      </c>
      <c r="L8" s="100">
        <v>358.1</v>
      </c>
      <c r="M8" s="100">
        <v>363.2</v>
      </c>
      <c r="N8" s="99">
        <v>2151</v>
      </c>
      <c r="O8" s="100">
        <v>740180.22</v>
      </c>
      <c r="P8" s="98">
        <v>344.11</v>
      </c>
      <c r="Q8" s="142">
        <v>348.95</v>
      </c>
    </row>
    <row r="9" spans="1:20" x14ac:dyDescent="0.25">
      <c r="A9" s="141" t="s">
        <v>454</v>
      </c>
      <c r="B9" s="99">
        <v>100243</v>
      </c>
      <c r="C9" s="100">
        <v>45023625.700000003</v>
      </c>
      <c r="D9" s="100">
        <v>449.14</v>
      </c>
      <c r="E9" s="100">
        <v>448.2</v>
      </c>
      <c r="F9" s="99">
        <v>67858</v>
      </c>
      <c r="G9" s="100">
        <v>30366622.190000001</v>
      </c>
      <c r="H9" s="100">
        <v>447.5</v>
      </c>
      <c r="I9" s="100">
        <v>446.87</v>
      </c>
      <c r="J9" s="99">
        <v>39758</v>
      </c>
      <c r="K9" s="100">
        <v>17649749.82</v>
      </c>
      <c r="L9" s="100">
        <v>443.93</v>
      </c>
      <c r="M9" s="100">
        <v>432.92</v>
      </c>
      <c r="N9" s="99">
        <v>15425</v>
      </c>
      <c r="O9" s="100">
        <v>6462480.2000000002</v>
      </c>
      <c r="P9" s="98">
        <v>418.96</v>
      </c>
      <c r="Q9" s="142">
        <v>418.95</v>
      </c>
    </row>
    <row r="10" spans="1:20" x14ac:dyDescent="0.25">
      <c r="A10" s="141" t="s">
        <v>455</v>
      </c>
      <c r="B10" s="99">
        <v>144698</v>
      </c>
      <c r="C10" s="100">
        <v>79698898.180000007</v>
      </c>
      <c r="D10" s="100">
        <v>550.79</v>
      </c>
      <c r="E10" s="100">
        <v>550.24</v>
      </c>
      <c r="F10" s="99">
        <v>57293</v>
      </c>
      <c r="G10" s="100">
        <v>31493702.84</v>
      </c>
      <c r="H10" s="100">
        <v>549.70000000000005</v>
      </c>
      <c r="I10" s="100">
        <v>546.57000000000005</v>
      </c>
      <c r="J10" s="99">
        <v>27099</v>
      </c>
      <c r="K10" s="100">
        <v>14861775.609999999</v>
      </c>
      <c r="L10" s="100">
        <v>548.42999999999995</v>
      </c>
      <c r="M10" s="100">
        <v>549.53</v>
      </c>
      <c r="N10" s="99">
        <v>3</v>
      </c>
      <c r="O10" s="100">
        <v>1787.31</v>
      </c>
      <c r="P10" s="98">
        <v>595.77</v>
      </c>
      <c r="Q10" s="142">
        <v>595.77</v>
      </c>
    </row>
    <row r="11" spans="1:20" x14ac:dyDescent="0.25">
      <c r="A11" s="141" t="s">
        <v>456</v>
      </c>
      <c r="B11" s="99">
        <v>170790</v>
      </c>
      <c r="C11" s="100">
        <v>110620157.54000001</v>
      </c>
      <c r="D11" s="100">
        <v>647.70000000000005</v>
      </c>
      <c r="E11" s="100">
        <v>645.54</v>
      </c>
      <c r="F11" s="99">
        <v>35271</v>
      </c>
      <c r="G11" s="100">
        <v>22858552.460000001</v>
      </c>
      <c r="H11" s="100">
        <v>648.08000000000004</v>
      </c>
      <c r="I11" s="100">
        <v>647.37</v>
      </c>
      <c r="J11" s="99">
        <v>22635</v>
      </c>
      <c r="K11" s="100">
        <v>14594301.32</v>
      </c>
      <c r="L11" s="100">
        <v>644.77</v>
      </c>
      <c r="M11" s="100">
        <v>641.71</v>
      </c>
      <c r="N11" s="99">
        <v>13</v>
      </c>
      <c r="O11" s="100">
        <v>8046.35</v>
      </c>
      <c r="P11" s="98">
        <v>618.95000000000005</v>
      </c>
      <c r="Q11" s="142">
        <v>618.95000000000005</v>
      </c>
    </row>
    <row r="12" spans="1:20" x14ac:dyDescent="0.25">
      <c r="A12" s="141" t="s">
        <v>457</v>
      </c>
      <c r="B12" s="99">
        <v>132450</v>
      </c>
      <c r="C12" s="100">
        <v>99192789.780000001</v>
      </c>
      <c r="D12" s="100">
        <v>748.91</v>
      </c>
      <c r="E12" s="100">
        <v>748.64</v>
      </c>
      <c r="F12" s="99">
        <v>29213</v>
      </c>
      <c r="G12" s="100">
        <v>21879739.239999998</v>
      </c>
      <c r="H12" s="100">
        <v>748.97</v>
      </c>
      <c r="I12" s="100">
        <v>748.81</v>
      </c>
      <c r="J12" s="99">
        <v>12344</v>
      </c>
      <c r="K12" s="100">
        <v>9210574.8000000007</v>
      </c>
      <c r="L12" s="100">
        <v>746.16</v>
      </c>
      <c r="M12" s="100">
        <v>744.08</v>
      </c>
      <c r="N12" s="99">
        <v>0</v>
      </c>
      <c r="O12" s="100">
        <v>0</v>
      </c>
      <c r="P12" s="98">
        <v>0</v>
      </c>
      <c r="Q12" s="142" t="s">
        <v>430</v>
      </c>
    </row>
    <row r="13" spans="1:20" x14ac:dyDescent="0.25">
      <c r="A13" s="141" t="s">
        <v>458</v>
      </c>
      <c r="B13" s="99">
        <v>108784</v>
      </c>
      <c r="C13" s="100">
        <v>92348263.609999999</v>
      </c>
      <c r="D13" s="100">
        <v>848.91</v>
      </c>
      <c r="E13" s="100">
        <v>848.18</v>
      </c>
      <c r="F13" s="99">
        <v>27164</v>
      </c>
      <c r="G13" s="100">
        <v>23117020.34</v>
      </c>
      <c r="H13" s="100">
        <v>851.02</v>
      </c>
      <c r="I13" s="100">
        <v>849.79</v>
      </c>
      <c r="J13" s="99">
        <v>14560</v>
      </c>
      <c r="K13" s="100">
        <v>12373690.83</v>
      </c>
      <c r="L13" s="100">
        <v>849.84</v>
      </c>
      <c r="M13" s="100">
        <v>846</v>
      </c>
      <c r="N13" s="99">
        <v>6028</v>
      </c>
      <c r="O13" s="100">
        <v>5105335.88</v>
      </c>
      <c r="P13" s="98">
        <v>846.94</v>
      </c>
      <c r="Q13" s="142">
        <v>846</v>
      </c>
    </row>
    <row r="14" spans="1:20" x14ac:dyDescent="0.25">
      <c r="A14" s="141" t="s">
        <v>459</v>
      </c>
      <c r="B14" s="99">
        <v>106659</v>
      </c>
      <c r="C14" s="100">
        <v>101457077.98</v>
      </c>
      <c r="D14" s="100">
        <v>951.23</v>
      </c>
      <c r="E14" s="100">
        <v>951.91</v>
      </c>
      <c r="F14" s="99">
        <v>25052</v>
      </c>
      <c r="G14" s="100">
        <v>23856109.84</v>
      </c>
      <c r="H14" s="100">
        <v>952.26</v>
      </c>
      <c r="I14" s="100">
        <v>953.51</v>
      </c>
      <c r="J14" s="99">
        <v>7720</v>
      </c>
      <c r="K14" s="100">
        <v>7343283.8700000001</v>
      </c>
      <c r="L14" s="100">
        <v>951.2</v>
      </c>
      <c r="M14" s="100">
        <v>950.97</v>
      </c>
      <c r="N14" s="99">
        <v>6</v>
      </c>
      <c r="O14" s="100">
        <v>5613.73</v>
      </c>
      <c r="P14" s="98">
        <v>935.62</v>
      </c>
      <c r="Q14" s="142">
        <v>931.28</v>
      </c>
    </row>
    <row r="15" spans="1:20" x14ac:dyDescent="0.25">
      <c r="A15" s="141" t="s">
        <v>437</v>
      </c>
      <c r="B15" s="99">
        <v>556010</v>
      </c>
      <c r="C15" s="100">
        <v>696609729.22000003</v>
      </c>
      <c r="D15" s="100">
        <v>1252.8699999999999</v>
      </c>
      <c r="E15" s="100">
        <v>1256.3800000000001</v>
      </c>
      <c r="F15" s="99">
        <v>75324</v>
      </c>
      <c r="G15" s="100">
        <v>90577763.090000004</v>
      </c>
      <c r="H15" s="100">
        <v>1202.51</v>
      </c>
      <c r="I15" s="100">
        <v>1185.06</v>
      </c>
      <c r="J15" s="99">
        <v>26126</v>
      </c>
      <c r="K15" s="100">
        <v>31847836.449999999</v>
      </c>
      <c r="L15" s="100">
        <v>1219.01</v>
      </c>
      <c r="M15" s="100">
        <v>1217.17</v>
      </c>
      <c r="N15" s="99">
        <v>7</v>
      </c>
      <c r="O15" s="100">
        <v>8710.39</v>
      </c>
      <c r="P15" s="98">
        <v>1244.3399999999999</v>
      </c>
      <c r="Q15" s="142">
        <v>1264.95</v>
      </c>
    </row>
    <row r="16" spans="1:20" x14ac:dyDescent="0.25">
      <c r="A16" s="141" t="s">
        <v>438</v>
      </c>
      <c r="B16" s="99">
        <v>349988</v>
      </c>
      <c r="C16" s="100">
        <v>597717640.66999996</v>
      </c>
      <c r="D16" s="100">
        <v>1707.82</v>
      </c>
      <c r="E16" s="100">
        <v>1687.62</v>
      </c>
      <c r="F16" s="99">
        <v>16651</v>
      </c>
      <c r="G16" s="100">
        <v>28020503.98</v>
      </c>
      <c r="H16" s="100">
        <v>1682.81</v>
      </c>
      <c r="I16" s="100">
        <v>1652.23</v>
      </c>
      <c r="J16" s="99">
        <v>6416</v>
      </c>
      <c r="K16" s="100">
        <v>10841244.57</v>
      </c>
      <c r="L16" s="100">
        <v>1689.72</v>
      </c>
      <c r="M16" s="100">
        <v>1663.49</v>
      </c>
      <c r="N16" s="99">
        <v>15</v>
      </c>
      <c r="O16" s="100">
        <v>26812.2</v>
      </c>
      <c r="P16" s="98">
        <v>1787.48</v>
      </c>
      <c r="Q16" s="142">
        <v>1787.48</v>
      </c>
      <c r="T16" s="8"/>
    </row>
    <row r="17" spans="1:20" x14ac:dyDescent="0.25">
      <c r="A17" s="141" t="s">
        <v>439</v>
      </c>
      <c r="B17" s="99">
        <v>120743</v>
      </c>
      <c r="C17" s="100">
        <v>267152423.05000001</v>
      </c>
      <c r="D17" s="100">
        <v>2212.5700000000002</v>
      </c>
      <c r="E17" s="100">
        <v>2195.85</v>
      </c>
      <c r="F17" s="99">
        <v>3501</v>
      </c>
      <c r="G17" s="100">
        <v>7680934.3200000003</v>
      </c>
      <c r="H17" s="100">
        <v>2193.9299999999998</v>
      </c>
      <c r="I17" s="100">
        <v>2172.0300000000002</v>
      </c>
      <c r="J17" s="99">
        <v>1335</v>
      </c>
      <c r="K17" s="100">
        <v>2922218.49</v>
      </c>
      <c r="L17" s="100">
        <v>2188.9299999999998</v>
      </c>
      <c r="M17" s="100">
        <v>2160.6</v>
      </c>
      <c r="N17" s="99">
        <v>0</v>
      </c>
      <c r="O17" s="100">
        <v>0</v>
      </c>
      <c r="P17" s="98">
        <v>0</v>
      </c>
      <c r="Q17" s="142" t="s">
        <v>430</v>
      </c>
      <c r="S17" s="8"/>
    </row>
    <row r="18" spans="1:20" x14ac:dyDescent="0.25">
      <c r="A18" s="141" t="s">
        <v>486</v>
      </c>
      <c r="B18" s="99">
        <v>53861</v>
      </c>
      <c r="C18" s="100">
        <v>146490054.16</v>
      </c>
      <c r="D18" s="100">
        <v>2719.78</v>
      </c>
      <c r="E18" s="100">
        <v>2705.87</v>
      </c>
      <c r="F18" s="99">
        <v>931</v>
      </c>
      <c r="G18" s="100">
        <v>2509693.0699999998</v>
      </c>
      <c r="H18" s="100">
        <v>2695.7</v>
      </c>
      <c r="I18" s="100">
        <v>2674.46</v>
      </c>
      <c r="J18" s="99">
        <v>379</v>
      </c>
      <c r="K18" s="100">
        <v>1024342.37</v>
      </c>
      <c r="L18" s="100">
        <v>2702.75</v>
      </c>
      <c r="M18" s="100">
        <v>2678.97</v>
      </c>
      <c r="N18" s="99">
        <v>0</v>
      </c>
      <c r="O18" s="100">
        <v>0</v>
      </c>
      <c r="P18" s="98">
        <v>0</v>
      </c>
      <c r="Q18" s="142" t="s">
        <v>430</v>
      </c>
    </row>
    <row r="19" spans="1:20" x14ac:dyDescent="0.25">
      <c r="A19" s="141" t="s">
        <v>487</v>
      </c>
      <c r="B19" s="99">
        <v>23588</v>
      </c>
      <c r="C19" s="100">
        <v>75968716.849999994</v>
      </c>
      <c r="D19" s="100">
        <v>3220.65</v>
      </c>
      <c r="E19" s="100">
        <v>3207.62</v>
      </c>
      <c r="F19" s="99">
        <v>293</v>
      </c>
      <c r="G19" s="100">
        <v>942679.3</v>
      </c>
      <c r="H19" s="100">
        <v>3217.34</v>
      </c>
      <c r="I19" s="100">
        <v>3195.88</v>
      </c>
      <c r="J19" s="99">
        <v>124</v>
      </c>
      <c r="K19" s="100">
        <v>395835.12</v>
      </c>
      <c r="L19" s="100">
        <v>3192.22</v>
      </c>
      <c r="M19" s="100">
        <v>3146.03</v>
      </c>
      <c r="N19" s="99">
        <v>0</v>
      </c>
      <c r="O19" s="100">
        <v>0</v>
      </c>
      <c r="P19" s="98">
        <v>0</v>
      </c>
      <c r="Q19" s="142" t="s">
        <v>430</v>
      </c>
    </row>
    <row r="20" spans="1:20" x14ac:dyDescent="0.25">
      <c r="A20" s="141" t="s">
        <v>488</v>
      </c>
      <c r="B20" s="99">
        <v>11283</v>
      </c>
      <c r="C20" s="100">
        <v>42005471.869999997</v>
      </c>
      <c r="D20" s="100">
        <v>3722.9</v>
      </c>
      <c r="E20" s="100">
        <v>3710.54</v>
      </c>
      <c r="F20" s="99">
        <v>144</v>
      </c>
      <c r="G20" s="100">
        <v>538885.92000000004</v>
      </c>
      <c r="H20" s="100">
        <v>3742.26</v>
      </c>
      <c r="I20" s="100">
        <v>3736.07</v>
      </c>
      <c r="J20" s="99">
        <v>36</v>
      </c>
      <c r="K20" s="100">
        <v>134288.9</v>
      </c>
      <c r="L20" s="100">
        <v>3730.25</v>
      </c>
      <c r="M20" s="100">
        <v>3741.09</v>
      </c>
      <c r="N20" s="99">
        <v>0</v>
      </c>
      <c r="O20" s="100">
        <v>0</v>
      </c>
      <c r="P20" s="98">
        <v>0</v>
      </c>
      <c r="Q20" s="142" t="s">
        <v>430</v>
      </c>
      <c r="S20" s="8"/>
    </row>
    <row r="21" spans="1:20" ht="15.75" thickBot="1" x14ac:dyDescent="0.3">
      <c r="A21" s="143" t="s">
        <v>489</v>
      </c>
      <c r="B21" s="144">
        <v>11250</v>
      </c>
      <c r="C21" s="145">
        <v>52963230.049999997</v>
      </c>
      <c r="D21" s="145">
        <v>4707.84</v>
      </c>
      <c r="E21" s="145">
        <v>4534.58</v>
      </c>
      <c r="F21" s="144">
        <v>74</v>
      </c>
      <c r="G21" s="145">
        <v>336388.7</v>
      </c>
      <c r="H21" s="145">
        <v>4545.79</v>
      </c>
      <c r="I21" s="145">
        <v>4319.78</v>
      </c>
      <c r="J21" s="144">
        <v>22</v>
      </c>
      <c r="K21" s="145">
        <v>102691.75</v>
      </c>
      <c r="L21" s="145">
        <v>4667.8100000000004</v>
      </c>
      <c r="M21" s="145">
        <v>4412.97</v>
      </c>
      <c r="N21" s="144">
        <v>0</v>
      </c>
      <c r="O21" s="145">
        <v>0</v>
      </c>
      <c r="P21" s="146">
        <v>0</v>
      </c>
      <c r="Q21" s="147" t="s">
        <v>430</v>
      </c>
    </row>
    <row r="22" spans="1:20" ht="16.5" thickBot="1" x14ac:dyDescent="0.3">
      <c r="A22" s="137" t="s">
        <v>527</v>
      </c>
      <c r="B22" s="138">
        <v>1956085</v>
      </c>
      <c r="C22" s="139">
        <v>2419867834.4499998</v>
      </c>
      <c r="D22" s="139">
        <v>1237.0999999999999</v>
      </c>
      <c r="E22" s="139">
        <v>1135.94</v>
      </c>
      <c r="F22" s="138">
        <v>376256</v>
      </c>
      <c r="G22" s="139">
        <v>292473052.94999999</v>
      </c>
      <c r="H22" s="139">
        <v>777.32</v>
      </c>
      <c r="I22" s="139">
        <v>670.29</v>
      </c>
      <c r="J22" s="138">
        <v>172819</v>
      </c>
      <c r="K22" s="139">
        <v>127742555.62</v>
      </c>
      <c r="L22" s="139">
        <v>739.17</v>
      </c>
      <c r="M22" s="139">
        <v>619.76</v>
      </c>
      <c r="N22" s="138">
        <v>29422</v>
      </c>
      <c r="O22" s="139">
        <v>13438652.15</v>
      </c>
      <c r="P22" s="140">
        <v>456.76</v>
      </c>
      <c r="Q22" s="248">
        <v>418.95</v>
      </c>
      <c r="S22" s="8"/>
      <c r="T22" s="9"/>
    </row>
    <row r="23" spans="1:20" x14ac:dyDescent="0.25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20" ht="15.75" x14ac:dyDescent="0.25">
      <c r="A24" s="421" t="s">
        <v>706</v>
      </c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</row>
    <row r="25" spans="1:20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25">
      <c r="A26" s="433" t="s">
        <v>18</v>
      </c>
      <c r="B26" s="429" t="s">
        <v>5</v>
      </c>
      <c r="C26" s="430"/>
      <c r="D26" s="430"/>
      <c r="E26" s="432"/>
      <c r="F26" s="429" t="s">
        <v>6</v>
      </c>
      <c r="G26" s="430"/>
      <c r="H26" s="430"/>
      <c r="I26" s="432"/>
      <c r="J26" s="429" t="s">
        <v>19</v>
      </c>
      <c r="K26" s="430"/>
      <c r="L26" s="430"/>
      <c r="M26" s="432"/>
      <c r="N26" s="429" t="s">
        <v>20</v>
      </c>
      <c r="O26" s="430"/>
      <c r="P26" s="430"/>
      <c r="Q26" s="431"/>
      <c r="S26" s="8"/>
    </row>
    <row r="27" spans="1:20" ht="15.75" thickBot="1" x14ac:dyDescent="0.3">
      <c r="A27" s="434"/>
      <c r="B27" s="153" t="s">
        <v>1</v>
      </c>
      <c r="C27" s="154" t="s">
        <v>50</v>
      </c>
      <c r="D27" s="154" t="s">
        <v>21</v>
      </c>
      <c r="E27" s="154" t="s">
        <v>432</v>
      </c>
      <c r="F27" s="153" t="s">
        <v>1</v>
      </c>
      <c r="G27" s="154" t="s">
        <v>50</v>
      </c>
      <c r="H27" s="154" t="s">
        <v>21</v>
      </c>
      <c r="I27" s="154" t="s">
        <v>432</v>
      </c>
      <c r="J27" s="153" t="s">
        <v>1</v>
      </c>
      <c r="K27" s="154" t="s">
        <v>50</v>
      </c>
      <c r="L27" s="154" t="s">
        <v>21</v>
      </c>
      <c r="M27" s="154" t="s">
        <v>432</v>
      </c>
      <c r="N27" s="153" t="s">
        <v>1</v>
      </c>
      <c r="O27" s="154" t="s">
        <v>50</v>
      </c>
      <c r="P27" s="154" t="s">
        <v>21</v>
      </c>
      <c r="Q27" s="155" t="s">
        <v>432</v>
      </c>
    </row>
    <row r="28" spans="1:20" x14ac:dyDescent="0.25">
      <c r="A28" s="148" t="s">
        <v>450</v>
      </c>
      <c r="B28" s="149">
        <v>11264</v>
      </c>
      <c r="C28" s="150">
        <v>632360.4</v>
      </c>
      <c r="D28" s="150">
        <v>56.14</v>
      </c>
      <c r="E28" s="150">
        <v>54.95</v>
      </c>
      <c r="F28" s="149">
        <v>767</v>
      </c>
      <c r="G28" s="150">
        <v>48490.2</v>
      </c>
      <c r="H28" s="150">
        <v>63.22</v>
      </c>
      <c r="I28" s="150">
        <v>72.62</v>
      </c>
      <c r="J28" s="149">
        <v>582</v>
      </c>
      <c r="K28" s="150">
        <v>35412.800000000003</v>
      </c>
      <c r="L28" s="150">
        <v>60.85</v>
      </c>
      <c r="M28" s="150">
        <v>62.96</v>
      </c>
      <c r="N28" s="149">
        <v>412</v>
      </c>
      <c r="O28" s="150">
        <v>32699.7</v>
      </c>
      <c r="P28" s="151">
        <v>79.37</v>
      </c>
      <c r="Q28" s="152">
        <v>80.95</v>
      </c>
      <c r="S28" s="8"/>
    </row>
    <row r="29" spans="1:20" x14ac:dyDescent="0.25">
      <c r="A29" s="141" t="s">
        <v>451</v>
      </c>
      <c r="B29" s="99">
        <v>7941</v>
      </c>
      <c r="C29" s="100">
        <v>1143620.6499999999</v>
      </c>
      <c r="D29" s="100">
        <v>144.01</v>
      </c>
      <c r="E29" s="100">
        <v>141.11000000000001</v>
      </c>
      <c r="F29" s="99">
        <v>2349</v>
      </c>
      <c r="G29" s="100">
        <v>350214.74</v>
      </c>
      <c r="H29" s="100">
        <v>149.09</v>
      </c>
      <c r="I29" s="100">
        <v>148.94</v>
      </c>
      <c r="J29" s="99">
        <v>541</v>
      </c>
      <c r="K29" s="100">
        <v>79237.89</v>
      </c>
      <c r="L29" s="100">
        <v>146.47</v>
      </c>
      <c r="M29" s="100">
        <v>143.79</v>
      </c>
      <c r="N29" s="99">
        <v>737</v>
      </c>
      <c r="O29" s="100">
        <v>119508.83</v>
      </c>
      <c r="P29" s="98">
        <v>162.16</v>
      </c>
      <c r="Q29" s="142">
        <v>168.27</v>
      </c>
    </row>
    <row r="30" spans="1:20" x14ac:dyDescent="0.25">
      <c r="A30" s="141" t="s">
        <v>452</v>
      </c>
      <c r="B30" s="99">
        <v>4902</v>
      </c>
      <c r="C30" s="100">
        <v>1216422.8400000001</v>
      </c>
      <c r="D30" s="100">
        <v>248.15</v>
      </c>
      <c r="E30" s="100">
        <v>247.99</v>
      </c>
      <c r="F30" s="99">
        <v>6600</v>
      </c>
      <c r="G30" s="100">
        <v>1555261.99</v>
      </c>
      <c r="H30" s="100">
        <v>235.65</v>
      </c>
      <c r="I30" s="100">
        <v>223.44</v>
      </c>
      <c r="J30" s="99">
        <v>920</v>
      </c>
      <c r="K30" s="100">
        <v>241656.42</v>
      </c>
      <c r="L30" s="100">
        <v>262.67</v>
      </c>
      <c r="M30" s="100">
        <v>268.74</v>
      </c>
      <c r="N30" s="99">
        <v>758</v>
      </c>
      <c r="O30" s="100">
        <v>189451.83</v>
      </c>
      <c r="P30" s="98">
        <v>249.94</v>
      </c>
      <c r="Q30" s="142">
        <v>251.37</v>
      </c>
    </row>
    <row r="31" spans="1:20" x14ac:dyDescent="0.25">
      <c r="A31" s="141" t="s">
        <v>453</v>
      </c>
      <c r="B31" s="99">
        <v>5454</v>
      </c>
      <c r="C31" s="100">
        <v>1935885.57</v>
      </c>
      <c r="D31" s="100">
        <v>354.95</v>
      </c>
      <c r="E31" s="100">
        <v>358.3</v>
      </c>
      <c r="F31" s="99">
        <v>1132</v>
      </c>
      <c r="G31" s="100">
        <v>390625.78</v>
      </c>
      <c r="H31" s="100">
        <v>345.08</v>
      </c>
      <c r="I31" s="100">
        <v>340.63</v>
      </c>
      <c r="J31" s="99">
        <v>4436</v>
      </c>
      <c r="K31" s="100">
        <v>1587900.91</v>
      </c>
      <c r="L31" s="100">
        <v>357.96</v>
      </c>
      <c r="M31" s="100">
        <v>362.3</v>
      </c>
      <c r="N31" s="99">
        <v>701</v>
      </c>
      <c r="O31" s="100">
        <v>240950.2</v>
      </c>
      <c r="P31" s="98">
        <v>343.72</v>
      </c>
      <c r="Q31" s="142">
        <v>348.95</v>
      </c>
    </row>
    <row r="32" spans="1:20" x14ac:dyDescent="0.25">
      <c r="A32" s="141" t="s">
        <v>454</v>
      </c>
      <c r="B32" s="99">
        <v>28354</v>
      </c>
      <c r="C32" s="100">
        <v>12787756.890000001</v>
      </c>
      <c r="D32" s="100">
        <v>451</v>
      </c>
      <c r="E32" s="100">
        <v>451.15</v>
      </c>
      <c r="F32" s="99">
        <v>10896</v>
      </c>
      <c r="G32" s="100">
        <v>4875973.95</v>
      </c>
      <c r="H32" s="100">
        <v>447.5</v>
      </c>
      <c r="I32" s="100">
        <v>446.87</v>
      </c>
      <c r="J32" s="99">
        <v>19806</v>
      </c>
      <c r="K32" s="100">
        <v>8805458</v>
      </c>
      <c r="L32" s="100">
        <v>444.59</v>
      </c>
      <c r="M32" s="100">
        <v>434.49</v>
      </c>
      <c r="N32" s="99">
        <v>6968</v>
      </c>
      <c r="O32" s="100">
        <v>2919454.13</v>
      </c>
      <c r="P32" s="98">
        <v>418.98</v>
      </c>
      <c r="Q32" s="142">
        <v>418.95</v>
      </c>
    </row>
    <row r="33" spans="1:21" x14ac:dyDescent="0.25">
      <c r="A33" s="141" t="s">
        <v>455</v>
      </c>
      <c r="B33" s="99">
        <v>46134</v>
      </c>
      <c r="C33" s="100">
        <v>25479958.77</v>
      </c>
      <c r="D33" s="100">
        <v>552.29999999999995</v>
      </c>
      <c r="E33" s="100">
        <v>552.42999999999995</v>
      </c>
      <c r="F33" s="99">
        <v>3951</v>
      </c>
      <c r="G33" s="100">
        <v>2135541.69</v>
      </c>
      <c r="H33" s="100">
        <v>540.51</v>
      </c>
      <c r="I33" s="100">
        <v>535.33000000000004</v>
      </c>
      <c r="J33" s="99">
        <v>14360</v>
      </c>
      <c r="K33" s="100">
        <v>7872177.3399999999</v>
      </c>
      <c r="L33" s="100">
        <v>548.20000000000005</v>
      </c>
      <c r="M33" s="100">
        <v>548.04999999999995</v>
      </c>
      <c r="N33" s="99">
        <v>2</v>
      </c>
      <c r="O33" s="100">
        <v>1191.54</v>
      </c>
      <c r="P33" s="98">
        <v>595.77</v>
      </c>
      <c r="Q33" s="142">
        <v>595.77</v>
      </c>
    </row>
    <row r="34" spans="1:21" x14ac:dyDescent="0.25">
      <c r="A34" s="141" t="s">
        <v>456</v>
      </c>
      <c r="B34" s="99">
        <v>63383</v>
      </c>
      <c r="C34" s="100">
        <v>41177055.350000001</v>
      </c>
      <c r="D34" s="100">
        <v>649.65</v>
      </c>
      <c r="E34" s="100">
        <v>648.58000000000004</v>
      </c>
      <c r="F34" s="99">
        <v>1585</v>
      </c>
      <c r="G34" s="100">
        <v>1024550.94</v>
      </c>
      <c r="H34" s="100">
        <v>646.4</v>
      </c>
      <c r="I34" s="100">
        <v>644.47</v>
      </c>
      <c r="J34" s="99">
        <v>13979</v>
      </c>
      <c r="K34" s="100">
        <v>9040094.9000000004</v>
      </c>
      <c r="L34" s="100">
        <v>646.69000000000005</v>
      </c>
      <c r="M34" s="100">
        <v>644.33000000000004</v>
      </c>
      <c r="N34" s="99">
        <v>13</v>
      </c>
      <c r="O34" s="100">
        <v>8046.35</v>
      </c>
      <c r="P34" s="98">
        <v>618.95000000000005</v>
      </c>
      <c r="Q34" s="142">
        <v>618.95000000000005</v>
      </c>
      <c r="S34" s="8"/>
    </row>
    <row r="35" spans="1:21" x14ac:dyDescent="0.25">
      <c r="A35" s="141" t="s">
        <v>457</v>
      </c>
      <c r="B35" s="99">
        <v>60533</v>
      </c>
      <c r="C35" s="100">
        <v>45446416.509999998</v>
      </c>
      <c r="D35" s="100">
        <v>750.77</v>
      </c>
      <c r="E35" s="100">
        <v>751.01</v>
      </c>
      <c r="F35" s="99">
        <v>1079</v>
      </c>
      <c r="G35" s="100">
        <v>806560.6</v>
      </c>
      <c r="H35" s="100">
        <v>747.51</v>
      </c>
      <c r="I35" s="100">
        <v>745.03</v>
      </c>
      <c r="J35" s="99">
        <v>8724</v>
      </c>
      <c r="K35" s="100">
        <v>6514214.0599999996</v>
      </c>
      <c r="L35" s="100">
        <v>746.7</v>
      </c>
      <c r="M35" s="100">
        <v>745.19</v>
      </c>
      <c r="N35" s="99">
        <v>0</v>
      </c>
      <c r="O35" s="100">
        <v>0</v>
      </c>
      <c r="P35" s="98">
        <v>0</v>
      </c>
      <c r="Q35" s="142" t="s">
        <v>430</v>
      </c>
    </row>
    <row r="36" spans="1:21" x14ac:dyDescent="0.25">
      <c r="A36" s="141" t="s">
        <v>458</v>
      </c>
      <c r="B36" s="99">
        <v>56693</v>
      </c>
      <c r="C36" s="100">
        <v>48137285.329999998</v>
      </c>
      <c r="D36" s="100">
        <v>849.09</v>
      </c>
      <c r="E36" s="100">
        <v>848.46</v>
      </c>
      <c r="F36" s="99">
        <v>892</v>
      </c>
      <c r="G36" s="100">
        <v>759037.22</v>
      </c>
      <c r="H36" s="100">
        <v>850.94</v>
      </c>
      <c r="I36" s="100">
        <v>851.28</v>
      </c>
      <c r="J36" s="99">
        <v>9793</v>
      </c>
      <c r="K36" s="100">
        <v>8332710.46</v>
      </c>
      <c r="L36" s="100">
        <v>850.88</v>
      </c>
      <c r="M36" s="100">
        <v>846</v>
      </c>
      <c r="N36" s="99">
        <v>2505</v>
      </c>
      <c r="O36" s="100">
        <v>2122299.48</v>
      </c>
      <c r="P36" s="98">
        <v>847.23</v>
      </c>
      <c r="Q36" s="142">
        <v>846</v>
      </c>
    </row>
    <row r="37" spans="1:21" x14ac:dyDescent="0.25">
      <c r="A37" s="141" t="s">
        <v>459</v>
      </c>
      <c r="B37" s="99">
        <v>56635</v>
      </c>
      <c r="C37" s="100">
        <v>53880475.899999999</v>
      </c>
      <c r="D37" s="100">
        <v>951.36</v>
      </c>
      <c r="E37" s="100">
        <v>951.88</v>
      </c>
      <c r="F37" s="99">
        <v>897</v>
      </c>
      <c r="G37" s="100">
        <v>851580.64</v>
      </c>
      <c r="H37" s="100">
        <v>949.37</v>
      </c>
      <c r="I37" s="100">
        <v>949.59</v>
      </c>
      <c r="J37" s="99">
        <v>6225</v>
      </c>
      <c r="K37" s="100">
        <v>5922302.2800000003</v>
      </c>
      <c r="L37" s="100">
        <v>951.37</v>
      </c>
      <c r="M37" s="100">
        <v>950.88</v>
      </c>
      <c r="N37" s="99">
        <v>6</v>
      </c>
      <c r="O37" s="100">
        <v>5613.73</v>
      </c>
      <c r="P37" s="98">
        <v>935.62</v>
      </c>
      <c r="Q37" s="142">
        <v>931.28</v>
      </c>
      <c r="S37" s="8"/>
    </row>
    <row r="38" spans="1:21" x14ac:dyDescent="0.25">
      <c r="A38" s="141" t="s">
        <v>437</v>
      </c>
      <c r="B38" s="99">
        <v>322475</v>
      </c>
      <c r="C38" s="100">
        <v>405545777.69</v>
      </c>
      <c r="D38" s="100">
        <v>1257.5999999999999</v>
      </c>
      <c r="E38" s="100">
        <v>1264.5999999999999</v>
      </c>
      <c r="F38" s="99">
        <v>2983</v>
      </c>
      <c r="G38" s="100">
        <v>3630321.05</v>
      </c>
      <c r="H38" s="100">
        <v>1217</v>
      </c>
      <c r="I38" s="100">
        <v>1211.6600000000001</v>
      </c>
      <c r="J38" s="99">
        <v>18391</v>
      </c>
      <c r="K38" s="100">
        <v>22230549.260000002</v>
      </c>
      <c r="L38" s="100">
        <v>1208.77</v>
      </c>
      <c r="M38" s="100">
        <v>1189.17</v>
      </c>
      <c r="N38" s="99">
        <v>5</v>
      </c>
      <c r="O38" s="100">
        <v>6312.16</v>
      </c>
      <c r="P38" s="98">
        <v>1262.43</v>
      </c>
      <c r="Q38" s="142">
        <v>1264.95</v>
      </c>
    </row>
    <row r="39" spans="1:21" x14ac:dyDescent="0.25">
      <c r="A39" s="141" t="s">
        <v>438</v>
      </c>
      <c r="B39" s="99">
        <v>226104</v>
      </c>
      <c r="C39" s="100">
        <v>387552320.25999999</v>
      </c>
      <c r="D39" s="100">
        <v>1714.04</v>
      </c>
      <c r="E39" s="100">
        <v>1698.85</v>
      </c>
      <c r="F39" s="99">
        <v>857</v>
      </c>
      <c r="G39" s="100">
        <v>1461247.12</v>
      </c>
      <c r="H39" s="100">
        <v>1705.07</v>
      </c>
      <c r="I39" s="100">
        <v>1683.28</v>
      </c>
      <c r="J39" s="99">
        <v>5024</v>
      </c>
      <c r="K39" s="100">
        <v>8513398.2699999996</v>
      </c>
      <c r="L39" s="100">
        <v>1694.55</v>
      </c>
      <c r="M39" s="100">
        <v>1670.69</v>
      </c>
      <c r="N39" s="99">
        <v>9</v>
      </c>
      <c r="O39" s="100">
        <v>16087.32</v>
      </c>
      <c r="P39" s="98">
        <v>1787.48</v>
      </c>
      <c r="Q39" s="142">
        <v>1787.48</v>
      </c>
    </row>
    <row r="40" spans="1:21" x14ac:dyDescent="0.25">
      <c r="A40" s="141" t="s">
        <v>439</v>
      </c>
      <c r="B40" s="99">
        <v>80214</v>
      </c>
      <c r="C40" s="100">
        <v>177487214.30000001</v>
      </c>
      <c r="D40" s="100">
        <v>2212.67</v>
      </c>
      <c r="E40" s="100">
        <v>2196.88</v>
      </c>
      <c r="F40" s="99">
        <v>219</v>
      </c>
      <c r="G40" s="100">
        <v>479908.98</v>
      </c>
      <c r="H40" s="100">
        <v>2191.37</v>
      </c>
      <c r="I40" s="100">
        <v>2168.7199999999998</v>
      </c>
      <c r="J40" s="99">
        <v>1088</v>
      </c>
      <c r="K40" s="100">
        <v>2383893.4300000002</v>
      </c>
      <c r="L40" s="100">
        <v>2191.08</v>
      </c>
      <c r="M40" s="100">
        <v>2162.9699999999998</v>
      </c>
      <c r="N40" s="99">
        <v>0</v>
      </c>
      <c r="O40" s="100">
        <v>0</v>
      </c>
      <c r="P40" s="98">
        <v>0</v>
      </c>
      <c r="Q40" s="142" t="s">
        <v>430</v>
      </c>
    </row>
    <row r="41" spans="1:21" x14ac:dyDescent="0.25">
      <c r="A41" s="141" t="s">
        <v>486</v>
      </c>
      <c r="B41" s="99">
        <v>36566</v>
      </c>
      <c r="C41" s="100">
        <v>99552781.939999998</v>
      </c>
      <c r="D41" s="100">
        <v>2722.55</v>
      </c>
      <c r="E41" s="100">
        <v>2709.16</v>
      </c>
      <c r="F41" s="99">
        <v>69</v>
      </c>
      <c r="G41" s="100">
        <v>184908.16</v>
      </c>
      <c r="H41" s="100">
        <v>2679.83</v>
      </c>
      <c r="I41" s="100">
        <v>2633.5</v>
      </c>
      <c r="J41" s="99">
        <v>325</v>
      </c>
      <c r="K41" s="100">
        <v>876948.98</v>
      </c>
      <c r="L41" s="100">
        <v>2698.3</v>
      </c>
      <c r="M41" s="100">
        <v>2670.72</v>
      </c>
      <c r="N41" s="99">
        <v>0</v>
      </c>
      <c r="O41" s="100">
        <v>0</v>
      </c>
      <c r="P41" s="98">
        <v>0</v>
      </c>
      <c r="Q41" s="142" t="s">
        <v>430</v>
      </c>
    </row>
    <row r="42" spans="1:21" x14ac:dyDescent="0.25">
      <c r="A42" s="141" t="s">
        <v>487</v>
      </c>
      <c r="B42" s="99">
        <v>16573</v>
      </c>
      <c r="C42" s="100">
        <v>53427351.390000001</v>
      </c>
      <c r="D42" s="100">
        <v>3223.76</v>
      </c>
      <c r="E42" s="100">
        <v>3211.55</v>
      </c>
      <c r="F42" s="99">
        <v>24</v>
      </c>
      <c r="G42" s="100">
        <v>77241.679999999993</v>
      </c>
      <c r="H42" s="100">
        <v>3218.4</v>
      </c>
      <c r="I42" s="100">
        <v>3169.25</v>
      </c>
      <c r="J42" s="99">
        <v>110</v>
      </c>
      <c r="K42" s="100">
        <v>350749.42</v>
      </c>
      <c r="L42" s="100">
        <v>3188.63</v>
      </c>
      <c r="M42" s="100">
        <v>3144.79</v>
      </c>
      <c r="N42" s="99">
        <v>0</v>
      </c>
      <c r="O42" s="100">
        <v>0</v>
      </c>
      <c r="P42" s="98">
        <v>0</v>
      </c>
      <c r="Q42" s="142" t="s">
        <v>430</v>
      </c>
    </row>
    <row r="43" spans="1:21" x14ac:dyDescent="0.25">
      <c r="A43" s="141" t="s">
        <v>488</v>
      </c>
      <c r="B43" s="99">
        <v>8160</v>
      </c>
      <c r="C43" s="100">
        <v>30384621.449999999</v>
      </c>
      <c r="D43" s="100">
        <v>3723.61</v>
      </c>
      <c r="E43" s="100">
        <v>3710.35</v>
      </c>
      <c r="F43" s="99">
        <v>5</v>
      </c>
      <c r="G43" s="100">
        <v>19013.62</v>
      </c>
      <c r="H43" s="100">
        <v>3802.72</v>
      </c>
      <c r="I43" s="100">
        <v>3859.33</v>
      </c>
      <c r="J43" s="99">
        <v>33</v>
      </c>
      <c r="K43" s="100">
        <v>123437.5</v>
      </c>
      <c r="L43" s="100">
        <v>3740.53</v>
      </c>
      <c r="M43" s="100">
        <v>3749.26</v>
      </c>
      <c r="N43" s="99">
        <v>0</v>
      </c>
      <c r="O43" s="100">
        <v>0</v>
      </c>
      <c r="P43" s="98">
        <v>0</v>
      </c>
      <c r="Q43" s="142" t="s">
        <v>430</v>
      </c>
      <c r="S43" s="8"/>
      <c r="U43" s="8"/>
    </row>
    <row r="44" spans="1:21" ht="15.75" thickBot="1" x14ac:dyDescent="0.3">
      <c r="A44" s="143" t="s">
        <v>489</v>
      </c>
      <c r="B44" s="144">
        <v>8107</v>
      </c>
      <c r="C44" s="145">
        <v>38182477.18</v>
      </c>
      <c r="D44" s="145">
        <v>4709.82</v>
      </c>
      <c r="E44" s="145">
        <v>4540.01</v>
      </c>
      <c r="F44" s="144">
        <v>6</v>
      </c>
      <c r="G44" s="145">
        <v>32199.22</v>
      </c>
      <c r="H44" s="145">
        <v>5366.54</v>
      </c>
      <c r="I44" s="145">
        <v>4685.71</v>
      </c>
      <c r="J44" s="144">
        <v>18</v>
      </c>
      <c r="K44" s="145">
        <v>85480.25</v>
      </c>
      <c r="L44" s="145">
        <v>4748.8999999999996</v>
      </c>
      <c r="M44" s="145">
        <v>4426.8900000000003</v>
      </c>
      <c r="N44" s="144">
        <v>0</v>
      </c>
      <c r="O44" s="145">
        <v>0</v>
      </c>
      <c r="P44" s="146">
        <v>0</v>
      </c>
      <c r="Q44" s="147" t="s">
        <v>430</v>
      </c>
    </row>
    <row r="45" spans="1:21" ht="16.5" thickBot="1" x14ac:dyDescent="0.3">
      <c r="A45" s="137" t="s">
        <v>527</v>
      </c>
      <c r="B45" s="138">
        <v>1039492</v>
      </c>
      <c r="C45" s="139">
        <v>1423969782.4200001</v>
      </c>
      <c r="D45" s="139">
        <v>1369.87</v>
      </c>
      <c r="E45" s="139">
        <v>1287.95</v>
      </c>
      <c r="F45" s="138">
        <v>34311</v>
      </c>
      <c r="G45" s="139">
        <v>18682677.579999998</v>
      </c>
      <c r="H45" s="139">
        <v>544.51</v>
      </c>
      <c r="I45" s="139">
        <v>446.87</v>
      </c>
      <c r="J45" s="138">
        <v>104355</v>
      </c>
      <c r="K45" s="139">
        <v>82995622.170000002</v>
      </c>
      <c r="L45" s="139">
        <v>795.32</v>
      </c>
      <c r="M45" s="139">
        <v>678.81</v>
      </c>
      <c r="N45" s="138">
        <v>12116</v>
      </c>
      <c r="O45" s="139">
        <v>5661615.2699999996</v>
      </c>
      <c r="P45" s="140">
        <v>467.28</v>
      </c>
      <c r="Q45" s="248">
        <v>418.95</v>
      </c>
      <c r="S45" s="8"/>
      <c r="T45" s="9"/>
    </row>
    <row r="46" spans="1:21" x14ac:dyDescent="0.25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21" ht="15.75" x14ac:dyDescent="0.25">
      <c r="A47" s="428" t="s">
        <v>707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U47" s="8"/>
    </row>
    <row r="48" spans="1:21" ht="15.75" thickBot="1" x14ac:dyDescent="0.3"/>
    <row r="49" spans="1:19" x14ac:dyDescent="0.25">
      <c r="A49" s="422" t="s">
        <v>18</v>
      </c>
      <c r="B49" s="424" t="s">
        <v>5</v>
      </c>
      <c r="C49" s="425"/>
      <c r="D49" s="425"/>
      <c r="E49" s="426"/>
      <c r="F49" s="424" t="s">
        <v>6</v>
      </c>
      <c r="G49" s="425"/>
      <c r="H49" s="425"/>
      <c r="I49" s="426"/>
      <c r="J49" s="424" t="s">
        <v>19</v>
      </c>
      <c r="K49" s="425"/>
      <c r="L49" s="425"/>
      <c r="M49" s="426"/>
      <c r="N49" s="424" t="s">
        <v>20</v>
      </c>
      <c r="O49" s="425"/>
      <c r="P49" s="425"/>
      <c r="Q49" s="427"/>
    </row>
    <row r="50" spans="1:19" ht="15.75" thickBot="1" x14ac:dyDescent="0.3">
      <c r="A50" s="423"/>
      <c r="B50" s="156" t="s">
        <v>1</v>
      </c>
      <c r="C50" s="157" t="s">
        <v>50</v>
      </c>
      <c r="D50" s="157" t="s">
        <v>21</v>
      </c>
      <c r="E50" s="157" t="s">
        <v>432</v>
      </c>
      <c r="F50" s="156" t="s">
        <v>1</v>
      </c>
      <c r="G50" s="157" t="s">
        <v>50</v>
      </c>
      <c r="H50" s="157" t="s">
        <v>21</v>
      </c>
      <c r="I50" s="157" t="s">
        <v>432</v>
      </c>
      <c r="J50" s="156" t="s">
        <v>1</v>
      </c>
      <c r="K50" s="157" t="s">
        <v>50</v>
      </c>
      <c r="L50" s="157" t="s">
        <v>21</v>
      </c>
      <c r="M50" s="157" t="s">
        <v>432</v>
      </c>
      <c r="N50" s="156" t="s">
        <v>1</v>
      </c>
      <c r="O50" s="157" t="s">
        <v>50</v>
      </c>
      <c r="P50" s="157" t="s">
        <v>21</v>
      </c>
      <c r="Q50" s="158" t="s">
        <v>432</v>
      </c>
    </row>
    <row r="51" spans="1:19" x14ac:dyDescent="0.25">
      <c r="A51" s="159" t="s">
        <v>450</v>
      </c>
      <c r="B51" s="160">
        <v>8809</v>
      </c>
      <c r="C51" s="161">
        <v>515502.93</v>
      </c>
      <c r="D51" s="161">
        <v>58.52</v>
      </c>
      <c r="E51" s="161">
        <v>59.85</v>
      </c>
      <c r="F51" s="160">
        <v>4570</v>
      </c>
      <c r="G51" s="161">
        <v>296369.02</v>
      </c>
      <c r="H51" s="161">
        <v>64.849999999999994</v>
      </c>
      <c r="I51" s="161">
        <v>72.63</v>
      </c>
      <c r="J51" s="160">
        <v>375</v>
      </c>
      <c r="K51" s="161">
        <v>22977.39</v>
      </c>
      <c r="L51" s="161">
        <v>61.27</v>
      </c>
      <c r="M51" s="161">
        <v>61.73</v>
      </c>
      <c r="N51" s="160">
        <v>499</v>
      </c>
      <c r="O51" s="161">
        <v>40385.69</v>
      </c>
      <c r="P51" s="162">
        <v>80.930000000000007</v>
      </c>
      <c r="Q51" s="163">
        <v>80.95</v>
      </c>
    </row>
    <row r="52" spans="1:19" x14ac:dyDescent="0.25">
      <c r="A52" s="164" t="s">
        <v>451</v>
      </c>
      <c r="B52" s="102">
        <v>9271</v>
      </c>
      <c r="C52" s="103">
        <v>1366801.06</v>
      </c>
      <c r="D52" s="103">
        <v>147.43</v>
      </c>
      <c r="E52" s="103">
        <v>146.34</v>
      </c>
      <c r="F52" s="102">
        <v>5704</v>
      </c>
      <c r="G52" s="103">
        <v>836773.21</v>
      </c>
      <c r="H52" s="103">
        <v>146.69999999999999</v>
      </c>
      <c r="I52" s="103">
        <v>147.15</v>
      </c>
      <c r="J52" s="102">
        <v>331</v>
      </c>
      <c r="K52" s="103">
        <v>48005.03</v>
      </c>
      <c r="L52" s="103">
        <v>145.03</v>
      </c>
      <c r="M52" s="103">
        <v>141.66999999999999</v>
      </c>
      <c r="N52" s="102">
        <v>1520</v>
      </c>
      <c r="O52" s="103">
        <v>240266.6</v>
      </c>
      <c r="P52" s="101">
        <v>158.07</v>
      </c>
      <c r="Q52" s="165">
        <v>166.29</v>
      </c>
    </row>
    <row r="53" spans="1:19" x14ac:dyDescent="0.25">
      <c r="A53" s="164" t="s">
        <v>452</v>
      </c>
      <c r="B53" s="102">
        <v>6548</v>
      </c>
      <c r="C53" s="103">
        <v>1618085.69</v>
      </c>
      <c r="D53" s="103">
        <v>247.11</v>
      </c>
      <c r="E53" s="103">
        <v>245.89</v>
      </c>
      <c r="F53" s="102">
        <v>9374</v>
      </c>
      <c r="G53" s="103">
        <v>2261559.2599999998</v>
      </c>
      <c r="H53" s="103">
        <v>241.26</v>
      </c>
      <c r="I53" s="103">
        <v>232.73</v>
      </c>
      <c r="J53" s="102">
        <v>1199</v>
      </c>
      <c r="K53" s="103">
        <v>318902.77</v>
      </c>
      <c r="L53" s="103">
        <v>265.97000000000003</v>
      </c>
      <c r="M53" s="103">
        <v>268.43</v>
      </c>
      <c r="N53" s="102">
        <v>1848</v>
      </c>
      <c r="O53" s="103">
        <v>457373.22</v>
      </c>
      <c r="P53" s="101">
        <v>247.5</v>
      </c>
      <c r="Q53" s="165">
        <v>240.09</v>
      </c>
    </row>
    <row r="54" spans="1:19" x14ac:dyDescent="0.25">
      <c r="A54" s="164" t="s">
        <v>453</v>
      </c>
      <c r="B54" s="102">
        <v>11549</v>
      </c>
      <c r="C54" s="103">
        <v>4191076.65</v>
      </c>
      <c r="D54" s="103">
        <v>362.9</v>
      </c>
      <c r="E54" s="103">
        <v>368.94</v>
      </c>
      <c r="F54" s="102">
        <v>6991</v>
      </c>
      <c r="G54" s="103">
        <v>2555163.46</v>
      </c>
      <c r="H54" s="103">
        <v>365.49</v>
      </c>
      <c r="I54" s="103">
        <v>384</v>
      </c>
      <c r="J54" s="102">
        <v>5881</v>
      </c>
      <c r="K54" s="103">
        <v>2106628.5099999998</v>
      </c>
      <c r="L54" s="103">
        <v>358.21</v>
      </c>
      <c r="M54" s="103">
        <v>364.08</v>
      </c>
      <c r="N54" s="102">
        <v>1450</v>
      </c>
      <c r="O54" s="103">
        <v>499230.02</v>
      </c>
      <c r="P54" s="101">
        <v>344.3</v>
      </c>
      <c r="Q54" s="165">
        <v>348.95</v>
      </c>
      <c r="S54" s="8"/>
    </row>
    <row r="55" spans="1:19" x14ac:dyDescent="0.25">
      <c r="A55" s="164" t="s">
        <v>454</v>
      </c>
      <c r="B55" s="102">
        <v>71889</v>
      </c>
      <c r="C55" s="103">
        <v>32235868.809999999</v>
      </c>
      <c r="D55" s="103">
        <v>448.41</v>
      </c>
      <c r="E55" s="103">
        <v>446.1</v>
      </c>
      <c r="F55" s="102">
        <v>56962</v>
      </c>
      <c r="G55" s="103">
        <v>25490648.239999998</v>
      </c>
      <c r="H55" s="103">
        <v>447.5</v>
      </c>
      <c r="I55" s="103">
        <v>446.87</v>
      </c>
      <c r="J55" s="102">
        <v>19952</v>
      </c>
      <c r="K55" s="103">
        <v>8844291.8200000003</v>
      </c>
      <c r="L55" s="103">
        <v>443.28</v>
      </c>
      <c r="M55" s="103">
        <v>429.82</v>
      </c>
      <c r="N55" s="102">
        <v>8457</v>
      </c>
      <c r="O55" s="103">
        <v>3543026.07</v>
      </c>
      <c r="P55" s="101">
        <v>418.95</v>
      </c>
      <c r="Q55" s="165">
        <v>418.95</v>
      </c>
    </row>
    <row r="56" spans="1:19" x14ac:dyDescent="0.25">
      <c r="A56" s="164" t="s">
        <v>455</v>
      </c>
      <c r="B56" s="102">
        <v>98564</v>
      </c>
      <c r="C56" s="103">
        <v>54218939.409999996</v>
      </c>
      <c r="D56" s="103">
        <v>550.09</v>
      </c>
      <c r="E56" s="103">
        <v>548.89</v>
      </c>
      <c r="F56" s="102">
        <v>53342</v>
      </c>
      <c r="G56" s="103">
        <v>29358161.149999999</v>
      </c>
      <c r="H56" s="103">
        <v>550.38</v>
      </c>
      <c r="I56" s="103">
        <v>547.58000000000004</v>
      </c>
      <c r="J56" s="102">
        <v>12739</v>
      </c>
      <c r="K56" s="103">
        <v>6989598.2699999996</v>
      </c>
      <c r="L56" s="103">
        <v>548.67999999999995</v>
      </c>
      <c r="M56" s="103">
        <v>551.88</v>
      </c>
      <c r="N56" s="102">
        <v>1</v>
      </c>
      <c r="O56" s="103">
        <v>595.77</v>
      </c>
      <c r="P56" s="101">
        <v>595.77</v>
      </c>
      <c r="Q56" s="165">
        <v>595.77</v>
      </c>
    </row>
    <row r="57" spans="1:19" x14ac:dyDescent="0.25">
      <c r="A57" s="164" t="s">
        <v>456</v>
      </c>
      <c r="B57" s="102">
        <v>107407</v>
      </c>
      <c r="C57" s="103">
        <v>69443102.189999998</v>
      </c>
      <c r="D57" s="103">
        <v>646.54</v>
      </c>
      <c r="E57" s="103">
        <v>644.08000000000004</v>
      </c>
      <c r="F57" s="102">
        <v>33686</v>
      </c>
      <c r="G57" s="103">
        <v>21834001.52</v>
      </c>
      <c r="H57" s="103">
        <v>648.16</v>
      </c>
      <c r="I57" s="103">
        <v>647.52</v>
      </c>
      <c r="J57" s="102">
        <v>8656</v>
      </c>
      <c r="K57" s="103">
        <v>5554206.4199999999</v>
      </c>
      <c r="L57" s="103">
        <v>641.66</v>
      </c>
      <c r="M57" s="103">
        <v>638.94000000000005</v>
      </c>
      <c r="N57" s="102">
        <v>0</v>
      </c>
      <c r="O57" s="103">
        <v>0</v>
      </c>
      <c r="P57" s="101">
        <v>0</v>
      </c>
      <c r="Q57" s="165" t="s">
        <v>430</v>
      </c>
      <c r="S57" s="8"/>
    </row>
    <row r="58" spans="1:19" x14ac:dyDescent="0.25">
      <c r="A58" s="164" t="s">
        <v>457</v>
      </c>
      <c r="B58" s="102">
        <v>71917</v>
      </c>
      <c r="C58" s="103">
        <v>53746373.270000003</v>
      </c>
      <c r="D58" s="103">
        <v>747.34</v>
      </c>
      <c r="E58" s="103">
        <v>746.06</v>
      </c>
      <c r="F58" s="102">
        <v>28134</v>
      </c>
      <c r="G58" s="103">
        <v>21073178.640000001</v>
      </c>
      <c r="H58" s="103">
        <v>749.03</v>
      </c>
      <c r="I58" s="103">
        <v>748.92</v>
      </c>
      <c r="J58" s="102">
        <v>3620</v>
      </c>
      <c r="K58" s="103">
        <v>2696360.74</v>
      </c>
      <c r="L58" s="103">
        <v>744.85</v>
      </c>
      <c r="M58" s="103">
        <v>741.46</v>
      </c>
      <c r="N58" s="102">
        <v>0</v>
      </c>
      <c r="O58" s="103">
        <v>0</v>
      </c>
      <c r="P58" s="101">
        <v>0</v>
      </c>
      <c r="Q58" s="165" t="s">
        <v>430</v>
      </c>
    </row>
    <row r="59" spans="1:19" x14ac:dyDescent="0.25">
      <c r="A59" s="164" t="s">
        <v>458</v>
      </c>
      <c r="B59" s="102">
        <v>52091</v>
      </c>
      <c r="C59" s="103">
        <v>44210978.280000001</v>
      </c>
      <c r="D59" s="103">
        <v>848.73</v>
      </c>
      <c r="E59" s="103">
        <v>847.93</v>
      </c>
      <c r="F59" s="102">
        <v>26272</v>
      </c>
      <c r="G59" s="103">
        <v>22357983.120000001</v>
      </c>
      <c r="H59" s="103">
        <v>851.02</v>
      </c>
      <c r="I59" s="103">
        <v>849.7</v>
      </c>
      <c r="J59" s="102">
        <v>4767</v>
      </c>
      <c r="K59" s="103">
        <v>4040980.37</v>
      </c>
      <c r="L59" s="103">
        <v>847.7</v>
      </c>
      <c r="M59" s="103">
        <v>846</v>
      </c>
      <c r="N59" s="102">
        <v>3523</v>
      </c>
      <c r="O59" s="103">
        <v>2983036.4</v>
      </c>
      <c r="P59" s="101">
        <v>846.73</v>
      </c>
      <c r="Q59" s="165">
        <v>846</v>
      </c>
    </row>
    <row r="60" spans="1:19" x14ac:dyDescent="0.25">
      <c r="A60" s="164" t="s">
        <v>459</v>
      </c>
      <c r="B60" s="102">
        <v>50024</v>
      </c>
      <c r="C60" s="103">
        <v>47576602.079999998</v>
      </c>
      <c r="D60" s="103">
        <v>951.08</v>
      </c>
      <c r="E60" s="103">
        <v>951.95</v>
      </c>
      <c r="F60" s="102">
        <v>24155</v>
      </c>
      <c r="G60" s="103">
        <v>23004529.199999999</v>
      </c>
      <c r="H60" s="103">
        <v>952.37</v>
      </c>
      <c r="I60" s="103">
        <v>953.65</v>
      </c>
      <c r="J60" s="102">
        <v>1495</v>
      </c>
      <c r="K60" s="103">
        <v>1420981.59</v>
      </c>
      <c r="L60" s="103">
        <v>950.49</v>
      </c>
      <c r="M60" s="103">
        <v>951.46</v>
      </c>
      <c r="N60" s="102">
        <v>0</v>
      </c>
      <c r="O60" s="103">
        <v>0</v>
      </c>
      <c r="P60" s="101">
        <v>0</v>
      </c>
      <c r="Q60" s="165" t="s">
        <v>430</v>
      </c>
    </row>
    <row r="61" spans="1:19" x14ac:dyDescent="0.25">
      <c r="A61" s="164" t="s">
        <v>437</v>
      </c>
      <c r="B61" s="102">
        <v>233535</v>
      </c>
      <c r="C61" s="103">
        <v>291063951.52999997</v>
      </c>
      <c r="D61" s="103">
        <v>1246.3399999999999</v>
      </c>
      <c r="E61" s="103">
        <v>1244.5</v>
      </c>
      <c r="F61" s="102">
        <v>72341</v>
      </c>
      <c r="G61" s="103">
        <v>86947442.040000007</v>
      </c>
      <c r="H61" s="103">
        <v>1201.9100000000001</v>
      </c>
      <c r="I61" s="103">
        <v>1184.06</v>
      </c>
      <c r="J61" s="102">
        <v>7735</v>
      </c>
      <c r="K61" s="103">
        <v>9617287.1899999995</v>
      </c>
      <c r="L61" s="103">
        <v>1243.3499999999999</v>
      </c>
      <c r="M61" s="103">
        <v>1264.95</v>
      </c>
      <c r="N61" s="102">
        <v>2</v>
      </c>
      <c r="O61" s="103">
        <v>2398.23</v>
      </c>
      <c r="P61" s="101">
        <v>1199.1199999999999</v>
      </c>
      <c r="Q61" s="165">
        <v>1199.1199999999999</v>
      </c>
    </row>
    <row r="62" spans="1:19" x14ac:dyDescent="0.25">
      <c r="A62" s="164" t="s">
        <v>438</v>
      </c>
      <c r="B62" s="102">
        <v>123884</v>
      </c>
      <c r="C62" s="103">
        <v>210165320.41</v>
      </c>
      <c r="D62" s="103">
        <v>1696.47</v>
      </c>
      <c r="E62" s="103">
        <v>1668.87</v>
      </c>
      <c r="F62" s="102">
        <v>15794</v>
      </c>
      <c r="G62" s="103">
        <v>26559256.859999999</v>
      </c>
      <c r="H62" s="103">
        <v>1681.6</v>
      </c>
      <c r="I62" s="103">
        <v>1650.98</v>
      </c>
      <c r="J62" s="102">
        <v>1392</v>
      </c>
      <c r="K62" s="103">
        <v>2327846.2999999998</v>
      </c>
      <c r="L62" s="103">
        <v>1672.3</v>
      </c>
      <c r="M62" s="103">
        <v>1633.64</v>
      </c>
      <c r="N62" s="102">
        <v>6</v>
      </c>
      <c r="O62" s="103">
        <v>10724.88</v>
      </c>
      <c r="P62" s="101">
        <v>1787.48</v>
      </c>
      <c r="Q62" s="165">
        <v>1787.48</v>
      </c>
    </row>
    <row r="63" spans="1:19" x14ac:dyDescent="0.25">
      <c r="A63" s="164" t="s">
        <v>439</v>
      </c>
      <c r="B63" s="102">
        <v>40529</v>
      </c>
      <c r="C63" s="103">
        <v>89665208.75</v>
      </c>
      <c r="D63" s="103">
        <v>2212.37</v>
      </c>
      <c r="E63" s="103">
        <v>2194.0300000000002</v>
      </c>
      <c r="F63" s="102">
        <v>3282</v>
      </c>
      <c r="G63" s="103">
        <v>7201025.3399999999</v>
      </c>
      <c r="H63" s="103">
        <v>2194.1</v>
      </c>
      <c r="I63" s="103">
        <v>2172.31</v>
      </c>
      <c r="J63" s="102">
        <v>247</v>
      </c>
      <c r="K63" s="103">
        <v>538325.06000000006</v>
      </c>
      <c r="L63" s="103">
        <v>2179.4499999999998</v>
      </c>
      <c r="M63" s="103">
        <v>2148.8200000000002</v>
      </c>
      <c r="N63" s="102">
        <v>0</v>
      </c>
      <c r="O63" s="103">
        <v>0</v>
      </c>
      <c r="P63" s="101">
        <v>0</v>
      </c>
      <c r="Q63" s="165" t="s">
        <v>430</v>
      </c>
    </row>
    <row r="64" spans="1:19" x14ac:dyDescent="0.25">
      <c r="A64" s="164" t="s">
        <v>486</v>
      </c>
      <c r="B64" s="102">
        <v>17295</v>
      </c>
      <c r="C64" s="103">
        <v>46937272.219999999</v>
      </c>
      <c r="D64" s="103">
        <v>2713.92</v>
      </c>
      <c r="E64" s="103">
        <v>2698.38</v>
      </c>
      <c r="F64" s="102">
        <v>862</v>
      </c>
      <c r="G64" s="103">
        <v>2324784.91</v>
      </c>
      <c r="H64" s="103">
        <v>2696.97</v>
      </c>
      <c r="I64" s="103">
        <v>2677.48</v>
      </c>
      <c r="J64" s="102">
        <v>54</v>
      </c>
      <c r="K64" s="103">
        <v>147393.39000000001</v>
      </c>
      <c r="L64" s="103">
        <v>2729.51</v>
      </c>
      <c r="M64" s="103">
        <v>2727.08</v>
      </c>
      <c r="N64" s="102">
        <v>0</v>
      </c>
      <c r="O64" s="103">
        <v>0</v>
      </c>
      <c r="P64" s="101">
        <v>0</v>
      </c>
      <c r="Q64" s="165" t="s">
        <v>430</v>
      </c>
    </row>
    <row r="65" spans="1:20" x14ac:dyDescent="0.25">
      <c r="A65" s="164" t="s">
        <v>487</v>
      </c>
      <c r="B65" s="102">
        <v>7015</v>
      </c>
      <c r="C65" s="103">
        <v>22541365.460000001</v>
      </c>
      <c r="D65" s="103">
        <v>3213.31</v>
      </c>
      <c r="E65" s="103">
        <v>3196.45</v>
      </c>
      <c r="F65" s="102">
        <v>269</v>
      </c>
      <c r="G65" s="103">
        <v>865437.62</v>
      </c>
      <c r="H65" s="103">
        <v>3217.24</v>
      </c>
      <c r="I65" s="103">
        <v>3196.05</v>
      </c>
      <c r="J65" s="102">
        <v>14</v>
      </c>
      <c r="K65" s="103">
        <v>45085.7</v>
      </c>
      <c r="L65" s="103">
        <v>3220.41</v>
      </c>
      <c r="M65" s="103">
        <v>3175.86</v>
      </c>
      <c r="N65" s="102">
        <v>0</v>
      </c>
      <c r="O65" s="103">
        <v>0</v>
      </c>
      <c r="P65" s="101">
        <v>0</v>
      </c>
      <c r="Q65" s="165" t="s">
        <v>430</v>
      </c>
    </row>
    <row r="66" spans="1:20" x14ac:dyDescent="0.25">
      <c r="A66" s="164" t="s">
        <v>488</v>
      </c>
      <c r="B66" s="102">
        <v>3123</v>
      </c>
      <c r="C66" s="103">
        <v>11620850.42</v>
      </c>
      <c r="D66" s="103">
        <v>3721.05</v>
      </c>
      <c r="E66" s="103">
        <v>3710.57</v>
      </c>
      <c r="F66" s="102">
        <v>139</v>
      </c>
      <c r="G66" s="103">
        <v>519872.3</v>
      </c>
      <c r="H66" s="103">
        <v>3740.09</v>
      </c>
      <c r="I66" s="103">
        <v>3734.48</v>
      </c>
      <c r="J66" s="102">
        <v>3</v>
      </c>
      <c r="K66" s="103">
        <v>10851.4</v>
      </c>
      <c r="L66" s="103">
        <v>3617.13</v>
      </c>
      <c r="M66" s="103">
        <v>3558.35</v>
      </c>
      <c r="N66" s="102">
        <v>0</v>
      </c>
      <c r="O66" s="103">
        <v>0</v>
      </c>
      <c r="P66" s="101">
        <v>0</v>
      </c>
      <c r="Q66" s="165" t="s">
        <v>430</v>
      </c>
    </row>
    <row r="67" spans="1:20" ht="15.75" thickBot="1" x14ac:dyDescent="0.3">
      <c r="A67" s="166" t="s">
        <v>489</v>
      </c>
      <c r="B67" s="167">
        <v>3143</v>
      </c>
      <c r="C67" s="168">
        <v>14780752.869999999</v>
      </c>
      <c r="D67" s="168">
        <v>4702.75</v>
      </c>
      <c r="E67" s="168">
        <v>4521.97</v>
      </c>
      <c r="F67" s="167">
        <v>68</v>
      </c>
      <c r="G67" s="168">
        <v>304189.48</v>
      </c>
      <c r="H67" s="168">
        <v>4473.37</v>
      </c>
      <c r="I67" s="168">
        <v>4290.91</v>
      </c>
      <c r="J67" s="167">
        <v>4</v>
      </c>
      <c r="K67" s="168">
        <v>17211.5</v>
      </c>
      <c r="L67" s="168">
        <v>4302.88</v>
      </c>
      <c r="M67" s="168">
        <v>4313</v>
      </c>
      <c r="N67" s="167">
        <v>0</v>
      </c>
      <c r="O67" s="168">
        <v>0</v>
      </c>
      <c r="P67" s="169">
        <v>0</v>
      </c>
      <c r="Q67" s="170" t="s">
        <v>430</v>
      </c>
    </row>
    <row r="68" spans="1:20" ht="16.5" thickBot="1" x14ac:dyDescent="0.3">
      <c r="A68" s="104" t="s">
        <v>527</v>
      </c>
      <c r="B68" s="105">
        <v>916593</v>
      </c>
      <c r="C68" s="106">
        <v>995898052.02999997</v>
      </c>
      <c r="D68" s="106">
        <v>1086.52</v>
      </c>
      <c r="E68" s="106">
        <v>941.89</v>
      </c>
      <c r="F68" s="105">
        <v>341945</v>
      </c>
      <c r="G68" s="106">
        <v>273790375.37</v>
      </c>
      <c r="H68" s="106">
        <v>800.69</v>
      </c>
      <c r="I68" s="106">
        <v>701.28</v>
      </c>
      <c r="J68" s="105">
        <v>68464</v>
      </c>
      <c r="K68" s="106">
        <v>44746933.450000003</v>
      </c>
      <c r="L68" s="106">
        <v>653.58000000000004</v>
      </c>
      <c r="M68" s="106">
        <v>553.41</v>
      </c>
      <c r="N68" s="105">
        <v>17306</v>
      </c>
      <c r="O68" s="106">
        <v>7777036.8799999999</v>
      </c>
      <c r="P68" s="107">
        <v>449.38</v>
      </c>
      <c r="Q68" s="323">
        <v>418.95</v>
      </c>
      <c r="S68" s="8"/>
      <c r="T68" s="9"/>
    </row>
    <row r="70" spans="1:20" x14ac:dyDescent="0.25">
      <c r="B70" s="8"/>
      <c r="C70" s="8"/>
      <c r="D70" s="8"/>
    </row>
    <row r="71" spans="1:20" x14ac:dyDescent="0.25">
      <c r="B71" s="8"/>
    </row>
    <row r="72" spans="1:20" x14ac:dyDescent="0.25">
      <c r="B72" s="8"/>
      <c r="E72" s="8"/>
    </row>
    <row r="74" spans="1:20" x14ac:dyDescent="0.25">
      <c r="B74" s="8"/>
      <c r="C74" s="8"/>
      <c r="D74" s="8"/>
      <c r="F74" s="8"/>
    </row>
    <row r="75" spans="1:20" x14ac:dyDescent="0.25">
      <c r="C75" s="8"/>
    </row>
    <row r="77" spans="1:20" x14ac:dyDescent="0.25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B26" sqref="B26:C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2" t="s">
        <v>719</v>
      </c>
      <c r="B1" s="402"/>
      <c r="C1" s="402"/>
    </row>
    <row r="2" spans="1:4" ht="15.75" thickBot="1" x14ac:dyDescent="0.3">
      <c r="B2" s="39"/>
    </row>
    <row r="3" spans="1:4" s="42" customFormat="1" ht="16.5" thickBot="1" x14ac:dyDescent="0.3">
      <c r="A3" s="240" t="s">
        <v>52</v>
      </c>
      <c r="B3" s="136" t="s">
        <v>307</v>
      </c>
      <c r="C3" s="241" t="s">
        <v>1</v>
      </c>
    </row>
    <row r="4" spans="1:4" x14ac:dyDescent="0.25">
      <c r="A4" s="83">
        <v>1</v>
      </c>
      <c r="B4" s="133" t="s">
        <v>76</v>
      </c>
      <c r="C4" s="269">
        <v>35774</v>
      </c>
    </row>
    <row r="5" spans="1:4" x14ac:dyDescent="0.25">
      <c r="A5" s="52">
        <v>2</v>
      </c>
      <c r="B5" s="7" t="s">
        <v>77</v>
      </c>
      <c r="C5" s="131">
        <v>38560</v>
      </c>
      <c r="D5" s="8"/>
    </row>
    <row r="6" spans="1:4" x14ac:dyDescent="0.25">
      <c r="A6" s="52">
        <v>3</v>
      </c>
      <c r="B6" s="78" t="s">
        <v>308</v>
      </c>
      <c r="C6" s="131">
        <v>5500</v>
      </c>
    </row>
    <row r="7" spans="1:4" x14ac:dyDescent="0.25">
      <c r="A7" s="52">
        <v>4</v>
      </c>
      <c r="B7" s="78" t="s">
        <v>309</v>
      </c>
      <c r="C7" s="131">
        <v>6572</v>
      </c>
    </row>
    <row r="8" spans="1:4" x14ac:dyDescent="0.25">
      <c r="A8" s="52">
        <v>5</v>
      </c>
      <c r="B8" s="78" t="s">
        <v>310</v>
      </c>
      <c r="C8" s="131">
        <v>7434</v>
      </c>
    </row>
    <row r="9" spans="1:4" x14ac:dyDescent="0.25">
      <c r="A9" s="52">
        <v>6</v>
      </c>
      <c r="B9" s="78" t="s">
        <v>311</v>
      </c>
      <c r="C9" s="131">
        <v>8703</v>
      </c>
    </row>
    <row r="10" spans="1:4" x14ac:dyDescent="0.25">
      <c r="A10" s="52">
        <v>7</v>
      </c>
      <c r="B10" s="78" t="s">
        <v>312</v>
      </c>
      <c r="C10" s="131">
        <v>10126</v>
      </c>
    </row>
    <row r="11" spans="1:4" x14ac:dyDescent="0.25">
      <c r="A11" s="52">
        <v>8</v>
      </c>
      <c r="B11" s="78" t="s">
        <v>313</v>
      </c>
      <c r="C11" s="131">
        <v>12122</v>
      </c>
    </row>
    <row r="12" spans="1:4" x14ac:dyDescent="0.25">
      <c r="A12" s="52">
        <v>9</v>
      </c>
      <c r="B12" s="78" t="s">
        <v>314</v>
      </c>
      <c r="C12" s="131">
        <v>14844</v>
      </c>
    </row>
    <row r="13" spans="1:4" x14ac:dyDescent="0.25">
      <c r="A13" s="52">
        <v>10</v>
      </c>
      <c r="B13" s="78" t="s">
        <v>170</v>
      </c>
      <c r="C13" s="131">
        <v>16979</v>
      </c>
    </row>
    <row r="14" spans="1:4" x14ac:dyDescent="0.25">
      <c r="A14" s="52">
        <v>11</v>
      </c>
      <c r="B14" s="78" t="s">
        <v>315</v>
      </c>
      <c r="C14" s="131">
        <v>20205</v>
      </c>
    </row>
    <row r="15" spans="1:4" x14ac:dyDescent="0.25">
      <c r="A15" s="52">
        <v>12</v>
      </c>
      <c r="B15" s="78" t="s">
        <v>316</v>
      </c>
      <c r="C15" s="131">
        <v>25047</v>
      </c>
    </row>
    <row r="16" spans="1:4" x14ac:dyDescent="0.25">
      <c r="A16" s="52">
        <v>13</v>
      </c>
      <c r="B16" s="78" t="s">
        <v>317</v>
      </c>
      <c r="C16" s="131">
        <v>32065</v>
      </c>
    </row>
    <row r="17" spans="1:5" x14ac:dyDescent="0.25">
      <c r="A17" s="52">
        <v>14</v>
      </c>
      <c r="B17" s="78" t="s">
        <v>118</v>
      </c>
      <c r="C17" s="131">
        <v>38226</v>
      </c>
    </row>
    <row r="18" spans="1:5" x14ac:dyDescent="0.25">
      <c r="A18" s="52">
        <v>15</v>
      </c>
      <c r="B18" s="78" t="s">
        <v>318</v>
      </c>
      <c r="C18" s="131">
        <v>60690</v>
      </c>
    </row>
    <row r="19" spans="1:5" x14ac:dyDescent="0.25">
      <c r="A19" s="52">
        <v>16</v>
      </c>
      <c r="B19" s="78" t="s">
        <v>319</v>
      </c>
      <c r="C19" s="131">
        <v>69386</v>
      </c>
    </row>
    <row r="20" spans="1:5" x14ac:dyDescent="0.25">
      <c r="A20" s="52">
        <v>17</v>
      </c>
      <c r="B20" s="78" t="s">
        <v>123</v>
      </c>
      <c r="C20" s="131">
        <v>71491</v>
      </c>
    </row>
    <row r="21" spans="1:5" x14ac:dyDescent="0.25">
      <c r="A21" s="52">
        <v>18</v>
      </c>
      <c r="B21" s="78" t="s">
        <v>320</v>
      </c>
      <c r="C21" s="131">
        <v>77968</v>
      </c>
    </row>
    <row r="22" spans="1:5" x14ac:dyDescent="0.25">
      <c r="A22" s="52">
        <v>19</v>
      </c>
      <c r="B22" s="78" t="s">
        <v>321</v>
      </c>
      <c r="C22" s="131">
        <v>81674</v>
      </c>
    </row>
    <row r="23" spans="1:5" x14ac:dyDescent="0.25">
      <c r="A23" s="52">
        <v>20</v>
      </c>
      <c r="B23" s="78" t="s">
        <v>121</v>
      </c>
      <c r="C23" s="131">
        <v>96715</v>
      </c>
    </row>
    <row r="24" spans="1:5" x14ac:dyDescent="0.25">
      <c r="A24" s="52">
        <v>21</v>
      </c>
      <c r="B24" s="78" t="s">
        <v>322</v>
      </c>
      <c r="C24" s="131">
        <v>101700</v>
      </c>
    </row>
    <row r="25" spans="1:5" ht="15.75" thickBot="1" x14ac:dyDescent="0.3">
      <c r="A25" s="265">
        <v>22</v>
      </c>
      <c r="B25" s="266" t="s">
        <v>78</v>
      </c>
      <c r="C25" s="267">
        <v>1702801</v>
      </c>
      <c r="E25" s="8"/>
    </row>
    <row r="26" spans="1:5" s="42" customFormat="1" ht="16.5" thickBot="1" x14ac:dyDescent="0.3">
      <c r="A26" s="111"/>
      <c r="B26" s="268" t="s">
        <v>10</v>
      </c>
      <c r="C26" s="202">
        <f>SUM(C4:C25)</f>
        <v>2534582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2" t="s">
        <v>720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ht="15.75" customHeight="1" thickBot="1" x14ac:dyDescent="0.3">
      <c r="C2" s="39"/>
    </row>
    <row r="3" spans="1:23" s="38" customFormat="1" ht="14.25" customHeight="1" x14ac:dyDescent="0.25">
      <c r="A3" s="436" t="s">
        <v>52</v>
      </c>
      <c r="B3" s="438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s="38" customFormat="1" ht="16.5" thickBot="1" x14ac:dyDescent="0.3">
      <c r="A4" s="437"/>
      <c r="B4" s="439"/>
      <c r="C4" s="122" t="s">
        <v>1</v>
      </c>
      <c r="D4" s="123" t="s">
        <v>103</v>
      </c>
      <c r="E4" s="124" t="s">
        <v>21</v>
      </c>
      <c r="F4" s="125" t="s">
        <v>432</v>
      </c>
      <c r="G4" s="122" t="s">
        <v>1</v>
      </c>
      <c r="H4" s="123" t="s">
        <v>103</v>
      </c>
      <c r="I4" s="124" t="s">
        <v>21</v>
      </c>
      <c r="J4" s="125" t="s">
        <v>432</v>
      </c>
      <c r="K4" s="122" t="s">
        <v>1</v>
      </c>
      <c r="L4" s="123" t="s">
        <v>103</v>
      </c>
      <c r="M4" s="124" t="s">
        <v>21</v>
      </c>
      <c r="N4" s="125" t="s">
        <v>432</v>
      </c>
      <c r="O4" s="122" t="s">
        <v>1</v>
      </c>
      <c r="P4" s="123" t="s">
        <v>103</v>
      </c>
      <c r="Q4" s="124" t="s">
        <v>21</v>
      </c>
      <c r="R4" s="125" t="s">
        <v>432</v>
      </c>
      <c r="S4" s="122" t="s">
        <v>1</v>
      </c>
      <c r="T4" s="123" t="s">
        <v>103</v>
      </c>
      <c r="U4" s="124" t="s">
        <v>21</v>
      </c>
      <c r="V4" s="125" t="s">
        <v>432</v>
      </c>
      <c r="W4" s="124" t="s">
        <v>528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430</v>
      </c>
      <c r="G5" s="128">
        <v>33157</v>
      </c>
      <c r="H5" s="129">
        <v>11706847.359999999</v>
      </c>
      <c r="I5" s="126">
        <v>353.07</v>
      </c>
      <c r="J5" s="127">
        <v>305.79000000000002</v>
      </c>
      <c r="K5" s="128">
        <v>1155</v>
      </c>
      <c r="L5" s="129">
        <v>956542.39</v>
      </c>
      <c r="M5" s="126">
        <v>828.18</v>
      </c>
      <c r="N5" s="127">
        <v>846</v>
      </c>
      <c r="O5" s="128">
        <v>1462</v>
      </c>
      <c r="P5" s="129">
        <v>1236596.3400000001</v>
      </c>
      <c r="Q5" s="126">
        <v>845.83</v>
      </c>
      <c r="R5" s="127">
        <v>846</v>
      </c>
      <c r="S5" s="264">
        <v>35774</v>
      </c>
      <c r="T5" s="129">
        <v>13899986.09</v>
      </c>
      <c r="U5" s="127">
        <v>388.55</v>
      </c>
      <c r="V5" s="127">
        <v>418.92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2925</v>
      </c>
      <c r="D6" s="116">
        <v>4292664.09</v>
      </c>
      <c r="E6" s="114">
        <v>1467.58</v>
      </c>
      <c r="F6" s="114">
        <v>1520.23</v>
      </c>
      <c r="G6" s="115">
        <v>15111</v>
      </c>
      <c r="H6" s="116">
        <v>8984941.9199999999</v>
      </c>
      <c r="I6" s="113">
        <v>594.6</v>
      </c>
      <c r="J6" s="114">
        <v>494.3</v>
      </c>
      <c r="K6" s="115">
        <v>18782</v>
      </c>
      <c r="L6" s="116">
        <v>12246895.85</v>
      </c>
      <c r="M6" s="113">
        <v>652.04999999999995</v>
      </c>
      <c r="N6" s="114">
        <v>526.12</v>
      </c>
      <c r="O6" s="115">
        <v>1742</v>
      </c>
      <c r="P6" s="116">
        <v>1463753.49</v>
      </c>
      <c r="Q6" s="113">
        <v>840.27</v>
      </c>
      <c r="R6" s="114">
        <v>846</v>
      </c>
      <c r="S6" s="115">
        <v>38560</v>
      </c>
      <c r="T6" s="116">
        <v>26988255.350000001</v>
      </c>
      <c r="U6" s="114">
        <v>699.9</v>
      </c>
      <c r="V6" s="114">
        <v>551.71</v>
      </c>
      <c r="W6" s="110">
        <v>1.52</v>
      </c>
    </row>
    <row r="7" spans="1:23" x14ac:dyDescent="0.25">
      <c r="A7" s="52">
        <v>3</v>
      </c>
      <c r="B7" s="113" t="s">
        <v>95</v>
      </c>
      <c r="C7" s="115">
        <v>8782</v>
      </c>
      <c r="D7" s="116">
        <v>14407397.449999999</v>
      </c>
      <c r="E7" s="114">
        <v>1640.56</v>
      </c>
      <c r="F7" s="114">
        <v>1650.55</v>
      </c>
      <c r="G7" s="115">
        <v>14401</v>
      </c>
      <c r="H7" s="116">
        <v>9278646.8399999999</v>
      </c>
      <c r="I7" s="113">
        <v>644.30999999999995</v>
      </c>
      <c r="J7" s="114">
        <v>544.71</v>
      </c>
      <c r="K7" s="115">
        <v>14667</v>
      </c>
      <c r="L7" s="116">
        <v>10195474.24</v>
      </c>
      <c r="M7" s="113">
        <v>695.13</v>
      </c>
      <c r="N7" s="114">
        <v>574.83000000000004</v>
      </c>
      <c r="O7" s="115">
        <v>485</v>
      </c>
      <c r="P7" s="116">
        <v>404085.89</v>
      </c>
      <c r="Q7" s="113">
        <v>833.17</v>
      </c>
      <c r="R7" s="114">
        <v>846</v>
      </c>
      <c r="S7" s="115">
        <v>38335</v>
      </c>
      <c r="T7" s="116">
        <v>34285604.420000002</v>
      </c>
      <c r="U7" s="114">
        <v>894.37</v>
      </c>
      <c r="V7" s="114">
        <v>676.5</v>
      </c>
      <c r="W7" s="110">
        <v>1.51</v>
      </c>
    </row>
    <row r="8" spans="1:23" x14ac:dyDescent="0.25">
      <c r="A8" s="52">
        <v>4</v>
      </c>
      <c r="B8" s="113" t="s">
        <v>96</v>
      </c>
      <c r="C8" s="115">
        <v>40912</v>
      </c>
      <c r="D8" s="116">
        <v>64008578.07</v>
      </c>
      <c r="E8" s="114">
        <v>1564.54</v>
      </c>
      <c r="F8" s="114">
        <v>1501.01</v>
      </c>
      <c r="G8" s="115">
        <v>25326</v>
      </c>
      <c r="H8" s="116">
        <v>17920269.579999998</v>
      </c>
      <c r="I8" s="113">
        <v>707.58</v>
      </c>
      <c r="J8" s="114">
        <v>590.97</v>
      </c>
      <c r="K8" s="115">
        <v>22494</v>
      </c>
      <c r="L8" s="116">
        <v>16937640.510000002</v>
      </c>
      <c r="M8" s="113">
        <v>752.98</v>
      </c>
      <c r="N8" s="114">
        <v>625.95000000000005</v>
      </c>
      <c r="O8" s="115">
        <v>465</v>
      </c>
      <c r="P8" s="116">
        <v>388948.84</v>
      </c>
      <c r="Q8" s="113">
        <v>836.45</v>
      </c>
      <c r="R8" s="114">
        <v>846</v>
      </c>
      <c r="S8" s="115">
        <v>89197</v>
      </c>
      <c r="T8" s="116">
        <v>99255437</v>
      </c>
      <c r="U8" s="114">
        <v>1112.77</v>
      </c>
      <c r="V8" s="114">
        <v>968.26</v>
      </c>
      <c r="W8" s="110">
        <v>3.52</v>
      </c>
    </row>
    <row r="9" spans="1:23" x14ac:dyDescent="0.25">
      <c r="A9" s="52">
        <v>5</v>
      </c>
      <c r="B9" s="113" t="s">
        <v>97</v>
      </c>
      <c r="C9" s="115">
        <v>212413</v>
      </c>
      <c r="D9" s="116">
        <v>292104913.26999998</v>
      </c>
      <c r="E9" s="114">
        <v>1375.17</v>
      </c>
      <c r="F9" s="114">
        <v>1249.1500000000001</v>
      </c>
      <c r="G9" s="115">
        <v>32839</v>
      </c>
      <c r="H9" s="116">
        <v>25170937.399999999</v>
      </c>
      <c r="I9" s="113">
        <v>766.5</v>
      </c>
      <c r="J9" s="114">
        <v>661.9</v>
      </c>
      <c r="K9" s="115">
        <v>26207</v>
      </c>
      <c r="L9" s="116">
        <v>20243837.699999999</v>
      </c>
      <c r="M9" s="113">
        <v>772.46</v>
      </c>
      <c r="N9" s="114">
        <v>636.5</v>
      </c>
      <c r="O9" s="115">
        <v>399</v>
      </c>
      <c r="P9" s="116">
        <v>330257.88</v>
      </c>
      <c r="Q9" s="113">
        <v>827.71</v>
      </c>
      <c r="R9" s="114">
        <v>846</v>
      </c>
      <c r="S9" s="115">
        <v>271858</v>
      </c>
      <c r="T9" s="116">
        <v>337849946.25</v>
      </c>
      <c r="U9" s="114">
        <v>1242.74</v>
      </c>
      <c r="V9" s="114">
        <v>1125.97</v>
      </c>
      <c r="W9" s="110">
        <v>10.73</v>
      </c>
    </row>
    <row r="10" spans="1:23" x14ac:dyDescent="0.25">
      <c r="A10" s="52">
        <v>6</v>
      </c>
      <c r="B10" s="113" t="s">
        <v>98</v>
      </c>
      <c r="C10" s="115">
        <v>393324</v>
      </c>
      <c r="D10" s="116">
        <v>511719276.99000001</v>
      </c>
      <c r="E10" s="114">
        <v>1301.01</v>
      </c>
      <c r="F10" s="114">
        <v>1185.6300000000001</v>
      </c>
      <c r="G10" s="115">
        <v>38609</v>
      </c>
      <c r="H10" s="116">
        <v>32592598.690000001</v>
      </c>
      <c r="I10" s="113">
        <v>844.17</v>
      </c>
      <c r="J10" s="114">
        <v>765.75</v>
      </c>
      <c r="K10" s="115">
        <v>26567</v>
      </c>
      <c r="L10" s="116">
        <v>20718707.579999998</v>
      </c>
      <c r="M10" s="113">
        <v>779.87</v>
      </c>
      <c r="N10" s="114">
        <v>645.88</v>
      </c>
      <c r="O10" s="115">
        <v>4128</v>
      </c>
      <c r="P10" s="116">
        <v>1750794.05</v>
      </c>
      <c r="Q10" s="113">
        <v>424.13</v>
      </c>
      <c r="R10" s="114">
        <v>418.95</v>
      </c>
      <c r="S10" s="115">
        <v>462628</v>
      </c>
      <c r="T10" s="116">
        <v>566781377.30999994</v>
      </c>
      <c r="U10" s="114">
        <v>1225.1300000000001</v>
      </c>
      <c r="V10" s="114">
        <v>1107.05</v>
      </c>
      <c r="W10" s="110">
        <v>18.25</v>
      </c>
    </row>
    <row r="11" spans="1:23" x14ac:dyDescent="0.25">
      <c r="A11" s="52">
        <v>7</v>
      </c>
      <c r="B11" s="113" t="s">
        <v>99</v>
      </c>
      <c r="C11" s="115">
        <v>411625</v>
      </c>
      <c r="D11" s="116">
        <v>522822245.19</v>
      </c>
      <c r="E11" s="114">
        <v>1270.1400000000001</v>
      </c>
      <c r="F11" s="114">
        <v>1192.18</v>
      </c>
      <c r="G11" s="115">
        <v>40541</v>
      </c>
      <c r="H11" s="116">
        <v>35326698.119999997</v>
      </c>
      <c r="I11" s="113">
        <v>871.38</v>
      </c>
      <c r="J11" s="114">
        <v>801.94</v>
      </c>
      <c r="K11" s="115">
        <v>21693</v>
      </c>
      <c r="L11" s="116">
        <v>16779582.460000001</v>
      </c>
      <c r="M11" s="113">
        <v>773.5</v>
      </c>
      <c r="N11" s="114">
        <v>648.16</v>
      </c>
      <c r="O11" s="115">
        <v>11045</v>
      </c>
      <c r="P11" s="116">
        <v>4258231.46</v>
      </c>
      <c r="Q11" s="113">
        <v>385.53</v>
      </c>
      <c r="R11" s="114">
        <v>418.95</v>
      </c>
      <c r="S11" s="115">
        <v>484904</v>
      </c>
      <c r="T11" s="116">
        <v>579186757.23000002</v>
      </c>
      <c r="U11" s="114">
        <v>1194.44</v>
      </c>
      <c r="V11" s="114">
        <v>1077.1600000000001</v>
      </c>
      <c r="W11" s="110">
        <v>19.13</v>
      </c>
    </row>
    <row r="12" spans="1:23" x14ac:dyDescent="0.25">
      <c r="A12" s="52">
        <v>8</v>
      </c>
      <c r="B12" s="113" t="s">
        <v>100</v>
      </c>
      <c r="C12" s="115">
        <v>355434</v>
      </c>
      <c r="D12" s="116">
        <v>437063073.55000001</v>
      </c>
      <c r="E12" s="114">
        <v>1229.6600000000001</v>
      </c>
      <c r="F12" s="114">
        <v>1139.53</v>
      </c>
      <c r="G12" s="115">
        <v>52973</v>
      </c>
      <c r="H12" s="116">
        <v>45639265.090000004</v>
      </c>
      <c r="I12" s="113">
        <v>861.56</v>
      </c>
      <c r="J12" s="114">
        <v>781.72</v>
      </c>
      <c r="K12" s="115">
        <v>18032</v>
      </c>
      <c r="L12" s="116">
        <v>13380654.279999999</v>
      </c>
      <c r="M12" s="113">
        <v>742.05</v>
      </c>
      <c r="N12" s="114">
        <v>635.9</v>
      </c>
      <c r="O12" s="115">
        <v>6854</v>
      </c>
      <c r="P12" s="116">
        <v>2549458.7000000002</v>
      </c>
      <c r="Q12" s="113">
        <v>371.97</v>
      </c>
      <c r="R12" s="114">
        <v>418.95</v>
      </c>
      <c r="S12" s="115">
        <v>433293</v>
      </c>
      <c r="T12" s="116">
        <v>498632451.62</v>
      </c>
      <c r="U12" s="114">
        <v>1150.8</v>
      </c>
      <c r="V12" s="114">
        <v>1029.21</v>
      </c>
      <c r="W12" s="110">
        <v>17.100000000000001</v>
      </c>
    </row>
    <row r="13" spans="1:23" x14ac:dyDescent="0.25">
      <c r="A13" s="52">
        <v>9</v>
      </c>
      <c r="B13" s="113" t="s">
        <v>101</v>
      </c>
      <c r="C13" s="115">
        <v>242698</v>
      </c>
      <c r="D13" s="116">
        <v>274559269.07999998</v>
      </c>
      <c r="E13" s="114">
        <v>1131.28</v>
      </c>
      <c r="F13" s="114">
        <v>1003.88</v>
      </c>
      <c r="G13" s="115">
        <v>47762</v>
      </c>
      <c r="H13" s="116">
        <v>40787257.799999997</v>
      </c>
      <c r="I13" s="113">
        <v>853.97</v>
      </c>
      <c r="J13" s="114">
        <v>765.19</v>
      </c>
      <c r="K13" s="115">
        <v>11974</v>
      </c>
      <c r="L13" s="116">
        <v>8566806.1799999997</v>
      </c>
      <c r="M13" s="113">
        <v>715.45</v>
      </c>
      <c r="N13" s="114">
        <v>615.48</v>
      </c>
      <c r="O13" s="115">
        <v>1565</v>
      </c>
      <c r="P13" s="116">
        <v>593158.48</v>
      </c>
      <c r="Q13" s="113">
        <v>379.02</v>
      </c>
      <c r="R13" s="114">
        <v>348.95</v>
      </c>
      <c r="S13" s="115">
        <v>303999</v>
      </c>
      <c r="T13" s="116">
        <v>324506491.54000002</v>
      </c>
      <c r="U13" s="114">
        <v>1067.46</v>
      </c>
      <c r="V13" s="114">
        <v>926.95</v>
      </c>
      <c r="W13" s="110">
        <v>11.99</v>
      </c>
    </row>
    <row r="14" spans="1:23" x14ac:dyDescent="0.25">
      <c r="A14" s="52">
        <v>10</v>
      </c>
      <c r="B14" s="113" t="s">
        <v>109</v>
      </c>
      <c r="C14" s="115">
        <v>185530</v>
      </c>
      <c r="D14" s="116">
        <v>196439894.25999999</v>
      </c>
      <c r="E14" s="114">
        <v>1058.8</v>
      </c>
      <c r="F14" s="114">
        <v>885.44</v>
      </c>
      <c r="G14" s="115">
        <v>44852</v>
      </c>
      <c r="H14" s="116">
        <v>38289593.890000001</v>
      </c>
      <c r="I14" s="113">
        <v>853.69</v>
      </c>
      <c r="J14" s="114">
        <v>751</v>
      </c>
      <c r="K14" s="115">
        <v>7823</v>
      </c>
      <c r="L14" s="116">
        <v>5338977.46</v>
      </c>
      <c r="M14" s="113">
        <v>682.47</v>
      </c>
      <c r="N14" s="114">
        <v>566.1</v>
      </c>
      <c r="O14" s="115">
        <v>859</v>
      </c>
      <c r="P14" s="116">
        <v>308003.76</v>
      </c>
      <c r="Q14" s="113">
        <v>358.56</v>
      </c>
      <c r="R14" s="114">
        <v>216.15</v>
      </c>
      <c r="S14" s="115">
        <v>239064</v>
      </c>
      <c r="T14" s="116">
        <v>240376469.37</v>
      </c>
      <c r="U14" s="114">
        <v>1005.49</v>
      </c>
      <c r="V14" s="114">
        <v>836.13</v>
      </c>
      <c r="W14" s="110">
        <v>9.43</v>
      </c>
    </row>
    <row r="15" spans="1:23" x14ac:dyDescent="0.25">
      <c r="A15" s="52">
        <v>11</v>
      </c>
      <c r="B15" s="113" t="s">
        <v>110</v>
      </c>
      <c r="C15" s="115">
        <v>82063</v>
      </c>
      <c r="D15" s="116">
        <v>83036186.299999997</v>
      </c>
      <c r="E15" s="114">
        <v>1011.86</v>
      </c>
      <c r="F15" s="114">
        <v>817.19</v>
      </c>
      <c r="G15" s="115">
        <v>23477</v>
      </c>
      <c r="H15" s="116">
        <v>20455684.949999999</v>
      </c>
      <c r="I15" s="113">
        <v>871.31</v>
      </c>
      <c r="J15" s="114">
        <v>765.4</v>
      </c>
      <c r="K15" s="115">
        <v>2688</v>
      </c>
      <c r="L15" s="116">
        <v>1871037.05</v>
      </c>
      <c r="M15" s="113">
        <v>696.07</v>
      </c>
      <c r="N15" s="114">
        <v>516.35</v>
      </c>
      <c r="O15" s="115">
        <v>337</v>
      </c>
      <c r="P15" s="116">
        <v>133419.71</v>
      </c>
      <c r="Q15" s="113">
        <v>395.9</v>
      </c>
      <c r="R15" s="114">
        <v>239.4</v>
      </c>
      <c r="S15" s="115">
        <v>108565</v>
      </c>
      <c r="T15" s="116">
        <v>105496328.01000001</v>
      </c>
      <c r="U15" s="114">
        <v>971.73</v>
      </c>
      <c r="V15" s="114">
        <v>791.2</v>
      </c>
      <c r="W15" s="110">
        <v>4.28</v>
      </c>
    </row>
    <row r="16" spans="1:23" ht="15.75" thickBot="1" x14ac:dyDescent="0.3">
      <c r="A16" s="52">
        <v>12</v>
      </c>
      <c r="B16" s="113" t="s">
        <v>111</v>
      </c>
      <c r="C16" s="115">
        <v>20379</v>
      </c>
      <c r="D16" s="116">
        <v>19414336.199999999</v>
      </c>
      <c r="E16" s="114">
        <v>952.66383041366112</v>
      </c>
      <c r="F16" s="114">
        <v>744.4</v>
      </c>
      <c r="G16" s="115">
        <v>7208</v>
      </c>
      <c r="H16" s="116">
        <v>6320311.3100000005</v>
      </c>
      <c r="I16" s="270">
        <v>876.84674112097673</v>
      </c>
      <c r="J16" s="114">
        <v>758.76</v>
      </c>
      <c r="K16" s="115">
        <v>737</v>
      </c>
      <c r="L16" s="116">
        <v>506399.92</v>
      </c>
      <c r="M16" s="114">
        <v>687.10979647218448</v>
      </c>
      <c r="N16" s="114">
        <v>485.46</v>
      </c>
      <c r="O16" s="115">
        <v>81</v>
      </c>
      <c r="P16" s="116">
        <v>21943.55</v>
      </c>
      <c r="Q16" s="114">
        <v>270.90802469135804</v>
      </c>
      <c r="R16" s="114">
        <v>192.21</v>
      </c>
      <c r="S16" s="115">
        <v>28405</v>
      </c>
      <c r="T16" s="116">
        <v>26262990.98</v>
      </c>
      <c r="U16" s="114">
        <v>924.59042351698645</v>
      </c>
      <c r="V16" s="114">
        <v>738.71</v>
      </c>
      <c r="W16" s="110">
        <v>1.120697614044446</v>
      </c>
    </row>
    <row r="17" spans="1:23" s="42" customFormat="1" ht="16.5" thickBot="1" x14ac:dyDescent="0.3">
      <c r="A17" s="111"/>
      <c r="B17" s="118" t="s">
        <v>527</v>
      </c>
      <c r="C17" s="119">
        <v>1956085</v>
      </c>
      <c r="D17" s="120">
        <v>2419867834.4499998</v>
      </c>
      <c r="E17" s="121">
        <v>1237.0974852575423</v>
      </c>
      <c r="F17" s="121">
        <v>1135.94</v>
      </c>
      <c r="G17" s="119">
        <v>376256</v>
      </c>
      <c r="H17" s="120">
        <v>292473052.94999999</v>
      </c>
      <c r="I17" s="121">
        <v>777.32462193293929</v>
      </c>
      <c r="J17" s="121">
        <v>670.29</v>
      </c>
      <c r="K17" s="119">
        <v>172819</v>
      </c>
      <c r="L17" s="120">
        <v>127742555.61999999</v>
      </c>
      <c r="M17" s="121">
        <v>739.16962614064425</v>
      </c>
      <c r="N17" s="121">
        <v>619.76</v>
      </c>
      <c r="O17" s="119">
        <v>29422</v>
      </c>
      <c r="P17" s="120">
        <v>13438652.15</v>
      </c>
      <c r="Q17" s="121">
        <v>456.75522228264566</v>
      </c>
      <c r="R17" s="121">
        <v>418.95</v>
      </c>
      <c r="S17" s="119">
        <v>2534582</v>
      </c>
      <c r="T17" s="120">
        <v>2853522095.1700001</v>
      </c>
      <c r="U17" s="121">
        <v>1125.8353823904692</v>
      </c>
      <c r="V17" s="118">
        <v>994.13</v>
      </c>
      <c r="W17" s="112">
        <v>100</v>
      </c>
    </row>
    <row r="18" spans="1:23" x14ac:dyDescent="0.25">
      <c r="C18" s="332"/>
    </row>
    <row r="19" spans="1:23" ht="15" customHeight="1" x14ac:dyDescent="0.25">
      <c r="A19" s="402" t="s">
        <v>721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</row>
    <row r="20" spans="1:23" ht="15.75" thickBot="1" x14ac:dyDescent="0.3"/>
    <row r="21" spans="1:23" ht="15.75" x14ac:dyDescent="0.25">
      <c r="A21" s="436" t="s">
        <v>52</v>
      </c>
      <c r="B21" s="438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3" ht="16.5" thickBot="1" x14ac:dyDescent="0.3">
      <c r="A22" s="437"/>
      <c r="B22" s="439"/>
      <c r="C22" s="122" t="s">
        <v>1</v>
      </c>
      <c r="D22" s="123" t="s">
        <v>103</v>
      </c>
      <c r="E22" s="124" t="s">
        <v>21</v>
      </c>
      <c r="F22" s="125" t="s">
        <v>432</v>
      </c>
      <c r="G22" s="122" t="s">
        <v>1</v>
      </c>
      <c r="H22" s="123" t="s">
        <v>103</v>
      </c>
      <c r="I22" s="124" t="s">
        <v>21</v>
      </c>
      <c r="J22" s="125" t="s">
        <v>432</v>
      </c>
      <c r="K22" s="122" t="s">
        <v>1</v>
      </c>
      <c r="L22" s="123" t="s">
        <v>103</v>
      </c>
      <c r="M22" s="124" t="s">
        <v>21</v>
      </c>
      <c r="N22" s="125" t="s">
        <v>432</v>
      </c>
      <c r="O22" s="122" t="s">
        <v>1</v>
      </c>
      <c r="P22" s="123" t="s">
        <v>103</v>
      </c>
      <c r="Q22" s="124" t="s">
        <v>21</v>
      </c>
      <c r="R22" s="125" t="s">
        <v>432</v>
      </c>
      <c r="S22" s="122" t="s">
        <v>1</v>
      </c>
      <c r="T22" s="123" t="s">
        <v>103</v>
      </c>
      <c r="U22" s="124" t="s">
        <v>21</v>
      </c>
      <c r="V22" s="125" t="s">
        <v>432</v>
      </c>
      <c r="W22" s="124" t="s">
        <v>528</v>
      </c>
    </row>
    <row r="23" spans="1:23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16861</v>
      </c>
      <c r="H23" s="129">
        <v>5942519.6299999999</v>
      </c>
      <c r="I23" s="126">
        <v>352.44</v>
      </c>
      <c r="J23" s="127">
        <v>304.35000000000002</v>
      </c>
      <c r="K23" s="128">
        <v>649</v>
      </c>
      <c r="L23" s="129">
        <v>538013.47</v>
      </c>
      <c r="M23" s="126">
        <v>828.99</v>
      </c>
      <c r="N23" s="127">
        <v>846</v>
      </c>
      <c r="O23" s="128">
        <v>849</v>
      </c>
      <c r="P23" s="129">
        <v>717631.38</v>
      </c>
      <c r="Q23" s="126">
        <v>845.27</v>
      </c>
      <c r="R23" s="127">
        <v>846</v>
      </c>
      <c r="S23" s="264">
        <v>18359</v>
      </c>
      <c r="T23" s="129">
        <v>7198164.4800000004</v>
      </c>
      <c r="U23" s="129">
        <v>392.08</v>
      </c>
      <c r="V23" s="127">
        <v>418.94</v>
      </c>
      <c r="W23" s="108">
        <v>1.54</v>
      </c>
    </row>
    <row r="24" spans="1:23" x14ac:dyDescent="0.25">
      <c r="A24" s="52">
        <v>2</v>
      </c>
      <c r="B24" s="113" t="s">
        <v>77</v>
      </c>
      <c r="C24" s="115">
        <v>2246</v>
      </c>
      <c r="D24" s="116">
        <v>3347291.61</v>
      </c>
      <c r="E24" s="114">
        <v>1490.33</v>
      </c>
      <c r="F24" s="114">
        <v>1499.4</v>
      </c>
      <c r="G24" s="115">
        <v>3483</v>
      </c>
      <c r="H24" s="116">
        <v>2252750.6</v>
      </c>
      <c r="I24" s="113">
        <v>646.78</v>
      </c>
      <c r="J24" s="114">
        <v>503.89</v>
      </c>
      <c r="K24" s="115">
        <v>10893</v>
      </c>
      <c r="L24" s="116">
        <v>7324715.0800000001</v>
      </c>
      <c r="M24" s="113">
        <v>672.42</v>
      </c>
      <c r="N24" s="114">
        <v>551.63</v>
      </c>
      <c r="O24" s="115">
        <v>916</v>
      </c>
      <c r="P24" s="116">
        <v>767182.13</v>
      </c>
      <c r="Q24" s="113">
        <v>837.54</v>
      </c>
      <c r="R24" s="114">
        <v>846</v>
      </c>
      <c r="S24" s="115">
        <v>17538</v>
      </c>
      <c r="T24" s="116">
        <v>13691939.42</v>
      </c>
      <c r="U24" s="116">
        <v>780.7</v>
      </c>
      <c r="V24" s="114">
        <v>617.04999999999995</v>
      </c>
      <c r="W24" s="110">
        <v>1.47</v>
      </c>
    </row>
    <row r="25" spans="1:23" x14ac:dyDescent="0.25">
      <c r="A25" s="52">
        <v>3</v>
      </c>
      <c r="B25" s="113" t="s">
        <v>95</v>
      </c>
      <c r="C25" s="115">
        <v>6613</v>
      </c>
      <c r="D25" s="116">
        <v>11365160.939999999</v>
      </c>
      <c r="E25" s="114">
        <v>1718.61</v>
      </c>
      <c r="F25" s="114">
        <v>1691.01</v>
      </c>
      <c r="G25" s="115">
        <v>2101</v>
      </c>
      <c r="H25" s="116">
        <v>1356964.74</v>
      </c>
      <c r="I25" s="113">
        <v>645.87</v>
      </c>
      <c r="J25" s="114">
        <v>503.2</v>
      </c>
      <c r="K25" s="115">
        <v>8339</v>
      </c>
      <c r="L25" s="116">
        <v>6053080</v>
      </c>
      <c r="M25" s="113">
        <v>725.88</v>
      </c>
      <c r="N25" s="114">
        <v>607.32000000000005</v>
      </c>
      <c r="O25" s="115">
        <v>219</v>
      </c>
      <c r="P25" s="116">
        <v>179578.01</v>
      </c>
      <c r="Q25" s="113">
        <v>819.99</v>
      </c>
      <c r="R25" s="114">
        <v>846</v>
      </c>
      <c r="S25" s="115">
        <v>17272</v>
      </c>
      <c r="T25" s="116">
        <v>18954783.690000001</v>
      </c>
      <c r="U25" s="116">
        <v>1097.43</v>
      </c>
      <c r="V25" s="114">
        <v>891.22</v>
      </c>
      <c r="W25" s="110">
        <v>1.45</v>
      </c>
    </row>
    <row r="26" spans="1:23" x14ac:dyDescent="0.25">
      <c r="A26" s="52">
        <v>4</v>
      </c>
      <c r="B26" s="334" t="s">
        <v>96</v>
      </c>
      <c r="C26" s="335">
        <v>20934</v>
      </c>
      <c r="D26" s="336">
        <v>37422343.439999998</v>
      </c>
      <c r="E26" s="114">
        <v>1787.63</v>
      </c>
      <c r="F26" s="114">
        <v>1680.53</v>
      </c>
      <c r="G26" s="115">
        <v>2914</v>
      </c>
      <c r="H26" s="116">
        <v>1903814.43</v>
      </c>
      <c r="I26" s="113">
        <v>653.33000000000004</v>
      </c>
      <c r="J26" s="114">
        <v>515.42999999999995</v>
      </c>
      <c r="K26" s="115">
        <v>13300</v>
      </c>
      <c r="L26" s="116">
        <v>10568784.880000001</v>
      </c>
      <c r="M26" s="113">
        <v>794.65</v>
      </c>
      <c r="N26" s="114">
        <v>662.38</v>
      </c>
      <c r="O26" s="115">
        <v>227</v>
      </c>
      <c r="P26" s="116">
        <v>189255.66</v>
      </c>
      <c r="Q26" s="113">
        <v>833.73</v>
      </c>
      <c r="R26" s="114">
        <v>846</v>
      </c>
      <c r="S26" s="115">
        <v>37375</v>
      </c>
      <c r="T26" s="116">
        <v>50084198.409999996</v>
      </c>
      <c r="U26" s="116">
        <v>1340.05</v>
      </c>
      <c r="V26" s="114">
        <v>1364.96</v>
      </c>
      <c r="W26" s="110">
        <v>3.14</v>
      </c>
    </row>
    <row r="27" spans="1:23" x14ac:dyDescent="0.25">
      <c r="A27" s="52">
        <v>5</v>
      </c>
      <c r="B27" s="113" t="s">
        <v>97</v>
      </c>
      <c r="C27" s="115">
        <v>112450</v>
      </c>
      <c r="D27" s="116">
        <v>171801626.40000001</v>
      </c>
      <c r="E27" s="114">
        <v>1527.8</v>
      </c>
      <c r="F27" s="114">
        <v>1385.03</v>
      </c>
      <c r="G27" s="115">
        <v>2655</v>
      </c>
      <c r="H27" s="116">
        <v>1830323.5</v>
      </c>
      <c r="I27" s="113">
        <v>689.39</v>
      </c>
      <c r="J27" s="114">
        <v>537.15</v>
      </c>
      <c r="K27" s="115">
        <v>16313</v>
      </c>
      <c r="L27" s="116">
        <v>13643784.35</v>
      </c>
      <c r="M27" s="113">
        <v>836.37</v>
      </c>
      <c r="N27" s="114">
        <v>702.05</v>
      </c>
      <c r="O27" s="115">
        <v>162</v>
      </c>
      <c r="P27" s="116">
        <v>132531.66</v>
      </c>
      <c r="Q27" s="113">
        <v>818.1</v>
      </c>
      <c r="R27" s="114">
        <v>846</v>
      </c>
      <c r="S27" s="115">
        <v>131580</v>
      </c>
      <c r="T27" s="116">
        <v>187408265.91</v>
      </c>
      <c r="U27" s="116">
        <v>1424.29</v>
      </c>
      <c r="V27" s="114">
        <v>1281.98</v>
      </c>
      <c r="W27" s="110">
        <v>11.05</v>
      </c>
    </row>
    <row r="28" spans="1:23" x14ac:dyDescent="0.25">
      <c r="A28" s="52">
        <v>6</v>
      </c>
      <c r="B28" s="113" t="s">
        <v>98</v>
      </c>
      <c r="C28" s="115">
        <v>216255</v>
      </c>
      <c r="D28" s="116">
        <v>311274102.68000001</v>
      </c>
      <c r="E28" s="114">
        <v>1439.38</v>
      </c>
      <c r="F28" s="114">
        <v>1298.4000000000001</v>
      </c>
      <c r="G28" s="115">
        <v>1937</v>
      </c>
      <c r="H28" s="116">
        <v>1517086.37</v>
      </c>
      <c r="I28" s="113">
        <v>783.21</v>
      </c>
      <c r="J28" s="114">
        <v>591.9</v>
      </c>
      <c r="K28" s="115">
        <v>16770</v>
      </c>
      <c r="L28" s="116">
        <v>14210277.199999999</v>
      </c>
      <c r="M28" s="113">
        <v>847.36</v>
      </c>
      <c r="N28" s="114">
        <v>727.86</v>
      </c>
      <c r="O28" s="115">
        <v>1717</v>
      </c>
      <c r="P28" s="116">
        <v>716765.92</v>
      </c>
      <c r="Q28" s="113">
        <v>417.45</v>
      </c>
      <c r="R28" s="114">
        <v>418.95</v>
      </c>
      <c r="S28" s="115">
        <v>236679</v>
      </c>
      <c r="T28" s="116">
        <v>327718232.17000002</v>
      </c>
      <c r="U28" s="116">
        <v>1384.65</v>
      </c>
      <c r="V28" s="114">
        <v>1246.4000000000001</v>
      </c>
      <c r="W28" s="110">
        <v>19.88</v>
      </c>
    </row>
    <row r="29" spans="1:23" x14ac:dyDescent="0.25">
      <c r="A29" s="52">
        <v>7</v>
      </c>
      <c r="B29" s="113" t="s">
        <v>99</v>
      </c>
      <c r="C29" s="115">
        <v>224184</v>
      </c>
      <c r="D29" s="116">
        <v>313936411.94999999</v>
      </c>
      <c r="E29" s="114">
        <v>1400.35</v>
      </c>
      <c r="F29" s="114">
        <v>1337.72</v>
      </c>
      <c r="G29" s="115">
        <v>1256</v>
      </c>
      <c r="H29" s="116">
        <v>1072128.33</v>
      </c>
      <c r="I29" s="113">
        <v>853.61</v>
      </c>
      <c r="J29" s="114">
        <v>678.92</v>
      </c>
      <c r="K29" s="115">
        <v>13984</v>
      </c>
      <c r="L29" s="116">
        <v>11810695.220000001</v>
      </c>
      <c r="M29" s="113">
        <v>844.59</v>
      </c>
      <c r="N29" s="114">
        <v>742.45</v>
      </c>
      <c r="O29" s="115">
        <v>4728</v>
      </c>
      <c r="P29" s="116">
        <v>1819937.68</v>
      </c>
      <c r="Q29" s="113">
        <v>384.93</v>
      </c>
      <c r="R29" s="114">
        <v>418.95</v>
      </c>
      <c r="S29" s="115">
        <v>244152</v>
      </c>
      <c r="T29" s="116">
        <v>328639173.18000001</v>
      </c>
      <c r="U29" s="116">
        <v>1346.04</v>
      </c>
      <c r="V29" s="114">
        <v>1290.92</v>
      </c>
      <c r="W29" s="110">
        <v>20.51</v>
      </c>
    </row>
    <row r="30" spans="1:23" x14ac:dyDescent="0.25">
      <c r="A30" s="52">
        <v>8</v>
      </c>
      <c r="B30" s="113" t="s">
        <v>100</v>
      </c>
      <c r="C30" s="115">
        <v>192864</v>
      </c>
      <c r="D30" s="116">
        <v>261834785.94</v>
      </c>
      <c r="E30" s="114">
        <v>1357.61</v>
      </c>
      <c r="F30" s="114">
        <v>1310.4100000000001</v>
      </c>
      <c r="G30" s="115">
        <v>1110</v>
      </c>
      <c r="H30" s="116">
        <v>1039855.06</v>
      </c>
      <c r="I30" s="113">
        <v>936.81</v>
      </c>
      <c r="J30" s="114">
        <v>881.82</v>
      </c>
      <c r="K30" s="115">
        <v>11257</v>
      </c>
      <c r="L30" s="116">
        <v>9080773.6600000001</v>
      </c>
      <c r="M30" s="113">
        <v>806.68</v>
      </c>
      <c r="N30" s="114">
        <v>706.32</v>
      </c>
      <c r="O30" s="115">
        <v>2472</v>
      </c>
      <c r="P30" s="116">
        <v>897999.52</v>
      </c>
      <c r="Q30" s="113">
        <v>363.27</v>
      </c>
      <c r="R30" s="114">
        <v>418.95</v>
      </c>
      <c r="S30" s="115">
        <v>207703</v>
      </c>
      <c r="T30" s="116">
        <v>272853414.18000001</v>
      </c>
      <c r="U30" s="116">
        <v>1313.67</v>
      </c>
      <c r="V30" s="114">
        <v>1271.27</v>
      </c>
      <c r="W30" s="110">
        <v>17.45</v>
      </c>
    </row>
    <row r="31" spans="1:23" x14ac:dyDescent="0.25">
      <c r="A31" s="52">
        <v>9</v>
      </c>
      <c r="B31" s="113" t="s">
        <v>101</v>
      </c>
      <c r="C31" s="115">
        <v>126970</v>
      </c>
      <c r="D31" s="116">
        <v>157430733.16</v>
      </c>
      <c r="E31" s="114">
        <v>1239.9000000000001</v>
      </c>
      <c r="F31" s="114">
        <v>1165.28</v>
      </c>
      <c r="G31" s="115">
        <v>844</v>
      </c>
      <c r="H31" s="116">
        <v>774907.97</v>
      </c>
      <c r="I31" s="113">
        <v>918.14</v>
      </c>
      <c r="J31" s="114">
        <v>877.74</v>
      </c>
      <c r="K31" s="115">
        <v>7013</v>
      </c>
      <c r="L31" s="116">
        <v>5431313.2199999997</v>
      </c>
      <c r="M31" s="113">
        <v>774.46</v>
      </c>
      <c r="N31" s="114">
        <v>676.57</v>
      </c>
      <c r="O31" s="115">
        <v>509</v>
      </c>
      <c r="P31" s="116">
        <v>161725.01</v>
      </c>
      <c r="Q31" s="113">
        <v>317.73</v>
      </c>
      <c r="R31" s="114">
        <v>418.95</v>
      </c>
      <c r="S31" s="115">
        <v>135336</v>
      </c>
      <c r="T31" s="116">
        <v>163798679.36000001</v>
      </c>
      <c r="U31" s="116">
        <v>1210.31</v>
      </c>
      <c r="V31" s="114">
        <v>1126.17</v>
      </c>
      <c r="W31" s="110">
        <v>11.37</v>
      </c>
    </row>
    <row r="32" spans="1:23" x14ac:dyDescent="0.25">
      <c r="A32" s="52">
        <v>10</v>
      </c>
      <c r="B32" s="113" t="s">
        <v>109</v>
      </c>
      <c r="C32" s="115">
        <v>90468</v>
      </c>
      <c r="D32" s="116">
        <v>104650873.23999999</v>
      </c>
      <c r="E32" s="114">
        <v>1156.77</v>
      </c>
      <c r="F32" s="114">
        <v>1019.94</v>
      </c>
      <c r="G32" s="115">
        <v>681</v>
      </c>
      <c r="H32" s="116">
        <v>599953.85</v>
      </c>
      <c r="I32" s="113">
        <v>880.99</v>
      </c>
      <c r="J32" s="114">
        <v>888.31</v>
      </c>
      <c r="K32" s="115">
        <v>4176</v>
      </c>
      <c r="L32" s="116">
        <v>3092001.6</v>
      </c>
      <c r="M32" s="113">
        <v>740.42</v>
      </c>
      <c r="N32" s="114">
        <v>642.98</v>
      </c>
      <c r="O32" s="115">
        <v>233</v>
      </c>
      <c r="P32" s="116">
        <v>57132.19</v>
      </c>
      <c r="Q32" s="113">
        <v>245.2</v>
      </c>
      <c r="R32" s="114">
        <v>192.21</v>
      </c>
      <c r="S32" s="115">
        <v>95558</v>
      </c>
      <c r="T32" s="116">
        <v>108399960.88</v>
      </c>
      <c r="U32" s="116">
        <v>1134.3900000000001</v>
      </c>
      <c r="V32" s="114">
        <v>1000.1</v>
      </c>
      <c r="W32" s="110">
        <v>8.0299999999999994</v>
      </c>
    </row>
    <row r="33" spans="1:23" x14ac:dyDescent="0.25">
      <c r="A33" s="52">
        <v>11</v>
      </c>
      <c r="B33" s="113" t="s">
        <v>110</v>
      </c>
      <c r="C33" s="115">
        <v>37967</v>
      </c>
      <c r="D33" s="116">
        <v>41948152.789999999</v>
      </c>
      <c r="E33" s="114">
        <v>1104.8599999999999</v>
      </c>
      <c r="F33" s="114">
        <v>960.55</v>
      </c>
      <c r="G33" s="115">
        <v>351</v>
      </c>
      <c r="H33" s="116">
        <v>303788.84999999998</v>
      </c>
      <c r="I33" s="113">
        <v>865.5</v>
      </c>
      <c r="J33" s="114">
        <v>883.96</v>
      </c>
      <c r="K33" s="115">
        <v>1337</v>
      </c>
      <c r="L33" s="116">
        <v>1009865.74</v>
      </c>
      <c r="M33" s="113">
        <v>755.32</v>
      </c>
      <c r="N33" s="114">
        <v>643.74</v>
      </c>
      <c r="O33" s="115">
        <v>72</v>
      </c>
      <c r="P33" s="116">
        <v>17873.310000000001</v>
      </c>
      <c r="Q33" s="113">
        <v>248.24</v>
      </c>
      <c r="R33" s="114">
        <v>203.84</v>
      </c>
      <c r="S33" s="115">
        <v>39727</v>
      </c>
      <c r="T33" s="116">
        <v>43279680.689999998</v>
      </c>
      <c r="U33" s="116">
        <v>1089.43</v>
      </c>
      <c r="V33" s="114">
        <v>940.17</v>
      </c>
      <c r="W33" s="110">
        <v>3.34</v>
      </c>
    </row>
    <row r="34" spans="1:23" ht="15.75" thickBot="1" x14ac:dyDescent="0.3">
      <c r="A34" s="265">
        <v>12</v>
      </c>
      <c r="B34" s="266" t="s">
        <v>111</v>
      </c>
      <c r="C34" s="250">
        <v>8541</v>
      </c>
      <c r="D34" s="251">
        <v>8958300.2700000014</v>
      </c>
      <c r="E34" s="251">
        <v>1048.8584791008079</v>
      </c>
      <c r="F34" s="281">
        <v>899.07</v>
      </c>
      <c r="G34" s="250">
        <v>118</v>
      </c>
      <c r="H34" s="251">
        <v>88584.25</v>
      </c>
      <c r="I34" s="251">
        <v>750.71398305084745</v>
      </c>
      <c r="J34" s="281">
        <v>629.86</v>
      </c>
      <c r="K34" s="250">
        <v>324</v>
      </c>
      <c r="L34" s="251">
        <v>232317.75</v>
      </c>
      <c r="M34" s="251">
        <v>717.03009259259261</v>
      </c>
      <c r="N34" s="281">
        <v>607.25</v>
      </c>
      <c r="O34" s="250">
        <v>12</v>
      </c>
      <c r="P34" s="251">
        <v>4002.8</v>
      </c>
      <c r="Q34" s="251">
        <v>333.56666666666666</v>
      </c>
      <c r="R34" s="281">
        <v>215.81</v>
      </c>
      <c r="S34" s="250">
        <v>8995</v>
      </c>
      <c r="T34" s="251">
        <v>9283205.0700000003</v>
      </c>
      <c r="U34" s="251">
        <v>1032.040585881045</v>
      </c>
      <c r="V34" s="281">
        <v>876.73</v>
      </c>
      <c r="W34" s="251">
        <v>0.75570834950608012</v>
      </c>
    </row>
    <row r="35" spans="1:23" ht="16.5" thickBot="1" x14ac:dyDescent="0.3">
      <c r="A35" s="111"/>
      <c r="B35" s="118" t="s">
        <v>527</v>
      </c>
      <c r="C35" s="237">
        <v>1039492</v>
      </c>
      <c r="D35" s="295">
        <v>1423969782.4200001</v>
      </c>
      <c r="E35" s="295">
        <v>1369.8708430848915</v>
      </c>
      <c r="F35" s="121">
        <v>1287.95</v>
      </c>
      <c r="G35" s="237">
        <v>34311</v>
      </c>
      <c r="H35" s="295">
        <v>18682677.580000002</v>
      </c>
      <c r="I35" s="295">
        <v>544.50985339978433</v>
      </c>
      <c r="J35" s="121">
        <v>446.87</v>
      </c>
      <c r="K35" s="237">
        <v>104355</v>
      </c>
      <c r="L35" s="295">
        <v>82995622.169999987</v>
      </c>
      <c r="M35" s="295">
        <v>795.32003421014792</v>
      </c>
      <c r="N35" s="121">
        <v>678.81</v>
      </c>
      <c r="O35" s="237">
        <v>12116</v>
      </c>
      <c r="P35" s="295">
        <v>5661615.2699999986</v>
      </c>
      <c r="Q35" s="295">
        <v>467.28419197755022</v>
      </c>
      <c r="R35" s="121">
        <v>418.95</v>
      </c>
      <c r="S35" s="237">
        <v>1190274</v>
      </c>
      <c r="T35" s="295">
        <v>1531309697.4400003</v>
      </c>
      <c r="U35" s="295">
        <v>1286.5186481768067</v>
      </c>
      <c r="V35" s="121">
        <v>1198.1199999999999</v>
      </c>
      <c r="W35" s="112">
        <v>100</v>
      </c>
    </row>
    <row r="36" spans="1:23" x14ac:dyDescent="0.25">
      <c r="D36" s="9"/>
    </row>
    <row r="37" spans="1:23" ht="15.75" x14ac:dyDescent="0.25">
      <c r="A37" s="402" t="s">
        <v>722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</row>
    <row r="38" spans="1:23" ht="15.75" thickBot="1" x14ac:dyDescent="0.3"/>
    <row r="39" spans="1:23" ht="15.75" x14ac:dyDescent="0.25">
      <c r="A39" s="436" t="s">
        <v>52</v>
      </c>
      <c r="B39" s="438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37"/>
      <c r="B40" s="439"/>
      <c r="C40" s="122" t="s">
        <v>1</v>
      </c>
      <c r="D40" s="123" t="s">
        <v>103</v>
      </c>
      <c r="E40" s="124" t="s">
        <v>21</v>
      </c>
      <c r="F40" s="125" t="s">
        <v>432</v>
      </c>
      <c r="G40" s="122" t="s">
        <v>1</v>
      </c>
      <c r="H40" s="123" t="s">
        <v>103</v>
      </c>
      <c r="I40" s="124" t="s">
        <v>21</v>
      </c>
      <c r="J40" s="125" t="s">
        <v>432</v>
      </c>
      <c r="K40" s="122" t="s">
        <v>1</v>
      </c>
      <c r="L40" s="123" t="s">
        <v>103</v>
      </c>
      <c r="M40" s="124" t="s">
        <v>21</v>
      </c>
      <c r="N40" s="125" t="s">
        <v>432</v>
      </c>
      <c r="O40" s="122" t="s">
        <v>1</v>
      </c>
      <c r="P40" s="123" t="s">
        <v>103</v>
      </c>
      <c r="Q40" s="124" t="s">
        <v>21</v>
      </c>
      <c r="R40" s="125" t="s">
        <v>432</v>
      </c>
      <c r="S40" s="122" t="s">
        <v>1</v>
      </c>
      <c r="T40" s="123" t="s">
        <v>103</v>
      </c>
      <c r="U40" s="124" t="s">
        <v>21</v>
      </c>
      <c r="V40" s="125" t="s">
        <v>432</v>
      </c>
      <c r="W40" s="124" t="s">
        <v>528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16296</v>
      </c>
      <c r="H41" s="129">
        <v>5764327.7300000004</v>
      </c>
      <c r="I41" s="126">
        <v>353.73</v>
      </c>
      <c r="J41" s="127">
        <v>307.79000000000002</v>
      </c>
      <c r="K41" s="128">
        <v>506</v>
      </c>
      <c r="L41" s="129">
        <v>418528.92</v>
      </c>
      <c r="M41" s="126">
        <v>827.13</v>
      </c>
      <c r="N41" s="127">
        <v>846</v>
      </c>
      <c r="O41" s="128">
        <v>613</v>
      </c>
      <c r="P41" s="129">
        <v>518964.96</v>
      </c>
      <c r="Q41" s="126">
        <v>846.6</v>
      </c>
      <c r="R41" s="127">
        <v>846</v>
      </c>
      <c r="S41" s="264">
        <v>17415</v>
      </c>
      <c r="T41" s="129">
        <v>6701821.6100000003</v>
      </c>
      <c r="U41" s="129">
        <v>384.83</v>
      </c>
      <c r="V41" s="126">
        <v>405.11</v>
      </c>
      <c r="W41" s="108">
        <v>1.3</v>
      </c>
    </row>
    <row r="42" spans="1:23" x14ac:dyDescent="0.25">
      <c r="A42" s="52">
        <v>2</v>
      </c>
      <c r="B42" s="113" t="s">
        <v>77</v>
      </c>
      <c r="C42" s="115">
        <v>679</v>
      </c>
      <c r="D42" s="116">
        <v>945372.48</v>
      </c>
      <c r="E42" s="114">
        <v>1392.3</v>
      </c>
      <c r="F42" s="114">
        <v>1550.94</v>
      </c>
      <c r="G42" s="115">
        <v>11628</v>
      </c>
      <c r="H42" s="116">
        <v>6732191.3200000003</v>
      </c>
      <c r="I42" s="113">
        <v>578.96</v>
      </c>
      <c r="J42" s="114">
        <v>490.12</v>
      </c>
      <c r="K42" s="115">
        <v>7889</v>
      </c>
      <c r="L42" s="116">
        <v>4922180.7699999996</v>
      </c>
      <c r="M42" s="113">
        <v>623.92999999999995</v>
      </c>
      <c r="N42" s="114">
        <v>501.48</v>
      </c>
      <c r="O42" s="115">
        <v>826</v>
      </c>
      <c r="P42" s="116">
        <v>696571.36</v>
      </c>
      <c r="Q42" s="113">
        <v>843.31</v>
      </c>
      <c r="R42" s="114">
        <v>846</v>
      </c>
      <c r="S42" s="115">
        <v>21022</v>
      </c>
      <c r="T42" s="116">
        <v>13296315.93</v>
      </c>
      <c r="U42" s="116">
        <v>632.5</v>
      </c>
      <c r="V42" s="113">
        <v>515.29999999999995</v>
      </c>
      <c r="W42" s="110">
        <v>1.56</v>
      </c>
    </row>
    <row r="43" spans="1:23" x14ac:dyDescent="0.25">
      <c r="A43" s="52">
        <v>3</v>
      </c>
      <c r="B43" s="113" t="s">
        <v>95</v>
      </c>
      <c r="C43" s="115">
        <v>2169</v>
      </c>
      <c r="D43" s="116">
        <v>3042236.51</v>
      </c>
      <c r="E43" s="114">
        <v>1402.6</v>
      </c>
      <c r="F43" s="114">
        <v>1391.3</v>
      </c>
      <c r="G43" s="115">
        <v>12300</v>
      </c>
      <c r="H43" s="116">
        <v>7921682.0999999996</v>
      </c>
      <c r="I43" s="113">
        <v>644.04</v>
      </c>
      <c r="J43" s="114">
        <v>552.39</v>
      </c>
      <c r="K43" s="115">
        <v>6328</v>
      </c>
      <c r="L43" s="116">
        <v>4142394.24</v>
      </c>
      <c r="M43" s="113">
        <v>654.61</v>
      </c>
      <c r="N43" s="114">
        <v>540.23</v>
      </c>
      <c r="O43" s="115">
        <v>266</v>
      </c>
      <c r="P43" s="116">
        <v>224507.88</v>
      </c>
      <c r="Q43" s="113">
        <v>844.01</v>
      </c>
      <c r="R43" s="114">
        <v>846</v>
      </c>
      <c r="S43" s="115">
        <v>21063</v>
      </c>
      <c r="T43" s="116">
        <v>15330820.73</v>
      </c>
      <c r="U43" s="116">
        <v>727.86</v>
      </c>
      <c r="V43" s="113">
        <v>585.99</v>
      </c>
      <c r="W43" s="110">
        <v>1.57</v>
      </c>
    </row>
    <row r="44" spans="1:23" x14ac:dyDescent="0.25">
      <c r="A44" s="52">
        <v>4</v>
      </c>
      <c r="B44" s="334" t="s">
        <v>96</v>
      </c>
      <c r="C44" s="335">
        <v>19978</v>
      </c>
      <c r="D44" s="336">
        <v>26586234.629999999</v>
      </c>
      <c r="E44" s="114">
        <v>1330.78</v>
      </c>
      <c r="F44" s="114">
        <v>1242.51</v>
      </c>
      <c r="G44" s="115">
        <v>22412</v>
      </c>
      <c r="H44" s="116">
        <v>16016455.15</v>
      </c>
      <c r="I44" s="113">
        <v>714.64</v>
      </c>
      <c r="J44" s="114">
        <v>601.78</v>
      </c>
      <c r="K44" s="115">
        <v>9194</v>
      </c>
      <c r="L44" s="116">
        <v>6368855.6299999999</v>
      </c>
      <c r="M44" s="113">
        <v>692.72</v>
      </c>
      <c r="N44" s="114">
        <v>567.41</v>
      </c>
      <c r="O44" s="115">
        <v>238</v>
      </c>
      <c r="P44" s="116">
        <v>199693.18</v>
      </c>
      <c r="Q44" s="113">
        <v>839.05</v>
      </c>
      <c r="R44" s="114">
        <v>846</v>
      </c>
      <c r="S44" s="115">
        <v>51822</v>
      </c>
      <c r="T44" s="116">
        <v>49171238.590000004</v>
      </c>
      <c r="U44" s="116">
        <v>948.85</v>
      </c>
      <c r="V44" s="113">
        <v>840.48</v>
      </c>
      <c r="W44" s="110">
        <v>3.85</v>
      </c>
    </row>
    <row r="45" spans="1:23" x14ac:dyDescent="0.25">
      <c r="A45" s="52">
        <v>5</v>
      </c>
      <c r="B45" s="113" t="s">
        <v>97</v>
      </c>
      <c r="C45" s="115">
        <v>99963</v>
      </c>
      <c r="D45" s="116">
        <v>120303286.87</v>
      </c>
      <c r="E45" s="114">
        <v>1203.48</v>
      </c>
      <c r="F45" s="114">
        <v>1115.9000000000001</v>
      </c>
      <c r="G45" s="115">
        <v>30184</v>
      </c>
      <c r="H45" s="116">
        <v>23340613.899999999</v>
      </c>
      <c r="I45" s="113">
        <v>773.28</v>
      </c>
      <c r="J45" s="114">
        <v>673.78</v>
      </c>
      <c r="K45" s="115">
        <v>9894</v>
      </c>
      <c r="L45" s="116">
        <v>6600053.3499999996</v>
      </c>
      <c r="M45" s="113">
        <v>667.08</v>
      </c>
      <c r="N45" s="114">
        <v>552.82000000000005</v>
      </c>
      <c r="O45" s="115">
        <v>237</v>
      </c>
      <c r="P45" s="116">
        <v>197726.22</v>
      </c>
      <c r="Q45" s="113">
        <v>834.29</v>
      </c>
      <c r="R45" s="114">
        <v>846</v>
      </c>
      <c r="S45" s="115">
        <v>140278</v>
      </c>
      <c r="T45" s="116">
        <v>150441680.34</v>
      </c>
      <c r="U45" s="116">
        <v>1072.45</v>
      </c>
      <c r="V45" s="113">
        <v>958.21</v>
      </c>
      <c r="W45" s="110">
        <v>10.43</v>
      </c>
    </row>
    <row r="46" spans="1:23" x14ac:dyDescent="0.25">
      <c r="A46" s="52">
        <v>6</v>
      </c>
      <c r="B46" s="113" t="s">
        <v>98</v>
      </c>
      <c r="C46" s="115">
        <v>177069</v>
      </c>
      <c r="D46" s="116">
        <v>200445174.31</v>
      </c>
      <c r="E46" s="114">
        <v>1132.02</v>
      </c>
      <c r="F46" s="114">
        <v>1013.35</v>
      </c>
      <c r="G46" s="115">
        <v>36672</v>
      </c>
      <c r="H46" s="116">
        <v>31075512.32</v>
      </c>
      <c r="I46" s="113">
        <v>847.39</v>
      </c>
      <c r="J46" s="114">
        <v>772.98</v>
      </c>
      <c r="K46" s="115">
        <v>9797</v>
      </c>
      <c r="L46" s="116">
        <v>6508430.3799999999</v>
      </c>
      <c r="M46" s="113">
        <v>664.33</v>
      </c>
      <c r="N46" s="114">
        <v>555.63</v>
      </c>
      <c r="O46" s="115">
        <v>2411</v>
      </c>
      <c r="P46" s="116">
        <v>1034028.13</v>
      </c>
      <c r="Q46" s="113">
        <v>428.88</v>
      </c>
      <c r="R46" s="114">
        <v>418.95</v>
      </c>
      <c r="S46" s="115">
        <v>225949</v>
      </c>
      <c r="T46" s="116">
        <v>239063145.13999999</v>
      </c>
      <c r="U46" s="116">
        <v>1058.04</v>
      </c>
      <c r="V46" s="113">
        <v>923.7</v>
      </c>
      <c r="W46" s="110">
        <v>16.809999999999999</v>
      </c>
    </row>
    <row r="47" spans="1:23" x14ac:dyDescent="0.25">
      <c r="A47" s="52">
        <v>7</v>
      </c>
      <c r="B47" s="113" t="s">
        <v>99</v>
      </c>
      <c r="C47" s="115">
        <v>187441</v>
      </c>
      <c r="D47" s="116">
        <v>208885833.24000001</v>
      </c>
      <c r="E47" s="114">
        <v>1114.4100000000001</v>
      </c>
      <c r="F47" s="114">
        <v>968.13</v>
      </c>
      <c r="G47" s="115">
        <v>39285</v>
      </c>
      <c r="H47" s="116">
        <v>34254569.789999999</v>
      </c>
      <c r="I47" s="113">
        <v>871.95</v>
      </c>
      <c r="J47" s="114">
        <v>804.87</v>
      </c>
      <c r="K47" s="115">
        <v>7709</v>
      </c>
      <c r="L47" s="116">
        <v>4968887.24</v>
      </c>
      <c r="M47" s="113">
        <v>644.55999999999995</v>
      </c>
      <c r="N47" s="114">
        <v>560.65</v>
      </c>
      <c r="O47" s="115">
        <v>6317</v>
      </c>
      <c r="P47" s="116">
        <v>2438293.7799999998</v>
      </c>
      <c r="Q47" s="113">
        <v>385.99</v>
      </c>
      <c r="R47" s="114">
        <v>418.95</v>
      </c>
      <c r="S47" s="115">
        <v>240752</v>
      </c>
      <c r="T47" s="116">
        <v>250547584.05000001</v>
      </c>
      <c r="U47" s="116">
        <v>1040.69</v>
      </c>
      <c r="V47" s="113">
        <v>886.09</v>
      </c>
      <c r="W47" s="110">
        <v>17.91</v>
      </c>
    </row>
    <row r="48" spans="1:23" x14ac:dyDescent="0.25">
      <c r="A48" s="52">
        <v>8</v>
      </c>
      <c r="B48" s="113" t="s">
        <v>100</v>
      </c>
      <c r="C48" s="115">
        <v>162570</v>
      </c>
      <c r="D48" s="116">
        <v>175228287.61000001</v>
      </c>
      <c r="E48" s="114">
        <v>1077.8599999999999</v>
      </c>
      <c r="F48" s="114">
        <v>907.81</v>
      </c>
      <c r="G48" s="115">
        <v>51863</v>
      </c>
      <c r="H48" s="116">
        <v>44599410.030000001</v>
      </c>
      <c r="I48" s="113">
        <v>859.95</v>
      </c>
      <c r="J48" s="114">
        <v>780.43</v>
      </c>
      <c r="K48" s="115">
        <v>6775</v>
      </c>
      <c r="L48" s="116">
        <v>4299880.62</v>
      </c>
      <c r="M48" s="113">
        <v>634.66999999999996</v>
      </c>
      <c r="N48" s="114">
        <v>564.45000000000005</v>
      </c>
      <c r="O48" s="115">
        <v>4382</v>
      </c>
      <c r="P48" s="116">
        <v>1651459.18</v>
      </c>
      <c r="Q48" s="113">
        <v>376.87</v>
      </c>
      <c r="R48" s="114">
        <v>418.95</v>
      </c>
      <c r="S48" s="115">
        <v>225590</v>
      </c>
      <c r="T48" s="116">
        <v>225779037.44</v>
      </c>
      <c r="U48" s="116">
        <v>1000.84</v>
      </c>
      <c r="V48" s="113">
        <v>838.52</v>
      </c>
      <c r="W48" s="110">
        <v>16.78</v>
      </c>
    </row>
    <row r="49" spans="1:23" x14ac:dyDescent="0.25">
      <c r="A49" s="52">
        <v>9</v>
      </c>
      <c r="B49" s="113" t="s">
        <v>101</v>
      </c>
      <c r="C49" s="115">
        <v>115728</v>
      </c>
      <c r="D49" s="116">
        <v>117128535.92</v>
      </c>
      <c r="E49" s="114">
        <v>1012.1</v>
      </c>
      <c r="F49" s="114">
        <v>803.31</v>
      </c>
      <c r="G49" s="115">
        <v>46918</v>
      </c>
      <c r="H49" s="116">
        <v>40012349.829999998</v>
      </c>
      <c r="I49" s="113">
        <v>852.81</v>
      </c>
      <c r="J49" s="114">
        <v>763.94</v>
      </c>
      <c r="K49" s="115">
        <v>4961</v>
      </c>
      <c r="L49" s="116">
        <v>3135492.96</v>
      </c>
      <c r="M49" s="113">
        <v>632.03</v>
      </c>
      <c r="N49" s="114">
        <v>564.15</v>
      </c>
      <c r="O49" s="115">
        <v>1056</v>
      </c>
      <c r="P49" s="116">
        <v>431433.47</v>
      </c>
      <c r="Q49" s="113">
        <v>408.55</v>
      </c>
      <c r="R49" s="114">
        <v>318.57</v>
      </c>
      <c r="S49" s="115">
        <v>168663</v>
      </c>
      <c r="T49" s="116">
        <v>160707812.18000001</v>
      </c>
      <c r="U49" s="116">
        <v>952.83</v>
      </c>
      <c r="V49" s="113">
        <v>777.44</v>
      </c>
      <c r="W49" s="110">
        <v>12.55</v>
      </c>
    </row>
    <row r="50" spans="1:23" x14ac:dyDescent="0.25">
      <c r="A50" s="52">
        <v>10</v>
      </c>
      <c r="B50" s="113" t="s">
        <v>109</v>
      </c>
      <c r="C50" s="115">
        <v>95062</v>
      </c>
      <c r="D50" s="116">
        <v>91789021.019999996</v>
      </c>
      <c r="E50" s="114">
        <v>965.57</v>
      </c>
      <c r="F50" s="114">
        <v>732.7</v>
      </c>
      <c r="G50" s="115">
        <v>44171</v>
      </c>
      <c r="H50" s="116">
        <v>37689640.039999999</v>
      </c>
      <c r="I50" s="113">
        <v>853.27</v>
      </c>
      <c r="J50" s="114">
        <v>750.05</v>
      </c>
      <c r="K50" s="115">
        <v>3647</v>
      </c>
      <c r="L50" s="116">
        <v>2246975.86</v>
      </c>
      <c r="M50" s="113">
        <v>616.12</v>
      </c>
      <c r="N50" s="114">
        <v>506.05</v>
      </c>
      <c r="O50" s="115">
        <v>626</v>
      </c>
      <c r="P50" s="116">
        <v>250871.57</v>
      </c>
      <c r="Q50" s="113">
        <v>400.75</v>
      </c>
      <c r="R50" s="114">
        <v>239.4</v>
      </c>
      <c r="S50" s="115">
        <v>143506</v>
      </c>
      <c r="T50" s="116">
        <v>131976508.48999999</v>
      </c>
      <c r="U50" s="116">
        <v>919.66</v>
      </c>
      <c r="V50" s="113">
        <v>731.48</v>
      </c>
      <c r="W50" s="110">
        <v>10.68</v>
      </c>
    </row>
    <row r="51" spans="1:23" x14ac:dyDescent="0.25">
      <c r="A51" s="52">
        <v>11</v>
      </c>
      <c r="B51" s="113" t="s">
        <v>110</v>
      </c>
      <c r="C51" s="115">
        <v>44096</v>
      </c>
      <c r="D51" s="116">
        <v>41088033.509999998</v>
      </c>
      <c r="E51" s="114">
        <v>931.79</v>
      </c>
      <c r="F51" s="114">
        <v>659.02</v>
      </c>
      <c r="G51" s="115">
        <v>23126</v>
      </c>
      <c r="H51" s="116">
        <v>20151896.100000001</v>
      </c>
      <c r="I51" s="113">
        <v>871.4</v>
      </c>
      <c r="J51" s="114">
        <v>763.71</v>
      </c>
      <c r="K51" s="115">
        <v>1351</v>
      </c>
      <c r="L51" s="116">
        <v>861171.31</v>
      </c>
      <c r="M51" s="113">
        <v>637.42999999999995</v>
      </c>
      <c r="N51" s="114">
        <v>457.95</v>
      </c>
      <c r="O51" s="115">
        <v>265</v>
      </c>
      <c r="P51" s="116">
        <v>115546.4</v>
      </c>
      <c r="Q51" s="113">
        <v>436.02</v>
      </c>
      <c r="R51" s="114">
        <v>275.31</v>
      </c>
      <c r="S51" s="115">
        <v>68838</v>
      </c>
      <c r="T51" s="116">
        <v>62216647.32</v>
      </c>
      <c r="U51" s="116">
        <v>903.81</v>
      </c>
      <c r="V51" s="113">
        <v>694.47</v>
      </c>
      <c r="W51" s="110">
        <v>5.12</v>
      </c>
    </row>
    <row r="52" spans="1:23" ht="15.75" thickBot="1" x14ac:dyDescent="0.3">
      <c r="A52" s="265">
        <v>12</v>
      </c>
      <c r="B52" s="266" t="s">
        <v>111</v>
      </c>
      <c r="C52" s="250">
        <v>11838</v>
      </c>
      <c r="D52" s="251">
        <v>10456035.930000002</v>
      </c>
      <c r="E52" s="251">
        <v>883.26034211860122</v>
      </c>
      <c r="F52" s="281">
        <v>583.96</v>
      </c>
      <c r="G52" s="250">
        <v>7090</v>
      </c>
      <c r="H52" s="251">
        <v>6231727.0600000005</v>
      </c>
      <c r="I52" s="251">
        <v>878.94598871650214</v>
      </c>
      <c r="J52" s="281">
        <v>759.65</v>
      </c>
      <c r="K52" s="250">
        <v>413</v>
      </c>
      <c r="L52" s="251">
        <v>274082.17</v>
      </c>
      <c r="M52" s="251">
        <v>663.63721549636796</v>
      </c>
      <c r="N52" s="251">
        <v>418.95</v>
      </c>
      <c r="O52" s="250">
        <v>69</v>
      </c>
      <c r="P52" s="251">
        <v>17940.75</v>
      </c>
      <c r="Q52" s="251">
        <v>260.01086956521738</v>
      </c>
      <c r="R52" s="281">
        <v>191.52</v>
      </c>
      <c r="S52" s="250">
        <v>19410</v>
      </c>
      <c r="T52" s="251">
        <v>16979785.91</v>
      </c>
      <c r="U52" s="251">
        <v>874.79577073673363</v>
      </c>
      <c r="V52" s="278">
        <v>656.81</v>
      </c>
      <c r="W52" s="251">
        <v>1.443865542717889</v>
      </c>
    </row>
    <row r="53" spans="1:23" ht="16.5" thickBot="1" x14ac:dyDescent="0.3">
      <c r="A53" s="111"/>
      <c r="B53" s="118" t="s">
        <v>527</v>
      </c>
      <c r="C53" s="237">
        <v>916593</v>
      </c>
      <c r="D53" s="295">
        <v>995898052.02999985</v>
      </c>
      <c r="E53" s="295">
        <v>1086.5215554013612</v>
      </c>
      <c r="F53" s="121">
        <v>941.89</v>
      </c>
      <c r="G53" s="237">
        <v>341945</v>
      </c>
      <c r="H53" s="295">
        <v>273790375.37</v>
      </c>
      <c r="I53" s="295">
        <v>800.68541832750884</v>
      </c>
      <c r="J53" s="121">
        <v>701.28</v>
      </c>
      <c r="K53" s="237">
        <v>68464</v>
      </c>
      <c r="L53" s="295">
        <v>44746933.449999996</v>
      </c>
      <c r="M53" s="295">
        <v>653.5833934622575</v>
      </c>
      <c r="N53" s="121">
        <v>553.41</v>
      </c>
      <c r="O53" s="237">
        <v>17306</v>
      </c>
      <c r="P53" s="295">
        <v>7777036.8799999999</v>
      </c>
      <c r="Q53" s="295">
        <v>449.3838483762857</v>
      </c>
      <c r="R53" s="121">
        <v>418.95</v>
      </c>
      <c r="S53" s="237">
        <v>1344308</v>
      </c>
      <c r="T53" s="295">
        <v>1322212397.73</v>
      </c>
      <c r="U53" s="295">
        <v>983.563586417696</v>
      </c>
      <c r="V53" s="118">
        <v>825.48</v>
      </c>
      <c r="W53" s="112">
        <v>100</v>
      </c>
    </row>
    <row r="55" spans="1:23" x14ac:dyDescent="0.25">
      <c r="D55" s="9"/>
    </row>
    <row r="58" spans="1:23" x14ac:dyDescent="0.25">
      <c r="B58" s="8"/>
    </row>
    <row r="59" spans="1:23" x14ac:dyDescent="0.25">
      <c r="B59" s="8"/>
    </row>
    <row r="61" spans="1:23" x14ac:dyDescent="0.25">
      <c r="D61" s="332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8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2" t="s">
        <v>713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4" s="2" customFormat="1" ht="15.75" thickBot="1" x14ac:dyDescent="0.3">
      <c r="A2" s="273"/>
      <c r="E2" s="36"/>
      <c r="F2" s="36"/>
      <c r="G2" s="36"/>
      <c r="H2" s="275"/>
      <c r="I2" s="274"/>
      <c r="J2" s="274"/>
      <c r="K2" s="274"/>
      <c r="L2" s="274"/>
    </row>
    <row r="3" spans="1:14" s="2" customFormat="1" ht="33" customHeight="1" x14ac:dyDescent="0.25">
      <c r="A3" s="326" t="s">
        <v>367</v>
      </c>
      <c r="B3" s="327" t="s">
        <v>368</v>
      </c>
      <c r="C3" s="327" t="s">
        <v>43</v>
      </c>
      <c r="D3" s="327" t="s">
        <v>44</v>
      </c>
      <c r="E3" s="327" t="s">
        <v>5</v>
      </c>
      <c r="F3" s="327" t="s">
        <v>6</v>
      </c>
      <c r="G3" s="327" t="s">
        <v>45</v>
      </c>
      <c r="H3" s="328" t="s">
        <v>49</v>
      </c>
      <c r="I3" s="329" t="s">
        <v>112</v>
      </c>
      <c r="J3" s="329" t="s">
        <v>497</v>
      </c>
      <c r="K3" s="329" t="s">
        <v>498</v>
      </c>
      <c r="L3" s="330" t="s">
        <v>499</v>
      </c>
    </row>
    <row r="4" spans="1:14" s="42" customFormat="1" ht="15.75" x14ac:dyDescent="0.25">
      <c r="A4" s="199">
        <v>1</v>
      </c>
      <c r="B4" s="222" t="s">
        <v>369</v>
      </c>
      <c r="C4" s="3"/>
      <c r="D4" s="222" t="s">
        <v>369</v>
      </c>
      <c r="E4" s="3">
        <v>366572</v>
      </c>
      <c r="F4" s="3">
        <v>83425</v>
      </c>
      <c r="G4" s="3">
        <v>10077</v>
      </c>
      <c r="H4" s="222">
        <v>2500</v>
      </c>
      <c r="I4" s="4">
        <v>534357187.54000002</v>
      </c>
      <c r="J4" s="4">
        <v>9911393.25</v>
      </c>
      <c r="K4" s="4">
        <v>29942061.25</v>
      </c>
      <c r="L4" s="187">
        <v>574210642.03999996</v>
      </c>
    </row>
    <row r="5" spans="1:14" x14ac:dyDescent="0.25">
      <c r="A5" s="200"/>
      <c r="B5" s="221" t="s">
        <v>369</v>
      </c>
      <c r="C5" s="78" t="s">
        <v>258</v>
      </c>
      <c r="D5" s="221" t="s">
        <v>416</v>
      </c>
      <c r="E5" s="6">
        <v>286</v>
      </c>
      <c r="F5" s="6">
        <v>6845</v>
      </c>
      <c r="G5" s="6">
        <v>1731</v>
      </c>
      <c r="H5" s="221">
        <v>0</v>
      </c>
      <c r="I5" s="22">
        <v>5078827.58</v>
      </c>
      <c r="J5" s="22">
        <v>1494.01</v>
      </c>
      <c r="K5" s="22">
        <v>271354.18</v>
      </c>
      <c r="L5" s="92">
        <v>5351675.7699999996</v>
      </c>
    </row>
    <row r="6" spans="1:14" s="42" customFormat="1" ht="15.75" x14ac:dyDescent="0.25">
      <c r="A6" s="200"/>
      <c r="B6" s="221" t="s">
        <v>369</v>
      </c>
      <c r="C6" s="6" t="s">
        <v>632</v>
      </c>
      <c r="D6" s="221" t="s">
        <v>631</v>
      </c>
      <c r="E6" s="6">
        <v>0</v>
      </c>
      <c r="F6" s="6">
        <v>0</v>
      </c>
      <c r="G6" s="6">
        <v>0</v>
      </c>
      <c r="H6" s="221">
        <v>2500</v>
      </c>
      <c r="I6" s="22">
        <v>587836.11</v>
      </c>
      <c r="J6" s="22">
        <v>0</v>
      </c>
      <c r="K6" s="22">
        <v>6541.83</v>
      </c>
      <c r="L6" s="92">
        <v>594377.93999999994</v>
      </c>
    </row>
    <row r="7" spans="1:14" x14ac:dyDescent="0.25">
      <c r="A7" s="200"/>
      <c r="B7" s="6" t="s">
        <v>369</v>
      </c>
      <c r="C7" s="6" t="s">
        <v>500</v>
      </c>
      <c r="D7" s="6" t="s">
        <v>558</v>
      </c>
      <c r="E7" s="6">
        <v>366286</v>
      </c>
      <c r="F7" s="6">
        <v>76580</v>
      </c>
      <c r="G7" s="6">
        <v>8346</v>
      </c>
      <c r="H7" s="221">
        <v>0</v>
      </c>
      <c r="I7" s="22">
        <v>528690523.85000002</v>
      </c>
      <c r="J7" s="22">
        <v>9909899.2400000002</v>
      </c>
      <c r="K7" s="22">
        <v>29664165.239999998</v>
      </c>
      <c r="L7" s="92">
        <v>568264588.33000004</v>
      </c>
    </row>
    <row r="8" spans="1:14" s="42" customFormat="1" ht="15.75" x14ac:dyDescent="0.25">
      <c r="A8" s="199">
        <v>1</v>
      </c>
      <c r="B8" s="3" t="s">
        <v>69</v>
      </c>
      <c r="C8" s="3"/>
      <c r="D8" s="3" t="s">
        <v>69</v>
      </c>
      <c r="E8" s="3">
        <v>13795</v>
      </c>
      <c r="F8" s="3">
        <v>3541</v>
      </c>
      <c r="G8" s="3">
        <v>0</v>
      </c>
      <c r="H8" s="222">
        <v>0</v>
      </c>
      <c r="I8" s="4">
        <v>1500936.24</v>
      </c>
      <c r="J8" s="4">
        <v>0</v>
      </c>
      <c r="K8" s="4">
        <v>0</v>
      </c>
      <c r="L8" s="187">
        <v>1500936.24</v>
      </c>
    </row>
    <row r="9" spans="1:14" x14ac:dyDescent="0.25">
      <c r="A9" s="200"/>
      <c r="B9" s="6" t="s">
        <v>69</v>
      </c>
      <c r="C9" s="6" t="s">
        <v>302</v>
      </c>
      <c r="D9" s="6" t="s">
        <v>69</v>
      </c>
      <c r="E9" s="6">
        <v>13795</v>
      </c>
      <c r="F9" s="6">
        <v>3541</v>
      </c>
      <c r="G9" s="6">
        <v>0</v>
      </c>
      <c r="H9" s="221">
        <v>0</v>
      </c>
      <c r="I9" s="22">
        <v>1500936.24</v>
      </c>
      <c r="J9" s="22">
        <v>0</v>
      </c>
      <c r="K9" s="22">
        <v>0</v>
      </c>
      <c r="L9" s="92">
        <v>1500936.24</v>
      </c>
      <c r="N9" s="8"/>
    </row>
    <row r="10" spans="1:14" s="42" customFormat="1" ht="15.75" x14ac:dyDescent="0.25">
      <c r="A10" s="199">
        <v>1</v>
      </c>
      <c r="B10" s="3" t="s">
        <v>370</v>
      </c>
      <c r="C10" s="3"/>
      <c r="D10" s="3" t="s">
        <v>370</v>
      </c>
      <c r="E10" s="3">
        <v>20120</v>
      </c>
      <c r="F10" s="3">
        <v>6272</v>
      </c>
      <c r="G10" s="3">
        <v>0</v>
      </c>
      <c r="H10" s="222">
        <v>0</v>
      </c>
      <c r="I10" s="4">
        <v>3661276.87</v>
      </c>
      <c r="J10" s="4">
        <v>0</v>
      </c>
      <c r="K10" s="4">
        <v>0</v>
      </c>
      <c r="L10" s="187">
        <v>3661276.87</v>
      </c>
    </row>
    <row r="11" spans="1:14" x14ac:dyDescent="0.25">
      <c r="A11" s="200"/>
      <c r="B11" s="6" t="s">
        <v>370</v>
      </c>
      <c r="C11" s="6" t="s">
        <v>303</v>
      </c>
      <c r="D11" s="6" t="s">
        <v>73</v>
      </c>
      <c r="E11" s="6">
        <v>20120</v>
      </c>
      <c r="F11" s="6">
        <v>6272</v>
      </c>
      <c r="G11" s="6">
        <v>0</v>
      </c>
      <c r="H11" s="221">
        <v>0</v>
      </c>
      <c r="I11" s="22">
        <v>3661276.87</v>
      </c>
      <c r="J11" s="22">
        <v>0</v>
      </c>
      <c r="K11" s="22">
        <v>0</v>
      </c>
      <c r="L11" s="92">
        <v>3661276.87</v>
      </c>
    </row>
    <row r="12" spans="1:14" x14ac:dyDescent="0.25">
      <c r="A12" s="199">
        <v>1</v>
      </c>
      <c r="B12" s="3" t="s">
        <v>371</v>
      </c>
      <c r="C12" s="3"/>
      <c r="D12" s="3" t="s">
        <v>371</v>
      </c>
      <c r="E12" s="3">
        <v>39444</v>
      </c>
      <c r="F12" s="3">
        <v>13394</v>
      </c>
      <c r="G12" s="3">
        <v>1669</v>
      </c>
      <c r="H12" s="222">
        <v>154</v>
      </c>
      <c r="I12" s="4">
        <v>59207755.469999999</v>
      </c>
      <c r="J12" s="4">
        <v>2476293.88</v>
      </c>
      <c r="K12" s="4">
        <v>3182039.97</v>
      </c>
      <c r="L12" s="187">
        <v>64866089.32</v>
      </c>
    </row>
    <row r="13" spans="1:14" x14ac:dyDescent="0.25">
      <c r="A13" s="200"/>
      <c r="B13" s="6" t="s">
        <v>371</v>
      </c>
      <c r="C13" s="6" t="s">
        <v>267</v>
      </c>
      <c r="D13" s="6" t="s">
        <v>352</v>
      </c>
      <c r="E13" s="6">
        <v>11426</v>
      </c>
      <c r="F13" s="6">
        <v>3581</v>
      </c>
      <c r="G13" s="6">
        <v>492</v>
      </c>
      <c r="H13" s="221">
        <v>0</v>
      </c>
      <c r="I13" s="22">
        <v>11465207.08</v>
      </c>
      <c r="J13" s="22">
        <v>295749.96999999997</v>
      </c>
      <c r="K13" s="22">
        <v>643768.76</v>
      </c>
      <c r="L13" s="92">
        <v>12404725.810000001</v>
      </c>
    </row>
    <row r="14" spans="1:14" x14ac:dyDescent="0.25">
      <c r="A14" s="200"/>
      <c r="B14" s="6" t="s">
        <v>371</v>
      </c>
      <c r="C14" s="6" t="s">
        <v>268</v>
      </c>
      <c r="D14" s="6" t="s">
        <v>62</v>
      </c>
      <c r="E14" s="6">
        <v>11946</v>
      </c>
      <c r="F14" s="6">
        <v>5176</v>
      </c>
      <c r="G14" s="6">
        <v>277</v>
      </c>
      <c r="H14" s="221">
        <v>154</v>
      </c>
      <c r="I14" s="22">
        <v>20543431.82</v>
      </c>
      <c r="J14" s="22">
        <v>1192318.42</v>
      </c>
      <c r="K14" s="22">
        <v>1112037.22</v>
      </c>
      <c r="L14" s="92">
        <v>22847787.460000001</v>
      </c>
    </row>
    <row r="15" spans="1:14" x14ac:dyDescent="0.25">
      <c r="A15" s="200"/>
      <c r="B15" s="6" t="s">
        <v>371</v>
      </c>
      <c r="C15" s="6" t="s">
        <v>269</v>
      </c>
      <c r="D15" s="6" t="s">
        <v>63</v>
      </c>
      <c r="E15" s="6">
        <v>16072</v>
      </c>
      <c r="F15" s="6">
        <v>4637</v>
      </c>
      <c r="G15" s="6">
        <v>900</v>
      </c>
      <c r="H15" s="221">
        <v>0</v>
      </c>
      <c r="I15" s="22">
        <v>27199116.57</v>
      </c>
      <c r="J15" s="22">
        <v>988225.49</v>
      </c>
      <c r="K15" s="22">
        <v>1426233.99</v>
      </c>
      <c r="L15" s="92">
        <v>29613576.050000001</v>
      </c>
    </row>
    <row r="16" spans="1:14" x14ac:dyDescent="0.25">
      <c r="A16" s="199">
        <v>1</v>
      </c>
      <c r="B16" s="3" t="s">
        <v>372</v>
      </c>
      <c r="C16" s="3"/>
      <c r="D16" s="3" t="s">
        <v>372</v>
      </c>
      <c r="E16" s="3">
        <v>3812</v>
      </c>
      <c r="F16" s="3">
        <v>990</v>
      </c>
      <c r="G16" s="3">
        <v>327</v>
      </c>
      <c r="H16" s="222">
        <v>0</v>
      </c>
      <c r="I16" s="4">
        <v>6937865.9400000004</v>
      </c>
      <c r="J16" s="4">
        <v>297499.78000000003</v>
      </c>
      <c r="K16" s="4">
        <v>152094.76</v>
      </c>
      <c r="L16" s="187">
        <v>7387460.4800000004</v>
      </c>
    </row>
    <row r="17" spans="1:12" s="42" customFormat="1" ht="15.75" x14ac:dyDescent="0.25">
      <c r="A17" s="200"/>
      <c r="B17" s="6" t="s">
        <v>372</v>
      </c>
      <c r="C17" s="6" t="s">
        <v>270</v>
      </c>
      <c r="D17" s="6" t="s">
        <v>353</v>
      </c>
      <c r="E17" s="6">
        <v>2131</v>
      </c>
      <c r="F17" s="6">
        <v>444</v>
      </c>
      <c r="G17" s="6">
        <v>196</v>
      </c>
      <c r="H17" s="221">
        <v>0</v>
      </c>
      <c r="I17" s="22">
        <v>4362632.67</v>
      </c>
      <c r="J17" s="22">
        <v>270402.32</v>
      </c>
      <c r="K17" s="22">
        <v>25926.91</v>
      </c>
      <c r="L17" s="92">
        <v>4658961.9000000004</v>
      </c>
    </row>
    <row r="18" spans="1:12" x14ac:dyDescent="0.25">
      <c r="A18" s="200"/>
      <c r="B18" s="6" t="s">
        <v>372</v>
      </c>
      <c r="C18" s="6" t="s">
        <v>271</v>
      </c>
      <c r="D18" s="6" t="s">
        <v>354</v>
      </c>
      <c r="E18" s="6">
        <v>417</v>
      </c>
      <c r="F18" s="6">
        <v>103</v>
      </c>
      <c r="G18" s="6">
        <v>37</v>
      </c>
      <c r="H18" s="221">
        <v>0</v>
      </c>
      <c r="I18" s="22">
        <v>508432.79</v>
      </c>
      <c r="J18" s="22">
        <v>5497.09</v>
      </c>
      <c r="K18" s="22">
        <v>25741.95</v>
      </c>
      <c r="L18" s="92">
        <v>539671.82999999996</v>
      </c>
    </row>
    <row r="19" spans="1:12" x14ac:dyDescent="0.25">
      <c r="A19" s="200"/>
      <c r="B19" s="6" t="s">
        <v>372</v>
      </c>
      <c r="C19" s="6" t="s">
        <v>397</v>
      </c>
      <c r="D19" s="6" t="s">
        <v>373</v>
      </c>
      <c r="E19" s="6">
        <v>428</v>
      </c>
      <c r="F19" s="6">
        <v>193</v>
      </c>
      <c r="G19" s="6">
        <v>31</v>
      </c>
      <c r="H19" s="221">
        <v>0</v>
      </c>
      <c r="I19" s="22">
        <v>727829.52</v>
      </c>
      <c r="J19" s="22">
        <v>2411.67</v>
      </c>
      <c r="K19" s="22">
        <v>37503.660000000003</v>
      </c>
      <c r="L19" s="92">
        <v>767744.85</v>
      </c>
    </row>
    <row r="20" spans="1:12" x14ac:dyDescent="0.25">
      <c r="A20" s="200"/>
      <c r="B20" s="6" t="s">
        <v>372</v>
      </c>
      <c r="C20" s="6" t="s">
        <v>398</v>
      </c>
      <c r="D20" s="6" t="s">
        <v>374</v>
      </c>
      <c r="E20" s="6">
        <v>34</v>
      </c>
      <c r="F20" s="6">
        <v>19</v>
      </c>
      <c r="G20" s="6">
        <v>7</v>
      </c>
      <c r="H20" s="221">
        <v>0</v>
      </c>
      <c r="I20" s="22">
        <v>67329.41</v>
      </c>
      <c r="J20" s="22">
        <v>545.65</v>
      </c>
      <c r="K20" s="22">
        <v>3365.55</v>
      </c>
      <c r="L20" s="92">
        <v>71240.61</v>
      </c>
    </row>
    <row r="21" spans="1:12" x14ac:dyDescent="0.25">
      <c r="A21" s="200"/>
      <c r="B21" s="6" t="s">
        <v>372</v>
      </c>
      <c r="C21" s="6" t="s">
        <v>394</v>
      </c>
      <c r="D21" s="6" t="s">
        <v>375</v>
      </c>
      <c r="E21" s="6">
        <v>746</v>
      </c>
      <c r="F21" s="6">
        <v>194</v>
      </c>
      <c r="G21" s="6">
        <v>52</v>
      </c>
      <c r="H21" s="221">
        <v>0</v>
      </c>
      <c r="I21" s="22">
        <v>1164626.73</v>
      </c>
      <c r="J21" s="22">
        <v>17038.21</v>
      </c>
      <c r="K21" s="22">
        <v>54209.71</v>
      </c>
      <c r="L21" s="92">
        <v>1235874.6499999999</v>
      </c>
    </row>
    <row r="22" spans="1:12" x14ac:dyDescent="0.25">
      <c r="A22" s="200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21">
        <v>0</v>
      </c>
      <c r="I22" s="22">
        <v>44758.2</v>
      </c>
      <c r="J22" s="22">
        <v>67.97</v>
      </c>
      <c r="K22" s="22">
        <v>2361.73</v>
      </c>
      <c r="L22" s="92">
        <v>47187.9</v>
      </c>
    </row>
    <row r="23" spans="1:12" x14ac:dyDescent="0.25">
      <c r="A23" s="200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1">
        <v>0</v>
      </c>
      <c r="I23" s="22">
        <v>41280.199999999997</v>
      </c>
      <c r="J23" s="22">
        <v>278.89</v>
      </c>
      <c r="K23" s="22">
        <v>2050.2600000000002</v>
      </c>
      <c r="L23" s="92">
        <v>43609.35</v>
      </c>
    </row>
    <row r="24" spans="1:12" x14ac:dyDescent="0.25">
      <c r="A24" s="200"/>
      <c r="B24" s="6" t="s">
        <v>372</v>
      </c>
      <c r="C24" s="6" t="s">
        <v>393</v>
      </c>
      <c r="D24" s="6" t="s">
        <v>378</v>
      </c>
      <c r="E24" s="6">
        <v>7</v>
      </c>
      <c r="F24" s="6">
        <v>3</v>
      </c>
      <c r="G24" s="6">
        <v>0</v>
      </c>
      <c r="H24" s="221">
        <v>0</v>
      </c>
      <c r="I24" s="22">
        <v>20976.42</v>
      </c>
      <c r="J24" s="22">
        <v>1257.98</v>
      </c>
      <c r="K24" s="22">
        <v>934.99</v>
      </c>
      <c r="L24" s="92">
        <v>23169.39</v>
      </c>
    </row>
    <row r="25" spans="1:12" x14ac:dyDescent="0.25">
      <c r="A25" s="199">
        <v>1</v>
      </c>
      <c r="B25" s="3" t="s">
        <v>379</v>
      </c>
      <c r="C25" s="3"/>
      <c r="D25" s="3" t="s">
        <v>379</v>
      </c>
      <c r="E25" s="3">
        <v>8486</v>
      </c>
      <c r="F25" s="3">
        <v>89</v>
      </c>
      <c r="G25" s="3">
        <v>21</v>
      </c>
      <c r="H25" s="222">
        <v>0</v>
      </c>
      <c r="I25" s="4">
        <v>4773013.5599999996</v>
      </c>
      <c r="J25" s="4">
        <v>198020.8</v>
      </c>
      <c r="K25" s="4">
        <v>274464.34999999998</v>
      </c>
      <c r="L25" s="187">
        <v>5245498.71</v>
      </c>
    </row>
    <row r="26" spans="1:12" x14ac:dyDescent="0.25">
      <c r="A26" s="200"/>
      <c r="B26" s="6" t="s">
        <v>379</v>
      </c>
      <c r="C26" s="6" t="s">
        <v>401</v>
      </c>
      <c r="D26" s="6" t="s">
        <v>574</v>
      </c>
      <c r="E26" s="6">
        <v>5478</v>
      </c>
      <c r="F26" s="6">
        <v>73</v>
      </c>
      <c r="G26" s="6">
        <v>17</v>
      </c>
      <c r="H26" s="221">
        <v>0</v>
      </c>
      <c r="I26" s="22">
        <v>3181023.23</v>
      </c>
      <c r="J26" s="22">
        <v>136854.01999999999</v>
      </c>
      <c r="K26" s="22">
        <v>182650.46</v>
      </c>
      <c r="L26" s="92">
        <v>3500527.71</v>
      </c>
    </row>
    <row r="27" spans="1:12" x14ac:dyDescent="0.25">
      <c r="A27" s="200"/>
      <c r="B27" s="6" t="s">
        <v>379</v>
      </c>
      <c r="C27" s="6" t="s">
        <v>400</v>
      </c>
      <c r="D27" s="6" t="s">
        <v>323</v>
      </c>
      <c r="E27" s="6">
        <v>2568</v>
      </c>
      <c r="F27" s="6">
        <v>0</v>
      </c>
      <c r="G27" s="6">
        <v>0</v>
      </c>
      <c r="H27" s="221">
        <v>0</v>
      </c>
      <c r="I27" s="22">
        <v>1415223.05</v>
      </c>
      <c r="J27" s="22">
        <v>55906.8</v>
      </c>
      <c r="K27" s="22">
        <v>81523.429999999993</v>
      </c>
      <c r="L27" s="92">
        <v>1552653.28</v>
      </c>
    </row>
    <row r="28" spans="1:12" s="42" customFormat="1" ht="15.75" x14ac:dyDescent="0.25">
      <c r="A28" s="200"/>
      <c r="B28" s="6" t="s">
        <v>379</v>
      </c>
      <c r="C28" s="6" t="s">
        <v>399</v>
      </c>
      <c r="D28" s="6" t="s">
        <v>425</v>
      </c>
      <c r="E28" s="6">
        <v>440</v>
      </c>
      <c r="F28" s="6">
        <v>16</v>
      </c>
      <c r="G28" s="6">
        <v>4</v>
      </c>
      <c r="H28" s="221">
        <v>0</v>
      </c>
      <c r="I28" s="22">
        <v>176767.28</v>
      </c>
      <c r="J28" s="22">
        <v>5259.98</v>
      </c>
      <c r="K28" s="22">
        <v>10290.459999999999</v>
      </c>
      <c r="L28" s="92">
        <v>192317.72</v>
      </c>
    </row>
    <row r="29" spans="1:12" x14ac:dyDescent="0.25">
      <c r="A29" s="199">
        <v>1</v>
      </c>
      <c r="B29" s="3" t="s">
        <v>555</v>
      </c>
      <c r="C29" s="3"/>
      <c r="D29" s="3" t="s">
        <v>555</v>
      </c>
      <c r="E29" s="3">
        <v>1013498</v>
      </c>
      <c r="F29" s="3">
        <v>316326</v>
      </c>
      <c r="G29" s="3">
        <v>73173</v>
      </c>
      <c r="H29" s="222">
        <v>0</v>
      </c>
      <c r="I29" s="4">
        <v>273805108.56999999</v>
      </c>
      <c r="J29" s="4">
        <v>9235016.5</v>
      </c>
      <c r="K29" s="4">
        <v>15635888.050000001</v>
      </c>
      <c r="L29" s="187">
        <v>298676013.12</v>
      </c>
    </row>
    <row r="30" spans="1:12" x14ac:dyDescent="0.25">
      <c r="A30" s="200"/>
      <c r="B30" s="6" t="s">
        <v>555</v>
      </c>
      <c r="C30" s="6" t="s">
        <v>403</v>
      </c>
      <c r="D30" s="6" t="s">
        <v>531</v>
      </c>
      <c r="E30" s="6">
        <v>13</v>
      </c>
      <c r="F30" s="6">
        <v>5</v>
      </c>
      <c r="G30" s="6">
        <v>0</v>
      </c>
      <c r="H30" s="221">
        <v>0</v>
      </c>
      <c r="I30" s="22">
        <v>20154.439999999999</v>
      </c>
      <c r="J30" s="22">
        <v>326.98</v>
      </c>
      <c r="K30" s="22">
        <v>1112.92</v>
      </c>
      <c r="L30" s="92">
        <v>21594.34</v>
      </c>
    </row>
    <row r="31" spans="1:12" x14ac:dyDescent="0.25">
      <c r="A31" s="200"/>
      <c r="B31" s="6" t="s">
        <v>555</v>
      </c>
      <c r="C31" s="6" t="s">
        <v>273</v>
      </c>
      <c r="D31" s="6" t="s">
        <v>503</v>
      </c>
      <c r="E31" s="6">
        <v>4999</v>
      </c>
      <c r="F31" s="6">
        <v>1349</v>
      </c>
      <c r="G31" s="6">
        <v>325</v>
      </c>
      <c r="H31" s="221">
        <v>0</v>
      </c>
      <c r="I31" s="22">
        <v>2608065.13</v>
      </c>
      <c r="J31" s="22">
        <v>238896.07</v>
      </c>
      <c r="K31" s="22">
        <v>140605.95000000001</v>
      </c>
      <c r="L31" s="92">
        <v>2987567.15</v>
      </c>
    </row>
    <row r="32" spans="1:12" s="42" customFormat="1" ht="15.75" x14ac:dyDescent="0.25">
      <c r="A32" s="200"/>
      <c r="B32" s="6" t="s">
        <v>555</v>
      </c>
      <c r="C32" s="6" t="s">
        <v>274</v>
      </c>
      <c r="D32" s="6" t="s">
        <v>504</v>
      </c>
      <c r="E32" s="6">
        <v>27338</v>
      </c>
      <c r="F32" s="6">
        <v>8046</v>
      </c>
      <c r="G32" s="6">
        <v>3088</v>
      </c>
      <c r="H32" s="221">
        <v>0</v>
      </c>
      <c r="I32" s="22">
        <v>8990800.8399999999</v>
      </c>
      <c r="J32" s="22">
        <v>400926.85</v>
      </c>
      <c r="K32" s="22">
        <v>509414.43</v>
      </c>
      <c r="L32" s="92">
        <v>9901142.1199999992</v>
      </c>
    </row>
    <row r="33" spans="1:12" x14ac:dyDescent="0.25">
      <c r="A33" s="200"/>
      <c r="B33" s="6" t="s">
        <v>555</v>
      </c>
      <c r="C33" s="6" t="s">
        <v>636</v>
      </c>
      <c r="D33" s="6" t="s">
        <v>637</v>
      </c>
      <c r="E33" s="6">
        <v>13104</v>
      </c>
      <c r="F33" s="6">
        <v>2633</v>
      </c>
      <c r="G33" s="6">
        <v>361</v>
      </c>
      <c r="H33" s="221">
        <v>0</v>
      </c>
      <c r="I33" s="22">
        <v>6080303.7300000004</v>
      </c>
      <c r="J33" s="22">
        <v>306424.83</v>
      </c>
      <c r="K33" s="22">
        <v>303115.08</v>
      </c>
      <c r="L33" s="92">
        <v>6689843.6399999997</v>
      </c>
    </row>
    <row r="34" spans="1:12" x14ac:dyDescent="0.25">
      <c r="A34" s="200"/>
      <c r="B34" s="6" t="s">
        <v>555</v>
      </c>
      <c r="C34" s="6" t="s">
        <v>350</v>
      </c>
      <c r="D34" s="6" t="s">
        <v>505</v>
      </c>
      <c r="E34" s="6">
        <v>2911</v>
      </c>
      <c r="F34" s="6">
        <v>1343</v>
      </c>
      <c r="G34" s="6">
        <v>273</v>
      </c>
      <c r="H34" s="221">
        <v>0</v>
      </c>
      <c r="I34" s="22">
        <v>987260.6</v>
      </c>
      <c r="J34" s="22">
        <v>23067.24</v>
      </c>
      <c r="K34" s="22">
        <v>57770.79</v>
      </c>
      <c r="L34" s="92">
        <v>1068098.6299999999</v>
      </c>
    </row>
    <row r="35" spans="1:12" x14ac:dyDescent="0.25">
      <c r="A35" s="200"/>
      <c r="B35" s="6" t="s">
        <v>555</v>
      </c>
      <c r="C35" s="6" t="s">
        <v>275</v>
      </c>
      <c r="D35" s="6" t="s">
        <v>506</v>
      </c>
      <c r="E35" s="6">
        <v>2502</v>
      </c>
      <c r="F35" s="6">
        <v>751</v>
      </c>
      <c r="G35" s="6">
        <v>44</v>
      </c>
      <c r="H35" s="221">
        <v>0</v>
      </c>
      <c r="I35" s="22">
        <v>753492.91</v>
      </c>
      <c r="J35" s="22">
        <v>20878.099999999999</v>
      </c>
      <c r="K35" s="22">
        <v>43595.08</v>
      </c>
      <c r="L35" s="92">
        <v>817966.09</v>
      </c>
    </row>
    <row r="36" spans="1:12" x14ac:dyDescent="0.25">
      <c r="A36" s="200"/>
      <c r="B36" s="6" t="s">
        <v>555</v>
      </c>
      <c r="C36" s="6" t="s">
        <v>276</v>
      </c>
      <c r="D36" s="6" t="s">
        <v>507</v>
      </c>
      <c r="E36" s="6">
        <v>23478</v>
      </c>
      <c r="F36" s="6">
        <v>4468</v>
      </c>
      <c r="G36" s="6">
        <v>182</v>
      </c>
      <c r="H36" s="221">
        <v>0</v>
      </c>
      <c r="I36" s="22">
        <v>7084291.21</v>
      </c>
      <c r="J36" s="22">
        <v>298100.17</v>
      </c>
      <c r="K36" s="22">
        <v>385018.76</v>
      </c>
      <c r="L36" s="92">
        <v>7767410.1399999997</v>
      </c>
    </row>
    <row r="37" spans="1:12" x14ac:dyDescent="0.25">
      <c r="A37" s="200"/>
      <c r="B37" s="6" t="s">
        <v>555</v>
      </c>
      <c r="C37" s="6" t="s">
        <v>277</v>
      </c>
      <c r="D37" s="6" t="s">
        <v>508</v>
      </c>
      <c r="E37" s="6">
        <v>29516</v>
      </c>
      <c r="F37" s="6">
        <v>7324</v>
      </c>
      <c r="G37" s="6">
        <v>173</v>
      </c>
      <c r="H37" s="221">
        <v>0</v>
      </c>
      <c r="I37" s="22">
        <v>8459394.6799999997</v>
      </c>
      <c r="J37" s="22">
        <v>257236.35</v>
      </c>
      <c r="K37" s="22">
        <v>485658.99</v>
      </c>
      <c r="L37" s="92">
        <v>9202290.0199999996</v>
      </c>
    </row>
    <row r="38" spans="1:12" x14ac:dyDescent="0.25">
      <c r="A38" s="200"/>
      <c r="B38" s="6" t="s">
        <v>555</v>
      </c>
      <c r="C38" s="6" t="s">
        <v>278</v>
      </c>
      <c r="D38" s="6" t="s">
        <v>509</v>
      </c>
      <c r="E38" s="6">
        <v>3697</v>
      </c>
      <c r="F38" s="6">
        <v>893</v>
      </c>
      <c r="G38" s="6">
        <v>64</v>
      </c>
      <c r="H38" s="221">
        <v>0</v>
      </c>
      <c r="I38" s="22">
        <v>1683041.04</v>
      </c>
      <c r="J38" s="22">
        <v>141479.13</v>
      </c>
      <c r="K38" s="22">
        <v>88086.080000000002</v>
      </c>
      <c r="L38" s="92">
        <v>1912606.25</v>
      </c>
    </row>
    <row r="39" spans="1:12" x14ac:dyDescent="0.25">
      <c r="A39" s="200"/>
      <c r="B39" s="6" t="s">
        <v>555</v>
      </c>
      <c r="C39" s="6" t="s">
        <v>407</v>
      </c>
      <c r="D39" s="6" t="s">
        <v>556</v>
      </c>
      <c r="E39" s="6">
        <v>1811</v>
      </c>
      <c r="F39" s="6">
        <v>990</v>
      </c>
      <c r="G39" s="6">
        <v>273</v>
      </c>
      <c r="H39" s="221">
        <v>0</v>
      </c>
      <c r="I39" s="22">
        <v>366582.86</v>
      </c>
      <c r="J39" s="22">
        <v>1750.39</v>
      </c>
      <c r="K39" s="22">
        <v>21876.36</v>
      </c>
      <c r="L39" s="92">
        <v>390209.61</v>
      </c>
    </row>
    <row r="40" spans="1:12" x14ac:dyDescent="0.25">
      <c r="A40" s="200"/>
      <c r="B40" s="6" t="s">
        <v>555</v>
      </c>
      <c r="C40" s="6" t="s">
        <v>279</v>
      </c>
      <c r="D40" s="6" t="s">
        <v>510</v>
      </c>
      <c r="E40" s="6">
        <v>1404</v>
      </c>
      <c r="F40" s="6">
        <v>399</v>
      </c>
      <c r="G40" s="6">
        <v>5</v>
      </c>
      <c r="H40" s="221">
        <v>0</v>
      </c>
      <c r="I40" s="22">
        <v>845870.99</v>
      </c>
      <c r="J40" s="22">
        <v>59876.41</v>
      </c>
      <c r="K40" s="22">
        <v>47088.91</v>
      </c>
      <c r="L40" s="92">
        <v>952836.31</v>
      </c>
    </row>
    <row r="41" spans="1:12" x14ac:dyDescent="0.25">
      <c r="A41" s="200"/>
      <c r="B41" s="6" t="s">
        <v>555</v>
      </c>
      <c r="C41" s="6" t="s">
        <v>280</v>
      </c>
      <c r="D41" s="6" t="s">
        <v>628</v>
      </c>
      <c r="E41" s="6">
        <v>234060</v>
      </c>
      <c r="F41" s="6">
        <v>34382</v>
      </c>
      <c r="G41" s="6">
        <v>951</v>
      </c>
      <c r="H41" s="221">
        <v>0</v>
      </c>
      <c r="I41" s="22">
        <v>51119848.600000001</v>
      </c>
      <c r="J41" s="22">
        <v>458311.38</v>
      </c>
      <c r="K41" s="22">
        <v>3020357.1</v>
      </c>
      <c r="L41" s="92">
        <v>54598517.079999998</v>
      </c>
    </row>
    <row r="42" spans="1:12" x14ac:dyDescent="0.25">
      <c r="A42" s="200"/>
      <c r="B42" s="6" t="s">
        <v>555</v>
      </c>
      <c r="C42" s="6" t="s">
        <v>281</v>
      </c>
      <c r="D42" s="6" t="s">
        <v>511</v>
      </c>
      <c r="E42" s="6">
        <v>11076</v>
      </c>
      <c r="F42" s="6">
        <v>3673</v>
      </c>
      <c r="G42" s="6">
        <v>89</v>
      </c>
      <c r="H42" s="221">
        <v>0</v>
      </c>
      <c r="I42" s="22">
        <v>1267021.92</v>
      </c>
      <c r="J42" s="22">
        <v>227.07</v>
      </c>
      <c r="K42" s="22">
        <v>76010.69</v>
      </c>
      <c r="L42" s="92">
        <v>1343259.68</v>
      </c>
    </row>
    <row r="43" spans="1:12" x14ac:dyDescent="0.25">
      <c r="A43" s="200"/>
      <c r="B43" s="6" t="s">
        <v>555</v>
      </c>
      <c r="C43" s="6" t="s">
        <v>282</v>
      </c>
      <c r="D43" s="6" t="s">
        <v>512</v>
      </c>
      <c r="E43" s="6">
        <v>5975</v>
      </c>
      <c r="F43" s="6">
        <v>1592</v>
      </c>
      <c r="G43" s="6">
        <v>91</v>
      </c>
      <c r="H43" s="221">
        <v>0</v>
      </c>
      <c r="I43" s="22">
        <v>850293.62</v>
      </c>
      <c r="J43" s="22">
        <v>170.54</v>
      </c>
      <c r="K43" s="22">
        <v>51002.82</v>
      </c>
      <c r="L43" s="92">
        <v>901466.98</v>
      </c>
    </row>
    <row r="44" spans="1:12" x14ac:dyDescent="0.25">
      <c r="A44" s="200"/>
      <c r="B44" s="6" t="s">
        <v>555</v>
      </c>
      <c r="C44" s="6" t="s">
        <v>283</v>
      </c>
      <c r="D44" s="6" t="s">
        <v>513</v>
      </c>
      <c r="E44" s="6">
        <v>24582</v>
      </c>
      <c r="F44" s="6">
        <v>9999</v>
      </c>
      <c r="G44" s="6">
        <v>574</v>
      </c>
      <c r="H44" s="221">
        <v>0</v>
      </c>
      <c r="I44" s="22">
        <v>3956839.82</v>
      </c>
      <c r="J44" s="22">
        <v>0</v>
      </c>
      <c r="K44" s="22">
        <v>237117.96</v>
      </c>
      <c r="L44" s="92">
        <v>4193957.78</v>
      </c>
    </row>
    <row r="45" spans="1:12" x14ac:dyDescent="0.25">
      <c r="A45" s="200"/>
      <c r="B45" s="6" t="s">
        <v>555</v>
      </c>
      <c r="C45" s="6" t="s">
        <v>284</v>
      </c>
      <c r="D45" s="6" t="s">
        <v>514</v>
      </c>
      <c r="E45" s="6">
        <v>1413</v>
      </c>
      <c r="F45" s="6">
        <v>282</v>
      </c>
      <c r="G45" s="6">
        <v>29</v>
      </c>
      <c r="H45" s="221">
        <v>0</v>
      </c>
      <c r="I45" s="22">
        <v>435664.91</v>
      </c>
      <c r="J45" s="22">
        <v>22615.26</v>
      </c>
      <c r="K45" s="22">
        <v>24701.21</v>
      </c>
      <c r="L45" s="92">
        <v>482981.38</v>
      </c>
    </row>
    <row r="46" spans="1:12" x14ac:dyDescent="0.25">
      <c r="A46" s="200"/>
      <c r="B46" s="6" t="s">
        <v>555</v>
      </c>
      <c r="C46" s="6" t="s">
        <v>285</v>
      </c>
      <c r="D46" s="6" t="s">
        <v>515</v>
      </c>
      <c r="E46" s="6">
        <v>3919</v>
      </c>
      <c r="F46" s="6">
        <v>1041</v>
      </c>
      <c r="G46" s="6">
        <v>85</v>
      </c>
      <c r="H46" s="221">
        <v>0</v>
      </c>
      <c r="I46" s="22">
        <v>2463698.7000000002</v>
      </c>
      <c r="J46" s="22">
        <v>322605.06</v>
      </c>
      <c r="K46" s="22">
        <v>118155.74</v>
      </c>
      <c r="L46" s="92">
        <v>2904459.5</v>
      </c>
    </row>
    <row r="47" spans="1:12" x14ac:dyDescent="0.25">
      <c r="A47" s="200"/>
      <c r="B47" s="6" t="s">
        <v>555</v>
      </c>
      <c r="C47" s="6" t="s">
        <v>286</v>
      </c>
      <c r="D47" s="6" t="s">
        <v>516</v>
      </c>
      <c r="E47" s="6">
        <v>10345</v>
      </c>
      <c r="F47" s="6">
        <v>3035</v>
      </c>
      <c r="G47" s="6">
        <v>378</v>
      </c>
      <c r="H47" s="221">
        <v>0</v>
      </c>
      <c r="I47" s="22">
        <v>3088241</v>
      </c>
      <c r="J47" s="22">
        <v>90608.16</v>
      </c>
      <c r="K47" s="22">
        <v>174498.64</v>
      </c>
      <c r="L47" s="92">
        <v>3353347.8</v>
      </c>
    </row>
    <row r="48" spans="1:12" x14ac:dyDescent="0.25">
      <c r="A48" s="200"/>
      <c r="B48" s="6" t="s">
        <v>555</v>
      </c>
      <c r="C48" s="6" t="s">
        <v>287</v>
      </c>
      <c r="D48" s="6" t="s">
        <v>517</v>
      </c>
      <c r="E48" s="6">
        <v>263238</v>
      </c>
      <c r="F48" s="6">
        <v>80312</v>
      </c>
      <c r="G48" s="6">
        <v>35716</v>
      </c>
      <c r="H48" s="221">
        <v>0</v>
      </c>
      <c r="I48" s="22">
        <v>69780204.489999995</v>
      </c>
      <c r="J48" s="22">
        <v>2683670.4</v>
      </c>
      <c r="K48" s="22">
        <v>3982185.58</v>
      </c>
      <c r="L48" s="92">
        <v>76446060.469999999</v>
      </c>
    </row>
    <row r="49" spans="1:12" x14ac:dyDescent="0.25">
      <c r="A49" s="200"/>
      <c r="B49" s="6" t="s">
        <v>555</v>
      </c>
      <c r="C49" s="6" t="s">
        <v>288</v>
      </c>
      <c r="D49" s="6" t="s">
        <v>518</v>
      </c>
      <c r="E49" s="6">
        <v>30405</v>
      </c>
      <c r="F49" s="6">
        <v>11337</v>
      </c>
      <c r="G49" s="6">
        <v>215</v>
      </c>
      <c r="H49" s="221">
        <v>0</v>
      </c>
      <c r="I49" s="22">
        <v>12235644.75</v>
      </c>
      <c r="J49" s="22">
        <v>532823.69999999995</v>
      </c>
      <c r="K49" s="22">
        <v>701803.08</v>
      </c>
      <c r="L49" s="92">
        <v>13470271.529999999</v>
      </c>
    </row>
    <row r="50" spans="1:12" x14ac:dyDescent="0.25">
      <c r="A50" s="200"/>
      <c r="B50" s="6" t="s">
        <v>555</v>
      </c>
      <c r="C50" s="6" t="s">
        <v>406</v>
      </c>
      <c r="D50" s="6" t="s">
        <v>519</v>
      </c>
      <c r="E50" s="6">
        <v>449</v>
      </c>
      <c r="F50" s="6">
        <v>53</v>
      </c>
      <c r="G50" s="6">
        <v>1</v>
      </c>
      <c r="H50" s="221">
        <v>0</v>
      </c>
      <c r="I50" s="22">
        <v>125709.45</v>
      </c>
      <c r="J50" s="22">
        <v>3675.37</v>
      </c>
      <c r="K50" s="22">
        <v>7271.87</v>
      </c>
      <c r="L50" s="92">
        <v>136656.69</v>
      </c>
    </row>
    <row r="51" spans="1:12" x14ac:dyDescent="0.25">
      <c r="A51" s="200"/>
      <c r="B51" s="6" t="s">
        <v>555</v>
      </c>
      <c r="C51" s="6" t="s">
        <v>396</v>
      </c>
      <c r="D51" s="6" t="s">
        <v>557</v>
      </c>
      <c r="E51" s="6">
        <v>787</v>
      </c>
      <c r="F51" s="6">
        <v>291</v>
      </c>
      <c r="G51" s="6">
        <v>61</v>
      </c>
      <c r="H51" s="221">
        <v>0</v>
      </c>
      <c r="I51" s="22">
        <v>247689.60000000001</v>
      </c>
      <c r="J51" s="22">
        <v>5169.95</v>
      </c>
      <c r="K51" s="22">
        <v>14551.54</v>
      </c>
      <c r="L51" s="92">
        <v>267411.09000000003</v>
      </c>
    </row>
    <row r="52" spans="1:12" x14ac:dyDescent="0.25">
      <c r="A52" s="200"/>
      <c r="B52" s="6" t="s">
        <v>555</v>
      </c>
      <c r="C52" s="6" t="s">
        <v>289</v>
      </c>
      <c r="D52" s="6" t="s">
        <v>625</v>
      </c>
      <c r="E52" s="6">
        <v>542</v>
      </c>
      <c r="F52" s="6">
        <v>184</v>
      </c>
      <c r="G52" s="6">
        <v>3</v>
      </c>
      <c r="H52" s="221">
        <v>0</v>
      </c>
      <c r="I52" s="22">
        <v>282394.44</v>
      </c>
      <c r="J52" s="22">
        <v>33610.29</v>
      </c>
      <c r="K52" s="22">
        <v>14680.82</v>
      </c>
      <c r="L52" s="92">
        <v>330685.55</v>
      </c>
    </row>
    <row r="53" spans="1:12" s="42" customFormat="1" ht="15.75" x14ac:dyDescent="0.25">
      <c r="A53" s="200"/>
      <c r="B53" s="6" t="s">
        <v>555</v>
      </c>
      <c r="C53" s="6" t="s">
        <v>290</v>
      </c>
      <c r="D53" s="6" t="s">
        <v>520</v>
      </c>
      <c r="E53" s="6">
        <v>6538</v>
      </c>
      <c r="F53" s="6">
        <v>2305</v>
      </c>
      <c r="G53" s="6">
        <v>498</v>
      </c>
      <c r="H53" s="221">
        <v>0</v>
      </c>
      <c r="I53" s="22">
        <v>1650402.6</v>
      </c>
      <c r="J53" s="22">
        <v>48781.68</v>
      </c>
      <c r="K53" s="22">
        <v>95417.85</v>
      </c>
      <c r="L53" s="92">
        <v>1794602.13</v>
      </c>
    </row>
    <row r="54" spans="1:12" x14ac:dyDescent="0.25">
      <c r="A54" s="200"/>
      <c r="B54" s="6" t="s">
        <v>555</v>
      </c>
      <c r="C54" s="6" t="s">
        <v>291</v>
      </c>
      <c r="D54" s="6" t="s">
        <v>521</v>
      </c>
      <c r="E54" s="6">
        <v>2531</v>
      </c>
      <c r="F54" s="6">
        <v>408</v>
      </c>
      <c r="G54" s="6">
        <v>39</v>
      </c>
      <c r="H54" s="221">
        <v>0</v>
      </c>
      <c r="I54" s="22">
        <v>1474095.23</v>
      </c>
      <c r="J54" s="22">
        <v>213956.09</v>
      </c>
      <c r="K54" s="22">
        <v>74080.240000000005</v>
      </c>
      <c r="L54" s="92">
        <v>1762131.56</v>
      </c>
    </row>
    <row r="55" spans="1:12" x14ac:dyDescent="0.25">
      <c r="A55" s="200"/>
      <c r="B55" s="6" t="s">
        <v>555</v>
      </c>
      <c r="C55" s="6" t="s">
        <v>292</v>
      </c>
      <c r="D55" s="6" t="s">
        <v>522</v>
      </c>
      <c r="E55" s="6">
        <v>26183</v>
      </c>
      <c r="F55" s="6">
        <v>8849</v>
      </c>
      <c r="G55" s="6">
        <v>562</v>
      </c>
      <c r="H55" s="221">
        <v>0</v>
      </c>
      <c r="I55" s="22">
        <v>12659464.810000001</v>
      </c>
      <c r="J55" s="22">
        <v>1104242.9099999999</v>
      </c>
      <c r="K55" s="22">
        <v>658344.39</v>
      </c>
      <c r="L55" s="92">
        <v>14422052.109999999</v>
      </c>
    </row>
    <row r="56" spans="1:12" x14ac:dyDescent="0.25">
      <c r="A56" s="200"/>
      <c r="B56" s="6" t="s">
        <v>555</v>
      </c>
      <c r="C56" s="6" t="s">
        <v>293</v>
      </c>
      <c r="D56" s="6" t="s">
        <v>523</v>
      </c>
      <c r="E56" s="6">
        <v>21258</v>
      </c>
      <c r="F56" s="6">
        <v>5865</v>
      </c>
      <c r="G56" s="6">
        <v>425</v>
      </c>
      <c r="H56" s="221">
        <v>0</v>
      </c>
      <c r="I56" s="22">
        <v>6750749.1900000004</v>
      </c>
      <c r="J56" s="22">
        <v>441334.76</v>
      </c>
      <c r="K56" s="22">
        <v>360149.99</v>
      </c>
      <c r="L56" s="92">
        <v>7552233.9400000004</v>
      </c>
    </row>
    <row r="57" spans="1:12" x14ac:dyDescent="0.25">
      <c r="A57" s="200"/>
      <c r="B57" s="6" t="s">
        <v>555</v>
      </c>
      <c r="C57" s="6" t="s">
        <v>294</v>
      </c>
      <c r="D57" s="6" t="s">
        <v>626</v>
      </c>
      <c r="E57" s="6">
        <v>8621</v>
      </c>
      <c r="F57" s="6">
        <v>2467</v>
      </c>
      <c r="G57" s="6">
        <v>302</v>
      </c>
      <c r="H57" s="221">
        <v>0</v>
      </c>
      <c r="I57" s="22">
        <v>2240472.52</v>
      </c>
      <c r="J57" s="22">
        <v>48743.58</v>
      </c>
      <c r="K57" s="22">
        <v>130765.69</v>
      </c>
      <c r="L57" s="92">
        <v>2419981.79</v>
      </c>
    </row>
    <row r="58" spans="1:12" x14ac:dyDescent="0.25">
      <c r="A58" s="200"/>
      <c r="B58" s="6" t="s">
        <v>555</v>
      </c>
      <c r="C58" s="6" t="s">
        <v>351</v>
      </c>
      <c r="D58" s="6" t="s">
        <v>524</v>
      </c>
      <c r="E58" s="6">
        <v>550</v>
      </c>
      <c r="F58" s="6">
        <v>196</v>
      </c>
      <c r="G58" s="6">
        <v>39</v>
      </c>
      <c r="H58" s="221">
        <v>0</v>
      </c>
      <c r="I58" s="22">
        <v>173032.56</v>
      </c>
      <c r="J58" s="22">
        <v>4668.58</v>
      </c>
      <c r="K58" s="22">
        <v>10054.370000000001</v>
      </c>
      <c r="L58" s="92">
        <v>187755.51</v>
      </c>
    </row>
    <row r="59" spans="1:12" x14ac:dyDescent="0.25">
      <c r="A59" s="200"/>
      <c r="B59" s="6" t="s">
        <v>555</v>
      </c>
      <c r="C59" s="6" t="s">
        <v>295</v>
      </c>
      <c r="D59" s="6" t="s">
        <v>525</v>
      </c>
      <c r="E59" s="6">
        <v>1788</v>
      </c>
      <c r="F59" s="6">
        <v>490</v>
      </c>
      <c r="G59" s="6">
        <v>34</v>
      </c>
      <c r="H59" s="221">
        <v>0</v>
      </c>
      <c r="I59" s="22">
        <v>973429.66</v>
      </c>
      <c r="J59" s="22">
        <v>106229.07</v>
      </c>
      <c r="K59" s="22">
        <v>51511.47</v>
      </c>
      <c r="L59" s="92">
        <v>1131170.2</v>
      </c>
    </row>
    <row r="60" spans="1:12" x14ac:dyDescent="0.25">
      <c r="A60" s="200"/>
      <c r="B60" s="6" t="s">
        <v>555</v>
      </c>
      <c r="C60" s="6" t="s">
        <v>402</v>
      </c>
      <c r="D60" s="6" t="s">
        <v>380</v>
      </c>
      <c r="E60" s="6">
        <v>242166</v>
      </c>
      <c r="F60" s="6">
        <v>120181</v>
      </c>
      <c r="G60" s="6">
        <v>27953</v>
      </c>
      <c r="H60" s="221">
        <v>0</v>
      </c>
      <c r="I60" s="22">
        <v>63128459.450000003</v>
      </c>
      <c r="J60" s="22">
        <v>1323805.57</v>
      </c>
      <c r="K60" s="22">
        <v>3691024.36</v>
      </c>
      <c r="L60" s="92">
        <v>68143289.379999995</v>
      </c>
    </row>
    <row r="61" spans="1:12" x14ac:dyDescent="0.25">
      <c r="A61" s="200"/>
      <c r="B61" s="6" t="s">
        <v>555</v>
      </c>
      <c r="C61" s="6" t="s">
        <v>391</v>
      </c>
      <c r="D61" s="6" t="s">
        <v>629</v>
      </c>
      <c r="E61" s="6">
        <v>4248</v>
      </c>
      <c r="F61" s="6">
        <v>634</v>
      </c>
      <c r="G61" s="6">
        <v>265</v>
      </c>
      <c r="H61" s="221">
        <v>0</v>
      </c>
      <c r="I61" s="22">
        <v>403482.81</v>
      </c>
      <c r="J61" s="22">
        <v>1353.57</v>
      </c>
      <c r="K61" s="22">
        <v>24121</v>
      </c>
      <c r="L61" s="92">
        <v>428957.38</v>
      </c>
    </row>
    <row r="62" spans="1:12" x14ac:dyDescent="0.25">
      <c r="A62" s="200"/>
      <c r="B62" s="6" t="s">
        <v>555</v>
      </c>
      <c r="C62" s="6" t="s">
        <v>584</v>
      </c>
      <c r="D62" s="6" t="s">
        <v>585</v>
      </c>
      <c r="E62" s="6">
        <v>602</v>
      </c>
      <c r="F62" s="6">
        <v>157</v>
      </c>
      <c r="G62" s="6">
        <v>0</v>
      </c>
      <c r="H62" s="221">
        <v>0</v>
      </c>
      <c r="I62" s="22">
        <v>25246.959999999999</v>
      </c>
      <c r="J62" s="22">
        <v>0</v>
      </c>
      <c r="K62" s="22">
        <v>1514.91</v>
      </c>
      <c r="L62" s="92">
        <v>26761.87</v>
      </c>
    </row>
    <row r="63" spans="1:12" x14ac:dyDescent="0.25">
      <c r="A63" s="200"/>
      <c r="B63" s="6" t="s">
        <v>555</v>
      </c>
      <c r="C63" s="6" t="s">
        <v>296</v>
      </c>
      <c r="D63" s="6" t="s">
        <v>526</v>
      </c>
      <c r="E63" s="6">
        <v>1290</v>
      </c>
      <c r="F63" s="6">
        <v>328</v>
      </c>
      <c r="G63" s="6">
        <v>75</v>
      </c>
      <c r="H63" s="221">
        <v>0</v>
      </c>
      <c r="I63" s="22">
        <v>512261.93</v>
      </c>
      <c r="J63" s="22">
        <v>35621.4</v>
      </c>
      <c r="K63" s="22">
        <v>28586.33</v>
      </c>
      <c r="L63" s="92">
        <v>576469.66</v>
      </c>
    </row>
    <row r="64" spans="1:12" x14ac:dyDescent="0.25">
      <c r="A64" s="200"/>
      <c r="B64" s="6" t="s">
        <v>555</v>
      </c>
      <c r="C64" s="6" t="s">
        <v>644</v>
      </c>
      <c r="D64" s="6" t="s">
        <v>643</v>
      </c>
      <c r="E64" s="6">
        <v>159</v>
      </c>
      <c r="F64" s="6">
        <v>64</v>
      </c>
      <c r="G64" s="6">
        <v>0</v>
      </c>
      <c r="H64" s="221">
        <v>0</v>
      </c>
      <c r="I64" s="22">
        <v>81501.119999999995</v>
      </c>
      <c r="J64" s="22">
        <v>3829.59</v>
      </c>
      <c r="K64" s="22">
        <v>4637.05</v>
      </c>
      <c r="L64" s="92">
        <v>89967.76</v>
      </c>
    </row>
    <row r="65" spans="1:12" x14ac:dyDescent="0.25">
      <c r="A65" s="199">
        <v>1</v>
      </c>
      <c r="B65" s="3" t="s">
        <v>633</v>
      </c>
      <c r="C65" s="3"/>
      <c r="D65" s="3" t="s">
        <v>633</v>
      </c>
      <c r="E65" s="3">
        <v>1132622</v>
      </c>
      <c r="F65" s="3">
        <v>469960</v>
      </c>
      <c r="G65" s="3">
        <v>117472</v>
      </c>
      <c r="H65" s="222">
        <v>40257</v>
      </c>
      <c r="I65" s="4">
        <v>1496939433.51</v>
      </c>
      <c r="J65" s="4">
        <v>28984849.52</v>
      </c>
      <c r="K65" s="4">
        <v>84675864.329999998</v>
      </c>
      <c r="L65" s="187">
        <v>1610600147.3599999</v>
      </c>
    </row>
    <row r="66" spans="1:12" x14ac:dyDescent="0.25">
      <c r="A66" s="200"/>
      <c r="B66" s="6" t="s">
        <v>633</v>
      </c>
      <c r="C66" s="6" t="s">
        <v>259</v>
      </c>
      <c r="D66" s="6" t="s">
        <v>55</v>
      </c>
      <c r="E66" s="6">
        <v>384297</v>
      </c>
      <c r="F66" s="6">
        <v>118967</v>
      </c>
      <c r="G66" s="6">
        <v>56322</v>
      </c>
      <c r="H66" s="221">
        <v>0</v>
      </c>
      <c r="I66" s="22">
        <v>423409901.37</v>
      </c>
      <c r="J66" s="22">
        <v>4591059.1100000003</v>
      </c>
      <c r="K66" s="22">
        <v>24511089.41</v>
      </c>
      <c r="L66" s="92">
        <v>452512049.88999999</v>
      </c>
    </row>
    <row r="67" spans="1:12" s="42" customFormat="1" ht="15.75" x14ac:dyDescent="0.25">
      <c r="A67" s="200"/>
      <c r="B67" s="6" t="s">
        <v>633</v>
      </c>
      <c r="C67" s="6" t="s">
        <v>261</v>
      </c>
      <c r="D67" s="6" t="s">
        <v>56</v>
      </c>
      <c r="E67" s="6">
        <v>7924</v>
      </c>
      <c r="F67" s="6">
        <v>1505</v>
      </c>
      <c r="G67" s="6">
        <v>520</v>
      </c>
      <c r="H67" s="221">
        <v>0</v>
      </c>
      <c r="I67" s="22">
        <v>9614362.2899999991</v>
      </c>
      <c r="J67" s="22">
        <v>42397.97</v>
      </c>
      <c r="K67" s="22">
        <v>567450.71</v>
      </c>
      <c r="L67" s="92">
        <v>10224210.970000001</v>
      </c>
    </row>
    <row r="68" spans="1:12" x14ac:dyDescent="0.25">
      <c r="A68" s="200"/>
      <c r="B68" s="6" t="s">
        <v>633</v>
      </c>
      <c r="C68" s="6" t="s">
        <v>405</v>
      </c>
      <c r="D68" s="6" t="s">
        <v>381</v>
      </c>
      <c r="E68" s="6">
        <v>915</v>
      </c>
      <c r="F68" s="6">
        <v>304</v>
      </c>
      <c r="G68" s="6">
        <v>84</v>
      </c>
      <c r="H68" s="221">
        <v>0</v>
      </c>
      <c r="I68" s="22">
        <v>3129554.72</v>
      </c>
      <c r="J68" s="22">
        <v>310128.19</v>
      </c>
      <c r="K68" s="22">
        <v>168967.09</v>
      </c>
      <c r="L68" s="92">
        <v>3608650</v>
      </c>
    </row>
    <row r="69" spans="1:12" s="42" customFormat="1" ht="15.75" x14ac:dyDescent="0.25">
      <c r="A69" s="200"/>
      <c r="B69" s="6" t="s">
        <v>633</v>
      </c>
      <c r="C69" s="6" t="s">
        <v>349</v>
      </c>
      <c r="D69" s="6" t="s">
        <v>502</v>
      </c>
      <c r="E69" s="6">
        <v>1193</v>
      </c>
      <c r="F69" s="6">
        <v>119</v>
      </c>
      <c r="G69" s="6">
        <v>22</v>
      </c>
      <c r="H69" s="221">
        <v>6</v>
      </c>
      <c r="I69" s="22">
        <v>1889797.09</v>
      </c>
      <c r="J69" s="22">
        <v>66192.759999999995</v>
      </c>
      <c r="K69" s="22">
        <v>104056.61</v>
      </c>
      <c r="L69" s="92">
        <v>2060046.46</v>
      </c>
    </row>
    <row r="70" spans="1:12" x14ac:dyDescent="0.25">
      <c r="A70" s="200"/>
      <c r="B70" s="6" t="s">
        <v>633</v>
      </c>
      <c r="C70" s="6" t="s">
        <v>262</v>
      </c>
      <c r="D70" s="6" t="s">
        <v>57</v>
      </c>
      <c r="E70" s="6">
        <v>10266</v>
      </c>
      <c r="F70" s="6">
        <v>1422</v>
      </c>
      <c r="G70" s="6">
        <v>228</v>
      </c>
      <c r="H70" s="221">
        <v>0</v>
      </c>
      <c r="I70" s="22">
        <v>16007318.83</v>
      </c>
      <c r="J70" s="22">
        <v>573076.35</v>
      </c>
      <c r="K70" s="22">
        <v>790226.25</v>
      </c>
      <c r="L70" s="92">
        <v>17370621.43</v>
      </c>
    </row>
    <row r="71" spans="1:12" s="42" customFormat="1" ht="15.75" x14ac:dyDescent="0.25">
      <c r="A71" s="200"/>
      <c r="B71" s="6" t="s">
        <v>633</v>
      </c>
      <c r="C71" s="6" t="s">
        <v>263</v>
      </c>
      <c r="D71" s="6" t="s">
        <v>58</v>
      </c>
      <c r="E71" s="6">
        <v>4354</v>
      </c>
      <c r="F71" s="6">
        <v>1058</v>
      </c>
      <c r="G71" s="6">
        <v>117</v>
      </c>
      <c r="H71" s="221">
        <v>39</v>
      </c>
      <c r="I71" s="22">
        <v>7572486.1500000004</v>
      </c>
      <c r="J71" s="22">
        <v>293266.08</v>
      </c>
      <c r="K71" s="22">
        <v>421374.36</v>
      </c>
      <c r="L71" s="92">
        <v>8287126.5899999999</v>
      </c>
    </row>
    <row r="72" spans="1:12" x14ac:dyDescent="0.25">
      <c r="A72" s="200"/>
      <c r="B72" s="6" t="s">
        <v>633</v>
      </c>
      <c r="C72" s="6" t="s">
        <v>404</v>
      </c>
      <c r="D72" s="6" t="s">
        <v>382</v>
      </c>
      <c r="E72" s="6">
        <v>1919</v>
      </c>
      <c r="F72" s="6">
        <v>279</v>
      </c>
      <c r="G72" s="6">
        <v>82</v>
      </c>
      <c r="H72" s="221">
        <v>0</v>
      </c>
      <c r="I72" s="22">
        <v>3707229</v>
      </c>
      <c r="J72" s="22">
        <v>191174.72</v>
      </c>
      <c r="K72" s="22">
        <v>208049.72</v>
      </c>
      <c r="L72" s="92">
        <v>4106453.44</v>
      </c>
    </row>
    <row r="73" spans="1:12" s="42" customFormat="1" ht="15.75" x14ac:dyDescent="0.25">
      <c r="A73" s="200"/>
      <c r="B73" s="6" t="s">
        <v>633</v>
      </c>
      <c r="C73" s="6" t="s">
        <v>264</v>
      </c>
      <c r="D73" s="6" t="s">
        <v>59</v>
      </c>
      <c r="E73" s="6">
        <v>482</v>
      </c>
      <c r="F73" s="6">
        <v>107</v>
      </c>
      <c r="G73" s="6">
        <v>0</v>
      </c>
      <c r="H73" s="221">
        <v>2</v>
      </c>
      <c r="I73" s="22">
        <v>818426.78</v>
      </c>
      <c r="J73" s="22">
        <v>38513.519999999997</v>
      </c>
      <c r="K73" s="22">
        <v>44353.14</v>
      </c>
      <c r="L73" s="92">
        <v>901293.44</v>
      </c>
    </row>
    <row r="74" spans="1:12" x14ac:dyDescent="0.25">
      <c r="A74" s="200"/>
      <c r="B74" s="6" t="s">
        <v>633</v>
      </c>
      <c r="C74" s="6" t="s">
        <v>265</v>
      </c>
      <c r="D74" s="6" t="s">
        <v>60</v>
      </c>
      <c r="E74" s="6">
        <v>34045</v>
      </c>
      <c r="F74" s="6">
        <v>6792</v>
      </c>
      <c r="G74" s="6">
        <v>855</v>
      </c>
      <c r="H74" s="221">
        <v>282</v>
      </c>
      <c r="I74" s="22">
        <v>62945024.159999996</v>
      </c>
      <c r="J74" s="22">
        <v>2611617.67</v>
      </c>
      <c r="K74" s="22">
        <v>3423714.8</v>
      </c>
      <c r="L74" s="92">
        <v>68980356.629999995</v>
      </c>
    </row>
    <row r="75" spans="1:12" s="42" customFormat="1" ht="15.75" x14ac:dyDescent="0.25">
      <c r="A75" s="200"/>
      <c r="B75" s="6" t="s">
        <v>633</v>
      </c>
      <c r="C75" s="6" t="s">
        <v>272</v>
      </c>
      <c r="D75" s="6" t="s">
        <v>355</v>
      </c>
      <c r="E75" s="6">
        <v>19287</v>
      </c>
      <c r="F75" s="6">
        <v>5186</v>
      </c>
      <c r="G75" s="6">
        <v>537</v>
      </c>
      <c r="H75" s="221">
        <v>0</v>
      </c>
      <c r="I75" s="22">
        <v>40690758.219999999</v>
      </c>
      <c r="J75" s="22">
        <v>1731544.89</v>
      </c>
      <c r="K75" s="22">
        <v>2131850.42</v>
      </c>
      <c r="L75" s="92">
        <v>44554153.530000001</v>
      </c>
    </row>
    <row r="76" spans="1:12" x14ac:dyDescent="0.25">
      <c r="A76" s="200"/>
      <c r="B76" s="6" t="s">
        <v>633</v>
      </c>
      <c r="C76" s="6" t="s">
        <v>390</v>
      </c>
      <c r="D76" s="6" t="s">
        <v>383</v>
      </c>
      <c r="E76" s="6">
        <v>99226</v>
      </c>
      <c r="F76" s="6">
        <v>28756</v>
      </c>
      <c r="G76" s="6">
        <v>10013</v>
      </c>
      <c r="H76" s="221">
        <v>369</v>
      </c>
      <c r="I76" s="22">
        <v>113979551.53</v>
      </c>
      <c r="J76" s="22">
        <v>931393.08</v>
      </c>
      <c r="K76" s="22">
        <v>6686894.9900000002</v>
      </c>
      <c r="L76" s="92">
        <v>121597839.59999999</v>
      </c>
    </row>
    <row r="77" spans="1:12" x14ac:dyDescent="0.25">
      <c r="A77" s="200"/>
      <c r="B77" s="6" t="s">
        <v>633</v>
      </c>
      <c r="C77" s="6" t="s">
        <v>567</v>
      </c>
      <c r="D77" s="6" t="s">
        <v>568</v>
      </c>
      <c r="E77" s="6">
        <v>568635</v>
      </c>
      <c r="F77" s="6">
        <v>305462</v>
      </c>
      <c r="G77" s="6">
        <v>48692</v>
      </c>
      <c r="H77" s="221">
        <v>39559</v>
      </c>
      <c r="I77" s="22">
        <v>813096052.25999999</v>
      </c>
      <c r="J77" s="22">
        <v>17602743.84</v>
      </c>
      <c r="K77" s="22">
        <v>45613363.289999999</v>
      </c>
      <c r="L77" s="92">
        <v>876312159.38999999</v>
      </c>
    </row>
    <row r="78" spans="1:12" s="42" customFormat="1" ht="15.75" x14ac:dyDescent="0.25">
      <c r="A78" s="200"/>
      <c r="B78" s="6" t="s">
        <v>633</v>
      </c>
      <c r="C78" s="6" t="s">
        <v>413</v>
      </c>
      <c r="D78" s="6" t="s">
        <v>389</v>
      </c>
      <c r="E78" s="6">
        <v>79</v>
      </c>
      <c r="F78" s="6">
        <v>3</v>
      </c>
      <c r="G78" s="6">
        <v>0</v>
      </c>
      <c r="H78" s="221">
        <v>0</v>
      </c>
      <c r="I78" s="22">
        <v>78971.11</v>
      </c>
      <c r="J78" s="22">
        <v>1741.34</v>
      </c>
      <c r="K78" s="22">
        <v>4473.54</v>
      </c>
      <c r="L78" s="92">
        <v>85185.99</v>
      </c>
    </row>
    <row r="79" spans="1:12" x14ac:dyDescent="0.25">
      <c r="A79" s="199">
        <v>1</v>
      </c>
      <c r="B79" s="3" t="s">
        <v>384</v>
      </c>
      <c r="C79" s="3"/>
      <c r="D79" s="3" t="s">
        <v>384</v>
      </c>
      <c r="E79" s="3">
        <v>13058</v>
      </c>
      <c r="F79" s="3">
        <v>3265</v>
      </c>
      <c r="G79" s="3">
        <v>16</v>
      </c>
      <c r="H79" s="222">
        <v>0</v>
      </c>
      <c r="I79" s="4">
        <v>6995910.7199999997</v>
      </c>
      <c r="J79" s="4">
        <v>0</v>
      </c>
      <c r="K79" s="4">
        <v>145035.88</v>
      </c>
      <c r="L79" s="187">
        <v>7140946.5999999996</v>
      </c>
    </row>
    <row r="80" spans="1:12" x14ac:dyDescent="0.25">
      <c r="A80" s="200"/>
      <c r="B80" s="6" t="s">
        <v>384</v>
      </c>
      <c r="C80" s="6" t="s">
        <v>300</v>
      </c>
      <c r="D80" s="6" t="s">
        <v>67</v>
      </c>
      <c r="E80" s="6">
        <v>13058</v>
      </c>
      <c r="F80" s="6">
        <v>3265</v>
      </c>
      <c r="G80" s="6">
        <v>16</v>
      </c>
      <c r="H80" s="221">
        <v>0</v>
      </c>
      <c r="I80" s="22">
        <v>6995910.7199999997</v>
      </c>
      <c r="J80" s="22">
        <v>0</v>
      </c>
      <c r="K80" s="22">
        <v>145035.88</v>
      </c>
      <c r="L80" s="92">
        <v>7140946.5999999996</v>
      </c>
    </row>
    <row r="81" spans="1:12" x14ac:dyDescent="0.25">
      <c r="A81" s="199">
        <v>1</v>
      </c>
      <c r="B81" s="3" t="s">
        <v>66</v>
      </c>
      <c r="C81" s="3"/>
      <c r="D81" s="3" t="s">
        <v>66</v>
      </c>
      <c r="E81" s="3">
        <v>13795</v>
      </c>
      <c r="F81" s="3">
        <v>3541</v>
      </c>
      <c r="G81" s="3">
        <v>0</v>
      </c>
      <c r="H81" s="222">
        <v>0</v>
      </c>
      <c r="I81" s="4">
        <v>3755613.4</v>
      </c>
      <c r="J81" s="4">
        <v>0</v>
      </c>
      <c r="K81" s="4">
        <v>0</v>
      </c>
      <c r="L81" s="187">
        <v>3755613.4</v>
      </c>
    </row>
    <row r="82" spans="1:12" s="42" customFormat="1" ht="15.75" x14ac:dyDescent="0.25">
      <c r="A82" s="200"/>
      <c r="B82" s="6" t="s">
        <v>66</v>
      </c>
      <c r="C82" s="6" t="s">
        <v>299</v>
      </c>
      <c r="D82" s="6" t="s">
        <v>66</v>
      </c>
      <c r="E82" s="6">
        <v>13795</v>
      </c>
      <c r="F82" s="6">
        <v>3541</v>
      </c>
      <c r="G82" s="6">
        <v>0</v>
      </c>
      <c r="H82" s="221">
        <v>0</v>
      </c>
      <c r="I82" s="22">
        <v>3755613.4</v>
      </c>
      <c r="J82" s="22">
        <v>0</v>
      </c>
      <c r="K82" s="22">
        <v>0</v>
      </c>
      <c r="L82" s="92">
        <v>3755613.4</v>
      </c>
    </row>
    <row r="83" spans="1:12" x14ac:dyDescent="0.25">
      <c r="A83" s="199">
        <v>1</v>
      </c>
      <c r="B83" s="3" t="s">
        <v>68</v>
      </c>
      <c r="C83" s="3"/>
      <c r="D83" s="3" t="s">
        <v>68</v>
      </c>
      <c r="E83" s="3">
        <v>262467</v>
      </c>
      <c r="F83" s="3">
        <v>43189</v>
      </c>
      <c r="G83" s="3">
        <v>0</v>
      </c>
      <c r="H83" s="222">
        <v>0</v>
      </c>
      <c r="I83" s="4">
        <v>27812116.27</v>
      </c>
      <c r="J83" s="4">
        <v>1031.9000000000001</v>
      </c>
      <c r="K83" s="4">
        <v>0</v>
      </c>
      <c r="L83" s="187">
        <v>27813148.170000002</v>
      </c>
    </row>
    <row r="84" spans="1:12" x14ac:dyDescent="0.25">
      <c r="A84" s="200"/>
      <c r="B84" s="6" t="s">
        <v>68</v>
      </c>
      <c r="C84" s="6" t="s">
        <v>301</v>
      </c>
      <c r="D84" s="6" t="s">
        <v>68</v>
      </c>
      <c r="E84" s="6">
        <v>262467</v>
      </c>
      <c r="F84" s="6">
        <v>43189</v>
      </c>
      <c r="G84" s="6">
        <v>0</v>
      </c>
      <c r="H84" s="221">
        <v>0</v>
      </c>
      <c r="I84" s="22">
        <v>27812116.27</v>
      </c>
      <c r="J84" s="22">
        <v>1031.9000000000001</v>
      </c>
      <c r="K84" s="22">
        <v>0</v>
      </c>
      <c r="L84" s="92">
        <v>27813148.170000002</v>
      </c>
    </row>
    <row r="85" spans="1:12" x14ac:dyDescent="0.25">
      <c r="A85" s="199">
        <v>1</v>
      </c>
      <c r="B85" s="3" t="s">
        <v>65</v>
      </c>
      <c r="C85" s="3"/>
      <c r="D85" s="3" t="s">
        <v>65</v>
      </c>
      <c r="E85" s="3">
        <v>45258</v>
      </c>
      <c r="F85" s="3">
        <v>17557</v>
      </c>
      <c r="G85" s="3">
        <v>0</v>
      </c>
      <c r="H85" s="222">
        <v>0</v>
      </c>
      <c r="I85" s="4">
        <v>7951424.8099999996</v>
      </c>
      <c r="J85" s="4">
        <v>0</v>
      </c>
      <c r="K85" s="4">
        <v>215151.6</v>
      </c>
      <c r="L85" s="187">
        <v>8166576.4100000001</v>
      </c>
    </row>
    <row r="86" spans="1:12" x14ac:dyDescent="0.25">
      <c r="A86" s="200"/>
      <c r="B86" s="6" t="s">
        <v>65</v>
      </c>
      <c r="C86" s="6" t="s">
        <v>298</v>
      </c>
      <c r="D86" s="6" t="s">
        <v>65</v>
      </c>
      <c r="E86" s="6">
        <v>45258</v>
      </c>
      <c r="F86" s="6">
        <v>17557</v>
      </c>
      <c r="G86" s="6">
        <v>0</v>
      </c>
      <c r="H86" s="221">
        <v>0</v>
      </c>
      <c r="I86" s="22">
        <v>7951424.8099999996</v>
      </c>
      <c r="J86" s="22">
        <v>0</v>
      </c>
      <c r="K86" s="22">
        <v>215151.6</v>
      </c>
      <c r="L86" s="92">
        <v>8166576.4100000001</v>
      </c>
    </row>
    <row r="87" spans="1:12" x14ac:dyDescent="0.25">
      <c r="A87" s="199">
        <v>1</v>
      </c>
      <c r="B87" s="3" t="s">
        <v>64</v>
      </c>
      <c r="C87" s="3"/>
      <c r="D87" s="3" t="s">
        <v>64</v>
      </c>
      <c r="E87" s="3">
        <v>27619</v>
      </c>
      <c r="F87" s="3">
        <v>13707</v>
      </c>
      <c r="G87" s="3">
        <v>2047</v>
      </c>
      <c r="H87" s="222">
        <v>0</v>
      </c>
      <c r="I87" s="4">
        <v>44421082.759999998</v>
      </c>
      <c r="J87" s="4">
        <v>807774.8</v>
      </c>
      <c r="K87" s="4">
        <v>2516017.4700000002</v>
      </c>
      <c r="L87" s="187">
        <v>47744875.030000001</v>
      </c>
    </row>
    <row r="88" spans="1:12" x14ac:dyDescent="0.25">
      <c r="A88" s="200"/>
      <c r="B88" s="6" t="s">
        <v>64</v>
      </c>
      <c r="C88" s="6" t="s">
        <v>297</v>
      </c>
      <c r="D88" s="6" t="s">
        <v>64</v>
      </c>
      <c r="E88" s="6">
        <v>27619</v>
      </c>
      <c r="F88" s="6">
        <v>13707</v>
      </c>
      <c r="G88" s="6">
        <v>2047</v>
      </c>
      <c r="H88" s="221">
        <v>0</v>
      </c>
      <c r="I88" s="22">
        <v>44421082.759999998</v>
      </c>
      <c r="J88" s="22">
        <v>807774.8</v>
      </c>
      <c r="K88" s="22">
        <v>2516017.4700000002</v>
      </c>
      <c r="L88" s="92">
        <v>47744875.030000001</v>
      </c>
    </row>
    <row r="89" spans="1:12" s="42" customFormat="1" ht="15.75" x14ac:dyDescent="0.25">
      <c r="A89" s="199">
        <v>1</v>
      </c>
      <c r="B89" s="3" t="s">
        <v>385</v>
      </c>
      <c r="C89" s="6"/>
      <c r="D89" s="3" t="s">
        <v>385</v>
      </c>
      <c r="E89" s="3">
        <v>134884</v>
      </c>
      <c r="F89" s="3">
        <v>70755</v>
      </c>
      <c r="G89" s="3">
        <v>18755</v>
      </c>
      <c r="H89" s="222">
        <v>2593</v>
      </c>
      <c r="I89" s="4">
        <v>195758893.28999999</v>
      </c>
      <c r="J89" s="4">
        <v>375424.11</v>
      </c>
      <c r="K89" s="4">
        <v>9918077.6099999994</v>
      </c>
      <c r="L89" s="187">
        <v>206052395.00999999</v>
      </c>
    </row>
    <row r="90" spans="1:12" x14ac:dyDescent="0.25">
      <c r="A90" s="200"/>
      <c r="B90" s="6" t="s">
        <v>385</v>
      </c>
      <c r="C90" s="6" t="s">
        <v>260</v>
      </c>
      <c r="D90" s="6" t="s">
        <v>75</v>
      </c>
      <c r="E90" s="6">
        <v>255</v>
      </c>
      <c r="F90" s="6">
        <v>59</v>
      </c>
      <c r="G90" s="6">
        <v>1</v>
      </c>
      <c r="H90" s="221">
        <v>0</v>
      </c>
      <c r="I90" s="22">
        <v>300882.63</v>
      </c>
      <c r="J90" s="22">
        <v>2918.22</v>
      </c>
      <c r="K90" s="22">
        <v>16472.29</v>
      </c>
      <c r="L90" s="92">
        <v>320273.14</v>
      </c>
    </row>
    <row r="91" spans="1:12" x14ac:dyDescent="0.25">
      <c r="A91" s="199"/>
      <c r="B91" s="6" t="s">
        <v>385</v>
      </c>
      <c r="C91" s="6" t="s">
        <v>266</v>
      </c>
      <c r="D91" s="6" t="s">
        <v>61</v>
      </c>
      <c r="E91" s="6">
        <v>133612</v>
      </c>
      <c r="F91" s="6">
        <v>70317</v>
      </c>
      <c r="G91" s="6">
        <v>18714</v>
      </c>
      <c r="H91" s="221">
        <v>2588</v>
      </c>
      <c r="I91" s="22">
        <v>194326524.43000001</v>
      </c>
      <c r="J91" s="22">
        <v>356771.45</v>
      </c>
      <c r="K91" s="22">
        <v>9836515.2100000009</v>
      </c>
      <c r="L91" s="92">
        <v>204519811.09</v>
      </c>
    </row>
    <row r="92" spans="1:12" s="42" customFormat="1" ht="15.75" x14ac:dyDescent="0.25">
      <c r="A92" s="200"/>
      <c r="B92" s="6" t="s">
        <v>385</v>
      </c>
      <c r="C92" s="6" t="s">
        <v>408</v>
      </c>
      <c r="D92" s="6" t="s">
        <v>386</v>
      </c>
      <c r="E92" s="6">
        <v>1017</v>
      </c>
      <c r="F92" s="6">
        <v>379</v>
      </c>
      <c r="G92" s="6">
        <v>40</v>
      </c>
      <c r="H92" s="221">
        <v>5</v>
      </c>
      <c r="I92" s="22">
        <v>1131486.23</v>
      </c>
      <c r="J92" s="22">
        <v>15734.44</v>
      </c>
      <c r="K92" s="22">
        <v>65090.11</v>
      </c>
      <c r="L92" s="92">
        <v>1212310.78</v>
      </c>
    </row>
    <row r="93" spans="1:12" x14ac:dyDescent="0.25">
      <c r="A93" s="199">
        <v>1</v>
      </c>
      <c r="B93" s="3" t="s">
        <v>591</v>
      </c>
      <c r="C93" s="3"/>
      <c r="D93" s="3" t="s">
        <v>591</v>
      </c>
      <c r="E93" s="3">
        <v>258463</v>
      </c>
      <c r="F93" s="3">
        <v>6184</v>
      </c>
      <c r="G93" s="3">
        <v>55376</v>
      </c>
      <c r="H93" s="222">
        <v>5</v>
      </c>
      <c r="I93" s="4">
        <v>163868680.41</v>
      </c>
      <c r="J93" s="4">
        <v>89476.69</v>
      </c>
      <c r="K93" s="4">
        <v>9516349.5299999993</v>
      </c>
      <c r="L93" s="187">
        <v>173474506.63</v>
      </c>
    </row>
    <row r="94" spans="1:12" s="42" customFormat="1" ht="15.75" x14ac:dyDescent="0.25">
      <c r="A94" s="200"/>
      <c r="B94" s="6" t="s">
        <v>591</v>
      </c>
      <c r="C94" s="6" t="s">
        <v>409</v>
      </c>
      <c r="D94" s="6" t="s">
        <v>591</v>
      </c>
      <c r="E94" s="6">
        <v>258043</v>
      </c>
      <c r="F94" s="6">
        <v>5005</v>
      </c>
      <c r="G94" s="6">
        <v>55369</v>
      </c>
      <c r="H94" s="221">
        <v>0</v>
      </c>
      <c r="I94" s="22">
        <v>162656386.55000001</v>
      </c>
      <c r="J94" s="22">
        <v>50283.88</v>
      </c>
      <c r="K94" s="22">
        <v>9444614.8900000006</v>
      </c>
      <c r="L94" s="92">
        <v>172151285.31999999</v>
      </c>
    </row>
    <row r="95" spans="1:12" x14ac:dyDescent="0.25">
      <c r="A95" s="200"/>
      <c r="B95" s="6" t="s">
        <v>591</v>
      </c>
      <c r="C95" s="6" t="s">
        <v>410</v>
      </c>
      <c r="D95" s="6" t="s">
        <v>594</v>
      </c>
      <c r="E95" s="6">
        <v>420</v>
      </c>
      <c r="F95" s="6">
        <v>48</v>
      </c>
      <c r="G95" s="6">
        <v>7</v>
      </c>
      <c r="H95" s="221">
        <v>5</v>
      </c>
      <c r="I95" s="22">
        <v>728574.04</v>
      </c>
      <c r="J95" s="22">
        <v>38364.519999999997</v>
      </c>
      <c r="K95" s="22">
        <v>42761.03</v>
      </c>
      <c r="L95" s="92">
        <v>809699.59</v>
      </c>
    </row>
    <row r="96" spans="1:12" x14ac:dyDescent="0.25">
      <c r="A96" s="200"/>
      <c r="B96" s="6" t="s">
        <v>591</v>
      </c>
      <c r="C96" s="6" t="s">
        <v>581</v>
      </c>
      <c r="D96" s="6" t="s">
        <v>593</v>
      </c>
      <c r="E96" s="6">
        <v>0</v>
      </c>
      <c r="F96" s="6">
        <v>1131</v>
      </c>
      <c r="G96" s="6">
        <v>0</v>
      </c>
      <c r="H96" s="221">
        <v>0</v>
      </c>
      <c r="I96" s="22">
        <v>483719.82</v>
      </c>
      <c r="J96" s="22">
        <v>828.29</v>
      </c>
      <c r="K96" s="22">
        <v>28973.61</v>
      </c>
      <c r="L96" s="92">
        <v>513521.72</v>
      </c>
    </row>
    <row r="97" spans="1:12" x14ac:dyDescent="0.25">
      <c r="A97" s="199">
        <v>1</v>
      </c>
      <c r="B97" s="222" t="s">
        <v>588</v>
      </c>
      <c r="C97" s="6"/>
      <c r="D97" s="222" t="s">
        <v>588</v>
      </c>
      <c r="E97" s="3">
        <v>11900</v>
      </c>
      <c r="F97" s="3">
        <v>0</v>
      </c>
      <c r="G97" s="3">
        <v>0</v>
      </c>
      <c r="H97" s="222">
        <v>23440</v>
      </c>
      <c r="I97" s="4">
        <v>13269505.24</v>
      </c>
      <c r="J97" s="4">
        <v>50.28</v>
      </c>
      <c r="K97" s="4">
        <v>299187.77</v>
      </c>
      <c r="L97" s="187">
        <v>13568743.289999999</v>
      </c>
    </row>
    <row r="98" spans="1:12" s="42" customFormat="1" ht="15.75" x14ac:dyDescent="0.25">
      <c r="A98" s="199"/>
      <c r="B98" s="221" t="s">
        <v>588</v>
      </c>
      <c r="C98" s="6" t="s">
        <v>587</v>
      </c>
      <c r="D98" s="221" t="s">
        <v>588</v>
      </c>
      <c r="E98" s="6">
        <v>11900</v>
      </c>
      <c r="F98" s="6">
        <v>0</v>
      </c>
      <c r="G98" s="6">
        <v>0</v>
      </c>
      <c r="H98" s="221">
        <v>23440</v>
      </c>
      <c r="I98" s="22">
        <v>13269505.24</v>
      </c>
      <c r="J98" s="22">
        <v>50.28</v>
      </c>
      <c r="K98" s="22">
        <v>299187.77</v>
      </c>
      <c r="L98" s="92">
        <v>13568743.289999999</v>
      </c>
    </row>
    <row r="99" spans="1:12" s="42" customFormat="1" ht="15.75" x14ac:dyDescent="0.25">
      <c r="A99" s="200">
        <v>1</v>
      </c>
      <c r="B99" s="222" t="s">
        <v>387</v>
      </c>
      <c r="C99" s="6"/>
      <c r="D99" s="222" t="s">
        <v>387</v>
      </c>
      <c r="E99" s="3">
        <v>11</v>
      </c>
      <c r="F99" s="3">
        <v>3</v>
      </c>
      <c r="G99" s="3">
        <v>0</v>
      </c>
      <c r="H99" s="222">
        <v>0</v>
      </c>
      <c r="I99" s="4">
        <v>6841.84</v>
      </c>
      <c r="J99" s="4">
        <v>564.51</v>
      </c>
      <c r="K99" s="4">
        <v>0</v>
      </c>
      <c r="L99" s="187">
        <v>7406.35</v>
      </c>
    </row>
    <row r="100" spans="1:12" s="42" customFormat="1" ht="15.75" x14ac:dyDescent="0.25">
      <c r="A100" s="199"/>
      <c r="B100" s="221" t="s">
        <v>387</v>
      </c>
      <c r="C100" s="6" t="s">
        <v>411</v>
      </c>
      <c r="D100" s="221" t="s">
        <v>387</v>
      </c>
      <c r="E100" s="6">
        <v>11</v>
      </c>
      <c r="F100" s="6">
        <v>3</v>
      </c>
      <c r="G100" s="6">
        <v>0</v>
      </c>
      <c r="H100" s="221">
        <v>0</v>
      </c>
      <c r="I100" s="22">
        <v>6841.84</v>
      </c>
      <c r="J100" s="22">
        <v>564.51</v>
      </c>
      <c r="K100" s="22">
        <v>0</v>
      </c>
      <c r="L100" s="92">
        <v>7406.35</v>
      </c>
    </row>
    <row r="101" spans="1:12" x14ac:dyDescent="0.25">
      <c r="A101" s="200">
        <v>1</v>
      </c>
      <c r="B101" s="1" t="s">
        <v>492</v>
      </c>
      <c r="C101" s="6"/>
      <c r="D101" s="222" t="s">
        <v>492</v>
      </c>
      <c r="E101" s="3">
        <v>2956</v>
      </c>
      <c r="F101" s="3">
        <v>976</v>
      </c>
      <c r="G101" s="3">
        <v>114</v>
      </c>
      <c r="H101" s="222">
        <v>0</v>
      </c>
      <c r="I101" s="4">
        <v>8499448.7300000004</v>
      </c>
      <c r="J101" s="4">
        <v>751305.05</v>
      </c>
      <c r="K101" s="4">
        <v>426794.49</v>
      </c>
      <c r="L101" s="187">
        <v>9677548.2699999996</v>
      </c>
    </row>
    <row r="102" spans="1:12" x14ac:dyDescent="0.25">
      <c r="A102" s="186"/>
      <c r="B102" s="7" t="s">
        <v>492</v>
      </c>
      <c r="C102" s="7" t="s">
        <v>412</v>
      </c>
      <c r="D102" s="7" t="s">
        <v>388</v>
      </c>
      <c r="E102" s="6">
        <v>2956</v>
      </c>
      <c r="F102" s="6">
        <v>976</v>
      </c>
      <c r="G102" s="6">
        <v>114</v>
      </c>
      <c r="H102" s="221">
        <v>0</v>
      </c>
      <c r="I102" s="22">
        <v>8499448.7300000004</v>
      </c>
      <c r="J102" s="22">
        <v>751305.05</v>
      </c>
      <c r="K102" s="22">
        <v>426794.49</v>
      </c>
      <c r="L102" s="92">
        <v>9677548.2699999996</v>
      </c>
    </row>
    <row r="112" spans="1:12" x14ac:dyDescent="0.25">
      <c r="L112" s="204"/>
    </row>
    <row r="118" spans="12:12" x14ac:dyDescent="0.25">
      <c r="L118" s="173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activeCell="G10" sqref="G10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4" t="s">
        <v>808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401" t="s">
        <v>620</v>
      </c>
      <c r="B3" s="245" t="s">
        <v>44</v>
      </c>
      <c r="C3" s="401" t="s">
        <v>307</v>
      </c>
      <c r="D3" s="245" t="s">
        <v>5</v>
      </c>
      <c r="E3" s="245" t="s">
        <v>6</v>
      </c>
      <c r="F3" s="245" t="s">
        <v>45</v>
      </c>
      <c r="G3" s="401" t="s">
        <v>615</v>
      </c>
      <c r="H3" s="401" t="s">
        <v>563</v>
      </c>
      <c r="I3" s="401" t="s">
        <v>621</v>
      </c>
      <c r="J3" s="401" t="s">
        <v>622</v>
      </c>
      <c r="K3" s="401" t="s">
        <v>3</v>
      </c>
    </row>
    <row r="4" spans="1:11" x14ac:dyDescent="0.25">
      <c r="A4" s="80" t="s">
        <v>500</v>
      </c>
      <c r="B4" s="80" t="s">
        <v>501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8">
        <v>0</v>
      </c>
    </row>
    <row r="5" spans="1:11" x14ac:dyDescent="0.25">
      <c r="A5" s="80" t="s">
        <v>500</v>
      </c>
      <c r="B5" s="80" t="s">
        <v>501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25">
      <c r="A6" s="80" t="s">
        <v>500</v>
      </c>
      <c r="B6" s="80" t="s">
        <v>501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25">
      <c r="A7" s="80" t="s">
        <v>500</v>
      </c>
      <c r="B7" s="80" t="s">
        <v>501</v>
      </c>
      <c r="C7" s="80" t="s">
        <v>96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57">
        <v>0</v>
      </c>
      <c r="J7" s="57">
        <v>0</v>
      </c>
      <c r="K7" s="7">
        <v>0</v>
      </c>
    </row>
    <row r="8" spans="1:11" x14ac:dyDescent="0.25">
      <c r="A8" s="80" t="s">
        <v>500</v>
      </c>
      <c r="B8" s="80" t="s">
        <v>501</v>
      </c>
      <c r="C8" s="80" t="s">
        <v>97</v>
      </c>
      <c r="D8" s="81">
        <v>2</v>
      </c>
      <c r="E8" s="81">
        <v>0</v>
      </c>
      <c r="F8" s="81">
        <v>0</v>
      </c>
      <c r="G8" s="81">
        <v>0</v>
      </c>
      <c r="H8" s="81">
        <v>2</v>
      </c>
      <c r="I8" s="57">
        <v>4992.0600000000004</v>
      </c>
      <c r="J8" s="57">
        <v>1344.03</v>
      </c>
      <c r="K8" s="7">
        <v>672.02</v>
      </c>
    </row>
    <row r="9" spans="1:11" x14ac:dyDescent="0.25">
      <c r="A9" s="80" t="s">
        <v>500</v>
      </c>
      <c r="B9" s="80" t="s">
        <v>501</v>
      </c>
      <c r="C9" s="80" t="s">
        <v>98</v>
      </c>
      <c r="D9" s="81">
        <v>2</v>
      </c>
      <c r="E9" s="81">
        <v>0</v>
      </c>
      <c r="F9" s="81">
        <v>0</v>
      </c>
      <c r="G9" s="81">
        <v>0</v>
      </c>
      <c r="H9" s="81">
        <v>2</v>
      </c>
      <c r="I9" s="57">
        <v>2304</v>
      </c>
      <c r="J9" s="57">
        <v>1899.11</v>
      </c>
      <c r="K9" s="7">
        <v>949.56</v>
      </c>
    </row>
    <row r="10" spans="1:11" x14ac:dyDescent="0.25">
      <c r="A10" s="80" t="s">
        <v>500</v>
      </c>
      <c r="B10" s="80" t="s">
        <v>501</v>
      </c>
      <c r="C10" s="80" t="s">
        <v>99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7">
        <v>0</v>
      </c>
    </row>
    <row r="11" spans="1:11" x14ac:dyDescent="0.25">
      <c r="A11" s="80" t="s">
        <v>500</v>
      </c>
      <c r="B11" s="80" t="s">
        <v>501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25">
      <c r="A12" s="80" t="s">
        <v>500</v>
      </c>
      <c r="B12" s="80" t="s">
        <v>501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25">
      <c r="A13" s="80" t="s">
        <v>500</v>
      </c>
      <c r="B13" s="80" t="s">
        <v>501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25">
      <c r="A14" s="80" t="s">
        <v>500</v>
      </c>
      <c r="B14" s="80" t="s">
        <v>501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25">
      <c r="A15" s="80" t="s">
        <v>500</v>
      </c>
      <c r="B15" s="80" t="s">
        <v>501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25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500</v>
      </c>
      <c r="B17" s="80" t="s">
        <v>501</v>
      </c>
      <c r="C17" s="80" t="s">
        <v>485</v>
      </c>
      <c r="D17" s="81">
        <v>4</v>
      </c>
      <c r="E17" s="81">
        <v>0</v>
      </c>
      <c r="F17" s="81">
        <v>0</v>
      </c>
      <c r="G17" s="81">
        <v>0</v>
      </c>
      <c r="H17" s="81">
        <v>4</v>
      </c>
      <c r="I17" s="57">
        <v>7296.06</v>
      </c>
      <c r="J17" s="57">
        <v>3243.14</v>
      </c>
      <c r="K17" s="7">
        <v>810.79</v>
      </c>
    </row>
    <row r="18" spans="1:11" x14ac:dyDescent="0.25">
      <c r="A18" s="7" t="s">
        <v>606</v>
      </c>
      <c r="B18" s="7" t="s">
        <v>416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x14ac:dyDescent="0.25">
      <c r="A19" s="7" t="s">
        <v>606</v>
      </c>
      <c r="B19" s="7" t="s">
        <v>416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A20" s="7" t="s">
        <v>606</v>
      </c>
      <c r="B20" s="7" t="s">
        <v>416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25">
      <c r="A21" s="7" t="s">
        <v>606</v>
      </c>
      <c r="B21" s="7" t="s">
        <v>416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A22" s="7" t="s">
        <v>606</v>
      </c>
      <c r="B22" s="7" t="s">
        <v>416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x14ac:dyDescent="0.25">
      <c r="A23" s="7" t="s">
        <v>606</v>
      </c>
      <c r="B23" s="7" t="s">
        <v>416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5">
      <c r="A24" s="7" t="s">
        <v>606</v>
      </c>
      <c r="B24" s="7" t="s">
        <v>416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x14ac:dyDescent="0.25">
      <c r="A25" s="7" t="s">
        <v>606</v>
      </c>
      <c r="B25" s="7" t="s">
        <v>416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25">
      <c r="A26" s="7" t="s">
        <v>606</v>
      </c>
      <c r="B26" s="7" t="s">
        <v>416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606</v>
      </c>
      <c r="B27" s="7" t="s">
        <v>416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606</v>
      </c>
      <c r="B28" s="7" t="s">
        <v>416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606</v>
      </c>
      <c r="B29" s="7" t="s">
        <v>416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606</v>
      </c>
      <c r="B30" s="7" t="s">
        <v>416</v>
      </c>
      <c r="C30" s="7" t="s">
        <v>420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606</v>
      </c>
      <c r="B31" s="7" t="s">
        <v>416</v>
      </c>
      <c r="C31" s="7" t="s">
        <v>485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492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25">
      <c r="A33" s="7" t="s">
        <v>412</v>
      </c>
      <c r="B33" s="7" t="s">
        <v>492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A34" s="7" t="s">
        <v>412</v>
      </c>
      <c r="B34" s="7" t="s">
        <v>492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25">
      <c r="A35" s="7" t="s">
        <v>412</v>
      </c>
      <c r="B35" s="7" t="s">
        <v>492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A36" s="7" t="s">
        <v>412</v>
      </c>
      <c r="B36" s="7" t="s">
        <v>492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25">
      <c r="A37" s="7" t="s">
        <v>412</v>
      </c>
      <c r="B37" s="7" t="s">
        <v>492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A38" s="7" t="s">
        <v>412</v>
      </c>
      <c r="B38" s="7" t="s">
        <v>492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25">
      <c r="A39" s="7" t="s">
        <v>412</v>
      </c>
      <c r="B39" s="7" t="s">
        <v>492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A40" s="7" t="s">
        <v>412</v>
      </c>
      <c r="B40" s="7" t="s">
        <v>492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412</v>
      </c>
      <c r="B41" s="7" t="s">
        <v>492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412</v>
      </c>
      <c r="B42" s="7" t="s">
        <v>492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412</v>
      </c>
      <c r="B43" s="7" t="s">
        <v>492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412</v>
      </c>
      <c r="B44" s="7" t="s">
        <v>492</v>
      </c>
      <c r="C44" s="7" t="s">
        <v>420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412</v>
      </c>
      <c r="B45" s="7" t="s">
        <v>492</v>
      </c>
      <c r="C45" s="7" t="s">
        <v>485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0" t="s">
        <v>403</v>
      </c>
      <c r="B46" s="80" t="s">
        <v>555</v>
      </c>
      <c r="C46" s="80" t="s">
        <v>76</v>
      </c>
      <c r="D46" s="81">
        <v>0</v>
      </c>
      <c r="E46" s="81">
        <v>2</v>
      </c>
      <c r="F46" s="81">
        <v>0</v>
      </c>
      <c r="G46" s="81">
        <v>0</v>
      </c>
      <c r="H46" s="81">
        <v>2</v>
      </c>
      <c r="I46" s="57">
        <v>0</v>
      </c>
      <c r="J46" s="57">
        <v>203.3</v>
      </c>
      <c r="K46" s="7">
        <v>101.65</v>
      </c>
    </row>
    <row r="47" spans="1:11" x14ac:dyDescent="0.25">
      <c r="A47" s="80" t="s">
        <v>403</v>
      </c>
      <c r="B47" s="80" t="s">
        <v>555</v>
      </c>
      <c r="C47" s="80" t="s">
        <v>77</v>
      </c>
      <c r="D47" s="81">
        <v>0</v>
      </c>
      <c r="E47" s="81">
        <v>2</v>
      </c>
      <c r="F47" s="81">
        <v>4</v>
      </c>
      <c r="G47" s="81">
        <v>0</v>
      </c>
      <c r="H47" s="81">
        <v>6</v>
      </c>
      <c r="I47" s="57">
        <v>0</v>
      </c>
      <c r="J47" s="57">
        <v>376.07</v>
      </c>
      <c r="K47" s="7">
        <v>62.68</v>
      </c>
    </row>
    <row r="48" spans="1:11" x14ac:dyDescent="0.25">
      <c r="A48" s="80" t="s">
        <v>403</v>
      </c>
      <c r="B48" s="80" t="s">
        <v>555</v>
      </c>
      <c r="C48" s="80" t="s">
        <v>95</v>
      </c>
      <c r="D48" s="81">
        <v>0</v>
      </c>
      <c r="E48" s="81">
        <v>1</v>
      </c>
      <c r="F48" s="81">
        <v>2</v>
      </c>
      <c r="G48" s="81">
        <v>0</v>
      </c>
      <c r="H48" s="81">
        <v>3</v>
      </c>
      <c r="I48" s="57">
        <v>0</v>
      </c>
      <c r="J48" s="57">
        <v>445.51</v>
      </c>
      <c r="K48" s="7">
        <v>148.5</v>
      </c>
    </row>
    <row r="49" spans="1:11" x14ac:dyDescent="0.25">
      <c r="A49" s="80" t="s">
        <v>403</v>
      </c>
      <c r="B49" s="80" t="s">
        <v>555</v>
      </c>
      <c r="C49" s="80" t="s">
        <v>96</v>
      </c>
      <c r="D49" s="81">
        <v>0</v>
      </c>
      <c r="E49" s="81">
        <v>2</v>
      </c>
      <c r="F49" s="81">
        <v>0</v>
      </c>
      <c r="G49" s="81">
        <v>0</v>
      </c>
      <c r="H49" s="81">
        <v>2</v>
      </c>
      <c r="I49" s="57">
        <v>0</v>
      </c>
      <c r="J49" s="57">
        <v>384.41</v>
      </c>
      <c r="K49" s="7">
        <v>192.21</v>
      </c>
    </row>
    <row r="50" spans="1:11" x14ac:dyDescent="0.25">
      <c r="A50" s="80" t="s">
        <v>403</v>
      </c>
      <c r="B50" s="80" t="s">
        <v>555</v>
      </c>
      <c r="C50" s="80" t="s">
        <v>97</v>
      </c>
      <c r="D50" s="81">
        <v>0</v>
      </c>
      <c r="E50" s="81">
        <v>2</v>
      </c>
      <c r="F50" s="81">
        <v>2</v>
      </c>
      <c r="G50" s="81">
        <v>0</v>
      </c>
      <c r="H50" s="81">
        <v>4</v>
      </c>
      <c r="I50" s="57">
        <v>0</v>
      </c>
      <c r="J50" s="57">
        <v>438.64</v>
      </c>
      <c r="K50" s="7">
        <v>109.66</v>
      </c>
    </row>
    <row r="51" spans="1:11" x14ac:dyDescent="0.25">
      <c r="A51" s="80" t="s">
        <v>403</v>
      </c>
      <c r="B51" s="80" t="s">
        <v>555</v>
      </c>
      <c r="C51" s="80" t="s">
        <v>98</v>
      </c>
      <c r="D51" s="81">
        <v>2</v>
      </c>
      <c r="E51" s="81">
        <v>1</v>
      </c>
      <c r="F51" s="81">
        <v>0</v>
      </c>
      <c r="G51" s="81">
        <v>0</v>
      </c>
      <c r="H51" s="81">
        <v>3</v>
      </c>
      <c r="I51" s="57">
        <v>0</v>
      </c>
      <c r="J51" s="57">
        <v>580.89</v>
      </c>
      <c r="K51" s="7">
        <v>193.63</v>
      </c>
    </row>
    <row r="52" spans="1:11" x14ac:dyDescent="0.25">
      <c r="A52" s="80" t="s">
        <v>403</v>
      </c>
      <c r="B52" s="80" t="s">
        <v>555</v>
      </c>
      <c r="C52" s="80" t="s">
        <v>99</v>
      </c>
      <c r="D52" s="81">
        <v>2</v>
      </c>
      <c r="E52" s="81">
        <v>2</v>
      </c>
      <c r="F52" s="81">
        <v>0</v>
      </c>
      <c r="G52" s="81">
        <v>0</v>
      </c>
      <c r="H52" s="81">
        <v>4</v>
      </c>
      <c r="I52" s="57">
        <v>1750.51</v>
      </c>
      <c r="J52" s="57">
        <v>417.58</v>
      </c>
      <c r="K52" s="7">
        <v>104.4</v>
      </c>
    </row>
    <row r="53" spans="1:11" x14ac:dyDescent="0.25">
      <c r="A53" s="80" t="s">
        <v>403</v>
      </c>
      <c r="B53" s="80" t="s">
        <v>555</v>
      </c>
      <c r="C53" s="80" t="s">
        <v>100</v>
      </c>
      <c r="D53" s="81">
        <v>3</v>
      </c>
      <c r="E53" s="81">
        <v>0</v>
      </c>
      <c r="F53" s="81">
        <v>0</v>
      </c>
      <c r="G53" s="81">
        <v>0</v>
      </c>
      <c r="H53" s="81">
        <v>3</v>
      </c>
      <c r="I53" s="57">
        <v>7941.18</v>
      </c>
      <c r="J53" s="57">
        <v>846.41</v>
      </c>
      <c r="K53" s="7">
        <v>282.14</v>
      </c>
    </row>
    <row r="54" spans="1:11" x14ac:dyDescent="0.25">
      <c r="A54" s="80" t="s">
        <v>403</v>
      </c>
      <c r="B54" s="80" t="s">
        <v>555</v>
      </c>
      <c r="C54" s="80" t="s">
        <v>101</v>
      </c>
      <c r="D54" s="81">
        <v>0</v>
      </c>
      <c r="E54" s="81">
        <v>2</v>
      </c>
      <c r="F54" s="81">
        <v>0</v>
      </c>
      <c r="G54" s="81">
        <v>0</v>
      </c>
      <c r="H54" s="81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0" t="s">
        <v>403</v>
      </c>
      <c r="B55" s="80" t="s">
        <v>555</v>
      </c>
      <c r="C55" s="80" t="s">
        <v>109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57">
        <v>0</v>
      </c>
      <c r="J55" s="57">
        <v>0</v>
      </c>
      <c r="K55" s="7">
        <v>0</v>
      </c>
    </row>
    <row r="56" spans="1:11" x14ac:dyDescent="0.25">
      <c r="A56" s="80" t="s">
        <v>403</v>
      </c>
      <c r="B56" s="80" t="s">
        <v>555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80" t="s">
        <v>403</v>
      </c>
      <c r="B59" s="80" t="s">
        <v>555</v>
      </c>
      <c r="C59" s="80" t="s">
        <v>485</v>
      </c>
      <c r="D59" s="81">
        <v>7</v>
      </c>
      <c r="E59" s="81">
        <v>14</v>
      </c>
      <c r="F59" s="81">
        <v>8</v>
      </c>
      <c r="G59" s="81">
        <v>0</v>
      </c>
      <c r="H59" s="81">
        <v>29</v>
      </c>
      <c r="I59" s="57">
        <v>9691.69</v>
      </c>
      <c r="J59" s="57">
        <v>3875</v>
      </c>
      <c r="K59" s="7">
        <v>133.62</v>
      </c>
    </row>
    <row r="60" spans="1:11" x14ac:dyDescent="0.25">
      <c r="A60" s="80" t="s">
        <v>587</v>
      </c>
      <c r="B60" s="80" t="s">
        <v>588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587</v>
      </c>
      <c r="B61" s="80" t="s">
        <v>588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587</v>
      </c>
      <c r="B62" s="80" t="s">
        <v>588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587</v>
      </c>
      <c r="B63" s="80" t="s">
        <v>588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587</v>
      </c>
      <c r="B64" s="80" t="s">
        <v>588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587</v>
      </c>
      <c r="B65" s="80" t="s">
        <v>588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587</v>
      </c>
      <c r="B66" s="80" t="s">
        <v>588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587</v>
      </c>
      <c r="B67" s="80" t="s">
        <v>588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587</v>
      </c>
      <c r="B68" s="80" t="s">
        <v>588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587</v>
      </c>
      <c r="B69" s="80" t="s">
        <v>588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587</v>
      </c>
      <c r="B70" s="80" t="s">
        <v>588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587</v>
      </c>
      <c r="B71" s="80" t="s">
        <v>588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587</v>
      </c>
      <c r="B72" s="80" t="s">
        <v>588</v>
      </c>
      <c r="C72" s="80" t="s">
        <v>420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80" t="s">
        <v>587</v>
      </c>
      <c r="B73" s="80" t="s">
        <v>588</v>
      </c>
      <c r="C73" s="80" t="s">
        <v>485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4" t="s">
        <v>809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401" t="s">
        <v>620</v>
      </c>
      <c r="B3" s="245" t="s">
        <v>44</v>
      </c>
      <c r="C3" s="401" t="s">
        <v>307</v>
      </c>
      <c r="D3" s="245" t="s">
        <v>5</v>
      </c>
      <c r="E3" s="245" t="s">
        <v>6</v>
      </c>
      <c r="F3" s="245" t="s">
        <v>45</v>
      </c>
      <c r="G3" s="401" t="s">
        <v>615</v>
      </c>
      <c r="H3" s="401" t="s">
        <v>563</v>
      </c>
      <c r="I3" s="401" t="s">
        <v>621</v>
      </c>
      <c r="J3" s="401" t="s">
        <v>622</v>
      </c>
      <c r="K3" s="401" t="s">
        <v>3</v>
      </c>
    </row>
    <row r="4" spans="1:11" x14ac:dyDescent="0.25">
      <c r="A4" s="80" t="s">
        <v>500</v>
      </c>
      <c r="B4" s="80" t="s">
        <v>501</v>
      </c>
      <c r="C4" s="80" t="s">
        <v>76</v>
      </c>
      <c r="D4" s="81">
        <v>0</v>
      </c>
      <c r="E4" s="81">
        <v>46</v>
      </c>
      <c r="F4" s="81">
        <v>1</v>
      </c>
      <c r="G4" s="81">
        <v>0</v>
      </c>
      <c r="H4" s="81">
        <v>47</v>
      </c>
      <c r="I4" s="57">
        <v>41797.040000000001</v>
      </c>
      <c r="J4" s="57">
        <v>15073.46</v>
      </c>
      <c r="K4" s="7">
        <v>320.70999999999998</v>
      </c>
    </row>
    <row r="5" spans="1:11" x14ac:dyDescent="0.25">
      <c r="A5" s="80" t="s">
        <v>500</v>
      </c>
      <c r="B5" s="80" t="s">
        <v>501</v>
      </c>
      <c r="C5" s="80" t="s">
        <v>77</v>
      </c>
      <c r="D5" s="81">
        <v>8</v>
      </c>
      <c r="E5" s="81">
        <v>16</v>
      </c>
      <c r="F5" s="81">
        <v>280</v>
      </c>
      <c r="G5" s="81">
        <v>0</v>
      </c>
      <c r="H5" s="81">
        <v>304</v>
      </c>
      <c r="I5" s="57">
        <v>280594.09999999998</v>
      </c>
      <c r="J5" s="57">
        <v>159889.34</v>
      </c>
      <c r="K5" s="7">
        <v>525.95000000000005</v>
      </c>
    </row>
    <row r="6" spans="1:11" x14ac:dyDescent="0.25">
      <c r="A6" s="80" t="s">
        <v>500</v>
      </c>
      <c r="B6" s="80" t="s">
        <v>501</v>
      </c>
      <c r="C6" s="80" t="s">
        <v>95</v>
      </c>
      <c r="D6" s="81">
        <v>2</v>
      </c>
      <c r="E6" s="81">
        <v>29</v>
      </c>
      <c r="F6" s="81">
        <v>235</v>
      </c>
      <c r="G6" s="81">
        <v>0</v>
      </c>
      <c r="H6" s="81">
        <v>266</v>
      </c>
      <c r="I6" s="57">
        <v>179565.46</v>
      </c>
      <c r="J6" s="57">
        <v>160521.28</v>
      </c>
      <c r="K6" s="7">
        <v>603.46</v>
      </c>
    </row>
    <row r="7" spans="1:11" x14ac:dyDescent="0.25">
      <c r="A7" s="80" t="s">
        <v>500</v>
      </c>
      <c r="B7" s="80" t="s">
        <v>501</v>
      </c>
      <c r="C7" s="80" t="s">
        <v>96</v>
      </c>
      <c r="D7" s="81">
        <v>85</v>
      </c>
      <c r="E7" s="81">
        <v>48</v>
      </c>
      <c r="F7" s="81">
        <v>285</v>
      </c>
      <c r="G7" s="81">
        <v>0</v>
      </c>
      <c r="H7" s="81">
        <v>418</v>
      </c>
      <c r="I7" s="57">
        <v>502898.49</v>
      </c>
      <c r="J7" s="57">
        <v>334289.76</v>
      </c>
      <c r="K7" s="7">
        <v>799.74</v>
      </c>
    </row>
    <row r="8" spans="1:11" x14ac:dyDescent="0.25">
      <c r="A8" s="80" t="s">
        <v>500</v>
      </c>
      <c r="B8" s="80" t="s">
        <v>501</v>
      </c>
      <c r="C8" s="80" t="s">
        <v>97</v>
      </c>
      <c r="D8" s="81">
        <v>1232</v>
      </c>
      <c r="E8" s="81">
        <v>43</v>
      </c>
      <c r="F8" s="81">
        <v>276</v>
      </c>
      <c r="G8" s="81">
        <v>3</v>
      </c>
      <c r="H8" s="81">
        <v>1554</v>
      </c>
      <c r="I8" s="57">
        <v>2581802.2200000002</v>
      </c>
      <c r="J8" s="57">
        <v>1644686.02</v>
      </c>
      <c r="K8" s="7">
        <v>1058.3599999999999</v>
      </c>
    </row>
    <row r="9" spans="1:11" x14ac:dyDescent="0.25">
      <c r="A9" s="80" t="s">
        <v>500</v>
      </c>
      <c r="B9" s="80" t="s">
        <v>501</v>
      </c>
      <c r="C9" s="80" t="s">
        <v>98</v>
      </c>
      <c r="D9" s="81">
        <v>1716</v>
      </c>
      <c r="E9" s="81">
        <v>41</v>
      </c>
      <c r="F9" s="81">
        <v>125</v>
      </c>
      <c r="G9" s="81">
        <v>4</v>
      </c>
      <c r="H9" s="81">
        <v>1886</v>
      </c>
      <c r="I9" s="57">
        <v>5409220.6299999999</v>
      </c>
      <c r="J9" s="57">
        <v>1895550.78</v>
      </c>
      <c r="K9" s="7">
        <v>1005.06</v>
      </c>
    </row>
    <row r="10" spans="1:11" x14ac:dyDescent="0.25">
      <c r="A10" s="80" t="s">
        <v>500</v>
      </c>
      <c r="B10" s="80" t="s">
        <v>501</v>
      </c>
      <c r="C10" s="80" t="s">
        <v>99</v>
      </c>
      <c r="D10" s="81">
        <v>519</v>
      </c>
      <c r="E10" s="81">
        <v>35</v>
      </c>
      <c r="F10" s="81">
        <v>10</v>
      </c>
      <c r="G10" s="81">
        <v>12</v>
      </c>
      <c r="H10" s="81">
        <v>576</v>
      </c>
      <c r="I10" s="57">
        <v>5040729.9800000004</v>
      </c>
      <c r="J10" s="57">
        <v>811099.05</v>
      </c>
      <c r="K10" s="7">
        <v>1408.16</v>
      </c>
    </row>
    <row r="11" spans="1:11" x14ac:dyDescent="0.25">
      <c r="A11" s="80" t="s">
        <v>500</v>
      </c>
      <c r="B11" s="80" t="s">
        <v>501</v>
      </c>
      <c r="C11" s="80" t="s">
        <v>100</v>
      </c>
      <c r="D11" s="81">
        <v>75</v>
      </c>
      <c r="E11" s="81">
        <v>46</v>
      </c>
      <c r="F11" s="81">
        <v>3</v>
      </c>
      <c r="G11" s="81">
        <v>16</v>
      </c>
      <c r="H11" s="81">
        <v>140</v>
      </c>
      <c r="I11" s="57">
        <v>833626.88</v>
      </c>
      <c r="J11" s="57">
        <v>166741.07</v>
      </c>
      <c r="K11" s="7">
        <v>1191.01</v>
      </c>
    </row>
    <row r="12" spans="1:11" x14ac:dyDescent="0.25">
      <c r="A12" s="80" t="s">
        <v>500</v>
      </c>
      <c r="B12" s="80" t="s">
        <v>501</v>
      </c>
      <c r="C12" s="80" t="s">
        <v>101</v>
      </c>
      <c r="D12" s="81">
        <v>19</v>
      </c>
      <c r="E12" s="81">
        <v>47</v>
      </c>
      <c r="F12" s="81">
        <v>5</v>
      </c>
      <c r="G12" s="81">
        <v>26</v>
      </c>
      <c r="H12" s="81">
        <v>97</v>
      </c>
      <c r="I12" s="57">
        <v>227911.28</v>
      </c>
      <c r="J12" s="57">
        <v>90941.35</v>
      </c>
      <c r="K12" s="7">
        <v>937.54</v>
      </c>
    </row>
    <row r="13" spans="1:11" x14ac:dyDescent="0.25">
      <c r="A13" s="80" t="s">
        <v>500</v>
      </c>
      <c r="B13" s="80" t="s">
        <v>501</v>
      </c>
      <c r="C13" s="80" t="s">
        <v>109</v>
      </c>
      <c r="D13" s="81">
        <v>6</v>
      </c>
      <c r="E13" s="81">
        <v>41</v>
      </c>
      <c r="F13" s="81">
        <v>2</v>
      </c>
      <c r="G13" s="81">
        <v>28</v>
      </c>
      <c r="H13" s="81">
        <v>77</v>
      </c>
      <c r="I13" s="57">
        <v>334223.17</v>
      </c>
      <c r="J13" s="57">
        <v>67498.210000000006</v>
      </c>
      <c r="K13" s="7">
        <v>876.6</v>
      </c>
    </row>
    <row r="14" spans="1:11" x14ac:dyDescent="0.25">
      <c r="A14" s="80" t="s">
        <v>500</v>
      </c>
      <c r="B14" s="80" t="s">
        <v>501</v>
      </c>
      <c r="C14" s="80" t="s">
        <v>110</v>
      </c>
      <c r="D14" s="81">
        <v>3</v>
      </c>
      <c r="E14" s="81">
        <v>18</v>
      </c>
      <c r="F14" s="81">
        <v>1</v>
      </c>
      <c r="G14" s="81">
        <v>19</v>
      </c>
      <c r="H14" s="81">
        <v>41</v>
      </c>
      <c r="I14" s="57">
        <v>112128.87</v>
      </c>
      <c r="J14" s="57">
        <v>33116.22</v>
      </c>
      <c r="K14" s="7">
        <v>807.71</v>
      </c>
    </row>
    <row r="15" spans="1:11" x14ac:dyDescent="0.25">
      <c r="A15" s="80" t="s">
        <v>500</v>
      </c>
      <c r="B15" s="80" t="s">
        <v>501</v>
      </c>
      <c r="C15" s="80" t="s">
        <v>111</v>
      </c>
      <c r="D15" s="81">
        <v>1</v>
      </c>
      <c r="E15" s="81">
        <v>0</v>
      </c>
      <c r="F15" s="81">
        <v>0</v>
      </c>
      <c r="G15" s="81">
        <v>10</v>
      </c>
      <c r="H15" s="81">
        <v>11</v>
      </c>
      <c r="I15" s="57">
        <v>39155.480000000003</v>
      </c>
      <c r="J15" s="57">
        <v>9334.27</v>
      </c>
      <c r="K15" s="7">
        <v>848.57</v>
      </c>
    </row>
    <row r="16" spans="1:11" x14ac:dyDescent="0.25">
      <c r="A16" s="80" t="s">
        <v>500</v>
      </c>
      <c r="B16" s="80" t="s">
        <v>501</v>
      </c>
      <c r="C16" s="80" t="s">
        <v>420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500</v>
      </c>
      <c r="B17" s="80" t="s">
        <v>501</v>
      </c>
      <c r="C17" s="80" t="s">
        <v>485</v>
      </c>
      <c r="D17" s="81">
        <v>3666</v>
      </c>
      <c r="E17" s="81">
        <v>410</v>
      </c>
      <c r="F17" s="81">
        <v>1223</v>
      </c>
      <c r="G17" s="81">
        <v>118</v>
      </c>
      <c r="H17" s="81">
        <v>5417</v>
      </c>
      <c r="I17" s="57">
        <v>15583653.6</v>
      </c>
      <c r="J17" s="57">
        <v>5388740.8099999996</v>
      </c>
      <c r="K17" s="7">
        <v>994.78</v>
      </c>
    </row>
    <row r="18" spans="1:11" x14ac:dyDescent="0.25">
      <c r="A18" s="80" t="s">
        <v>606</v>
      </c>
      <c r="B18" s="80" t="s">
        <v>416</v>
      </c>
      <c r="C18" s="80" t="s">
        <v>76</v>
      </c>
      <c r="D18" s="81">
        <v>0</v>
      </c>
      <c r="E18" s="81">
        <v>19</v>
      </c>
      <c r="F18" s="81">
        <v>0</v>
      </c>
      <c r="G18" s="81">
        <v>0</v>
      </c>
      <c r="H18" s="81">
        <v>19</v>
      </c>
      <c r="I18" s="57">
        <v>626.54999999999995</v>
      </c>
      <c r="J18" s="57">
        <v>5221.46</v>
      </c>
      <c r="K18" s="7">
        <v>274.81</v>
      </c>
    </row>
    <row r="19" spans="1:11" x14ac:dyDescent="0.25">
      <c r="A19" s="80" t="s">
        <v>606</v>
      </c>
      <c r="B19" s="80" t="s">
        <v>416</v>
      </c>
      <c r="C19" s="80" t="s">
        <v>77</v>
      </c>
      <c r="D19" s="81">
        <v>10</v>
      </c>
      <c r="E19" s="81">
        <v>5</v>
      </c>
      <c r="F19" s="81">
        <v>7</v>
      </c>
      <c r="G19" s="81">
        <v>0</v>
      </c>
      <c r="H19" s="81">
        <v>22</v>
      </c>
      <c r="I19" s="57">
        <v>57965</v>
      </c>
      <c r="J19" s="57">
        <v>30299.56</v>
      </c>
      <c r="K19" s="7">
        <v>1377.25</v>
      </c>
    </row>
    <row r="20" spans="1:11" x14ac:dyDescent="0.25">
      <c r="A20" s="80" t="s">
        <v>606</v>
      </c>
      <c r="B20" s="80" t="s">
        <v>416</v>
      </c>
      <c r="C20" s="80" t="s">
        <v>95</v>
      </c>
      <c r="D20" s="81">
        <v>78</v>
      </c>
      <c r="E20" s="81">
        <v>4</v>
      </c>
      <c r="F20" s="81">
        <v>17</v>
      </c>
      <c r="G20" s="81">
        <v>0</v>
      </c>
      <c r="H20" s="81">
        <v>99</v>
      </c>
      <c r="I20" s="57">
        <v>29127.98</v>
      </c>
      <c r="J20" s="57">
        <v>161042.64000000001</v>
      </c>
      <c r="K20" s="7">
        <v>1626.69</v>
      </c>
    </row>
    <row r="21" spans="1:11" x14ac:dyDescent="0.25">
      <c r="A21" s="80" t="s">
        <v>606</v>
      </c>
      <c r="B21" s="80" t="s">
        <v>416</v>
      </c>
      <c r="C21" s="80" t="s">
        <v>96</v>
      </c>
      <c r="D21" s="81">
        <v>58</v>
      </c>
      <c r="E21" s="81">
        <v>5</v>
      </c>
      <c r="F21" s="81">
        <v>7</v>
      </c>
      <c r="G21" s="81">
        <v>0</v>
      </c>
      <c r="H21" s="81">
        <v>70</v>
      </c>
      <c r="I21" s="57">
        <v>68899.94</v>
      </c>
      <c r="J21" s="57">
        <v>104034.35</v>
      </c>
      <c r="K21" s="7">
        <v>1486.21</v>
      </c>
    </row>
    <row r="22" spans="1:11" x14ac:dyDescent="0.25">
      <c r="A22" s="80" t="s">
        <v>606</v>
      </c>
      <c r="B22" s="80" t="s">
        <v>416</v>
      </c>
      <c r="C22" s="80" t="s">
        <v>97</v>
      </c>
      <c r="D22" s="81">
        <v>138</v>
      </c>
      <c r="E22" s="81">
        <v>10</v>
      </c>
      <c r="F22" s="81">
        <v>3</v>
      </c>
      <c r="G22" s="81">
        <v>0</v>
      </c>
      <c r="H22" s="81">
        <v>151</v>
      </c>
      <c r="I22" s="57">
        <v>389640.52</v>
      </c>
      <c r="J22" s="57">
        <v>201067.81</v>
      </c>
      <c r="K22" s="7">
        <v>1331.57</v>
      </c>
    </row>
    <row r="23" spans="1:11" x14ac:dyDescent="0.25">
      <c r="A23" s="80" t="s">
        <v>606</v>
      </c>
      <c r="B23" s="80" t="s">
        <v>416</v>
      </c>
      <c r="C23" s="80" t="s">
        <v>98</v>
      </c>
      <c r="D23" s="81">
        <v>142</v>
      </c>
      <c r="E23" s="81">
        <v>5</v>
      </c>
      <c r="F23" s="81">
        <v>3</v>
      </c>
      <c r="G23" s="81">
        <v>0</v>
      </c>
      <c r="H23" s="81">
        <v>150</v>
      </c>
      <c r="I23" s="57">
        <v>532310.37</v>
      </c>
      <c r="J23" s="57">
        <v>201845.44</v>
      </c>
      <c r="K23" s="7">
        <v>1345.64</v>
      </c>
    </row>
    <row r="24" spans="1:11" x14ac:dyDescent="0.25">
      <c r="A24" s="80" t="s">
        <v>606</v>
      </c>
      <c r="B24" s="80" t="s">
        <v>416</v>
      </c>
      <c r="C24" s="80" t="s">
        <v>99</v>
      </c>
      <c r="D24" s="81">
        <v>51</v>
      </c>
      <c r="E24" s="81">
        <v>1</v>
      </c>
      <c r="F24" s="81">
        <v>0</v>
      </c>
      <c r="G24" s="81">
        <v>1</v>
      </c>
      <c r="H24" s="81">
        <v>53</v>
      </c>
      <c r="I24" s="57">
        <v>314895.48</v>
      </c>
      <c r="J24" s="57">
        <v>67226.17</v>
      </c>
      <c r="K24" s="7">
        <v>1268.42</v>
      </c>
    </row>
    <row r="25" spans="1:11" x14ac:dyDescent="0.25">
      <c r="A25" s="80" t="s">
        <v>606</v>
      </c>
      <c r="B25" s="80" t="s">
        <v>416</v>
      </c>
      <c r="C25" s="80" t="s">
        <v>100</v>
      </c>
      <c r="D25" s="81">
        <v>8</v>
      </c>
      <c r="E25" s="81">
        <v>1</v>
      </c>
      <c r="F25" s="81">
        <v>0</v>
      </c>
      <c r="G25" s="81">
        <v>5</v>
      </c>
      <c r="H25" s="81">
        <v>14</v>
      </c>
      <c r="I25" s="57">
        <v>60399.92</v>
      </c>
      <c r="J25" s="57">
        <v>13226.67</v>
      </c>
      <c r="K25" s="7">
        <v>944.76</v>
      </c>
    </row>
    <row r="26" spans="1:11" x14ac:dyDescent="0.25">
      <c r="A26" s="80" t="s">
        <v>606</v>
      </c>
      <c r="B26" s="80" t="s">
        <v>416</v>
      </c>
      <c r="C26" s="80" t="s">
        <v>101</v>
      </c>
      <c r="D26" s="81">
        <v>3</v>
      </c>
      <c r="E26" s="81">
        <v>1</v>
      </c>
      <c r="F26" s="81">
        <v>0</v>
      </c>
      <c r="G26" s="81">
        <v>0</v>
      </c>
      <c r="H26" s="81">
        <v>4</v>
      </c>
      <c r="I26" s="57">
        <v>16403.16</v>
      </c>
      <c r="J26" s="57">
        <v>6418.19</v>
      </c>
      <c r="K26" s="7">
        <v>1604.55</v>
      </c>
    </row>
    <row r="27" spans="1:11" x14ac:dyDescent="0.25">
      <c r="A27" s="80" t="s">
        <v>606</v>
      </c>
      <c r="B27" s="80" t="s">
        <v>416</v>
      </c>
      <c r="C27" s="80" t="s">
        <v>109</v>
      </c>
      <c r="D27" s="81">
        <v>0</v>
      </c>
      <c r="E27" s="81">
        <v>1</v>
      </c>
      <c r="F27" s="81">
        <v>0</v>
      </c>
      <c r="G27" s="81">
        <v>0</v>
      </c>
      <c r="H27" s="81">
        <v>1</v>
      </c>
      <c r="I27" s="57">
        <v>0</v>
      </c>
      <c r="J27" s="57">
        <v>537.61</v>
      </c>
      <c r="K27" s="7">
        <v>537.61</v>
      </c>
    </row>
    <row r="28" spans="1:11" x14ac:dyDescent="0.25">
      <c r="A28" s="80" t="s">
        <v>606</v>
      </c>
      <c r="B28" s="80" t="s">
        <v>416</v>
      </c>
      <c r="C28" s="80" t="s">
        <v>110</v>
      </c>
      <c r="D28" s="81">
        <v>1</v>
      </c>
      <c r="E28" s="81">
        <v>1</v>
      </c>
      <c r="F28" s="81">
        <v>0</v>
      </c>
      <c r="G28" s="81">
        <v>0</v>
      </c>
      <c r="H28" s="81">
        <v>2</v>
      </c>
      <c r="I28" s="57">
        <v>0</v>
      </c>
      <c r="J28" s="57">
        <v>3146.88</v>
      </c>
      <c r="K28" s="7">
        <v>1573.44</v>
      </c>
    </row>
    <row r="29" spans="1:11" x14ac:dyDescent="0.25">
      <c r="A29" s="80" t="s">
        <v>606</v>
      </c>
      <c r="B29" s="80" t="s">
        <v>416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25">
      <c r="A30" s="80" t="s">
        <v>606</v>
      </c>
      <c r="B30" s="80" t="s">
        <v>416</v>
      </c>
      <c r="C30" s="80" t="s">
        <v>420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606</v>
      </c>
      <c r="B31" s="7" t="s">
        <v>416</v>
      </c>
      <c r="C31" s="7" t="s">
        <v>485</v>
      </c>
      <c r="D31" s="7">
        <v>489</v>
      </c>
      <c r="E31" s="7">
        <v>53</v>
      </c>
      <c r="F31" s="7">
        <v>37</v>
      </c>
      <c r="G31" s="7">
        <v>6</v>
      </c>
      <c r="H31" s="7">
        <v>585</v>
      </c>
      <c r="I31" s="7">
        <v>1470268.92</v>
      </c>
      <c r="J31" s="7">
        <v>794066.78</v>
      </c>
      <c r="K31" s="7">
        <v>1357.38</v>
      </c>
    </row>
    <row r="32" spans="1:11" x14ac:dyDescent="0.25">
      <c r="A32" s="80" t="s">
        <v>412</v>
      </c>
      <c r="B32" s="80" t="s">
        <v>492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492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492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492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492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492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492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492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492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492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492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492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492</v>
      </c>
      <c r="C44" s="80" t="s">
        <v>420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492</v>
      </c>
      <c r="C45" s="80" t="s">
        <v>485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80" t="s">
        <v>403</v>
      </c>
      <c r="B46" s="80" t="s">
        <v>555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25">
      <c r="A47" s="80" t="s">
        <v>403</v>
      </c>
      <c r="B47" s="80" t="s">
        <v>555</v>
      </c>
      <c r="C47" s="80" t="s">
        <v>77</v>
      </c>
      <c r="D47" s="81">
        <v>0</v>
      </c>
      <c r="E47" s="81">
        <v>0</v>
      </c>
      <c r="F47" s="81">
        <v>2</v>
      </c>
      <c r="G47" s="81">
        <v>0</v>
      </c>
      <c r="H47" s="81">
        <v>2</v>
      </c>
      <c r="I47" s="57">
        <v>0</v>
      </c>
      <c r="J47" s="57">
        <v>164.41</v>
      </c>
      <c r="K47" s="7">
        <v>82.21</v>
      </c>
    </row>
    <row r="48" spans="1:11" x14ac:dyDescent="0.25">
      <c r="A48" s="80" t="s">
        <v>403</v>
      </c>
      <c r="B48" s="80" t="s">
        <v>555</v>
      </c>
      <c r="C48" s="80" t="s">
        <v>95</v>
      </c>
      <c r="D48" s="81">
        <v>1</v>
      </c>
      <c r="E48" s="81">
        <v>5</v>
      </c>
      <c r="F48" s="81">
        <v>8</v>
      </c>
      <c r="G48" s="81">
        <v>0</v>
      </c>
      <c r="H48" s="81">
        <v>14</v>
      </c>
      <c r="I48" s="57">
        <v>0</v>
      </c>
      <c r="J48" s="57">
        <v>2305.2800000000002</v>
      </c>
      <c r="K48" s="7">
        <v>164.66</v>
      </c>
    </row>
    <row r="49" spans="1:11" x14ac:dyDescent="0.25">
      <c r="A49" s="80" t="s">
        <v>403</v>
      </c>
      <c r="B49" s="80" t="s">
        <v>555</v>
      </c>
      <c r="C49" s="80" t="s">
        <v>96</v>
      </c>
      <c r="D49" s="81">
        <v>12</v>
      </c>
      <c r="E49" s="81">
        <v>7</v>
      </c>
      <c r="F49" s="81">
        <v>13</v>
      </c>
      <c r="G49" s="81">
        <v>0</v>
      </c>
      <c r="H49" s="81">
        <v>32</v>
      </c>
      <c r="I49" s="57">
        <v>0</v>
      </c>
      <c r="J49" s="57">
        <v>6377.43</v>
      </c>
      <c r="K49" s="7">
        <v>199.29</v>
      </c>
    </row>
    <row r="50" spans="1:11" x14ac:dyDescent="0.25">
      <c r="A50" s="80" t="s">
        <v>403</v>
      </c>
      <c r="B50" s="80" t="s">
        <v>555</v>
      </c>
      <c r="C50" s="80" t="s">
        <v>97</v>
      </c>
      <c r="D50" s="81">
        <v>127</v>
      </c>
      <c r="E50" s="81">
        <v>6</v>
      </c>
      <c r="F50" s="81">
        <v>10</v>
      </c>
      <c r="G50" s="81">
        <v>0</v>
      </c>
      <c r="H50" s="81">
        <v>143</v>
      </c>
      <c r="I50" s="57">
        <v>0</v>
      </c>
      <c r="J50" s="57">
        <v>38779.949999999997</v>
      </c>
      <c r="K50" s="7">
        <v>271.19</v>
      </c>
    </row>
    <row r="51" spans="1:11" x14ac:dyDescent="0.25">
      <c r="A51" s="80" t="s">
        <v>403</v>
      </c>
      <c r="B51" s="80" t="s">
        <v>555</v>
      </c>
      <c r="C51" s="80" t="s">
        <v>98</v>
      </c>
      <c r="D51" s="81">
        <v>222</v>
      </c>
      <c r="E51" s="81">
        <v>7</v>
      </c>
      <c r="F51" s="81">
        <v>11</v>
      </c>
      <c r="G51" s="81">
        <v>0</v>
      </c>
      <c r="H51" s="81">
        <v>240</v>
      </c>
      <c r="I51" s="57">
        <v>0</v>
      </c>
      <c r="J51" s="57">
        <v>76187.97</v>
      </c>
      <c r="K51" s="7">
        <v>317.45</v>
      </c>
    </row>
    <row r="52" spans="1:11" x14ac:dyDescent="0.25">
      <c r="A52" s="80" t="s">
        <v>403</v>
      </c>
      <c r="B52" s="80" t="s">
        <v>555</v>
      </c>
      <c r="C52" s="80" t="s">
        <v>99</v>
      </c>
      <c r="D52" s="81">
        <v>323</v>
      </c>
      <c r="E52" s="81">
        <v>5</v>
      </c>
      <c r="F52" s="81">
        <v>6</v>
      </c>
      <c r="G52" s="81">
        <v>0</v>
      </c>
      <c r="H52" s="81">
        <v>334</v>
      </c>
      <c r="I52" s="57">
        <v>0</v>
      </c>
      <c r="J52" s="57">
        <v>116184.1</v>
      </c>
      <c r="K52" s="7">
        <v>347.86</v>
      </c>
    </row>
    <row r="53" spans="1:11" x14ac:dyDescent="0.25">
      <c r="A53" s="80" t="s">
        <v>403</v>
      </c>
      <c r="B53" s="80" t="s">
        <v>555</v>
      </c>
      <c r="C53" s="80" t="s">
        <v>100</v>
      </c>
      <c r="D53" s="81">
        <v>128</v>
      </c>
      <c r="E53" s="81">
        <v>0</v>
      </c>
      <c r="F53" s="81">
        <v>0</v>
      </c>
      <c r="G53" s="81">
        <v>0</v>
      </c>
      <c r="H53" s="81">
        <v>128</v>
      </c>
      <c r="I53" s="57">
        <v>0</v>
      </c>
      <c r="J53" s="57">
        <v>46441.760000000002</v>
      </c>
      <c r="K53" s="7">
        <v>362.83</v>
      </c>
    </row>
    <row r="54" spans="1:11" x14ac:dyDescent="0.25">
      <c r="A54" s="80" t="s">
        <v>403</v>
      </c>
      <c r="B54" s="80" t="s">
        <v>555</v>
      </c>
      <c r="C54" s="80" t="s">
        <v>101</v>
      </c>
      <c r="D54" s="81">
        <v>21</v>
      </c>
      <c r="E54" s="81">
        <v>0</v>
      </c>
      <c r="F54" s="81">
        <v>0</v>
      </c>
      <c r="G54" s="81">
        <v>0</v>
      </c>
      <c r="H54" s="81">
        <v>21</v>
      </c>
      <c r="I54" s="57">
        <v>0</v>
      </c>
      <c r="J54" s="57">
        <v>7378.37</v>
      </c>
      <c r="K54" s="7">
        <v>351.35</v>
      </c>
    </row>
    <row r="55" spans="1:11" x14ac:dyDescent="0.25">
      <c r="A55" s="80" t="s">
        <v>403</v>
      </c>
      <c r="B55" s="80" t="s">
        <v>555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0" t="s">
        <v>403</v>
      </c>
      <c r="B56" s="80" t="s">
        <v>555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555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555</v>
      </c>
      <c r="C58" s="80" t="s">
        <v>420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80" t="s">
        <v>403</v>
      </c>
      <c r="B59" s="80" t="s">
        <v>555</v>
      </c>
      <c r="C59" s="80" t="s">
        <v>485</v>
      </c>
      <c r="D59" s="81">
        <v>837</v>
      </c>
      <c r="E59" s="81">
        <v>41</v>
      </c>
      <c r="F59" s="81">
        <v>50</v>
      </c>
      <c r="G59" s="81">
        <v>0</v>
      </c>
      <c r="H59" s="81">
        <v>928</v>
      </c>
      <c r="I59" s="57">
        <v>0</v>
      </c>
      <c r="J59" s="57">
        <v>296235.33</v>
      </c>
      <c r="K59" s="7">
        <v>319.22000000000003</v>
      </c>
    </row>
    <row r="60" spans="1:11" x14ac:dyDescent="0.25">
      <c r="A60" s="80" t="s">
        <v>587</v>
      </c>
      <c r="B60" s="80" t="s">
        <v>588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587</v>
      </c>
      <c r="B61" s="80" t="s">
        <v>588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587</v>
      </c>
      <c r="B62" s="80" t="s">
        <v>588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587</v>
      </c>
      <c r="B63" s="80" t="s">
        <v>588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587</v>
      </c>
      <c r="B64" s="80" t="s">
        <v>588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587</v>
      </c>
      <c r="B65" s="80" t="s">
        <v>588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587</v>
      </c>
      <c r="B66" s="80" t="s">
        <v>588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587</v>
      </c>
      <c r="B67" s="80" t="s">
        <v>588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587</v>
      </c>
      <c r="B68" s="80" t="s">
        <v>588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587</v>
      </c>
      <c r="B69" s="80" t="s">
        <v>588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587</v>
      </c>
      <c r="B70" s="80" t="s">
        <v>588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587</v>
      </c>
      <c r="B71" s="80" t="s">
        <v>588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587</v>
      </c>
      <c r="B72" s="80" t="s">
        <v>588</v>
      </c>
      <c r="C72" s="80" t="s">
        <v>420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80" t="s">
        <v>587</v>
      </c>
      <c r="B73" s="80" t="s">
        <v>588</v>
      </c>
      <c r="C73" s="80" t="s">
        <v>485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sqref="A1:R1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8.7109375" customWidth="1"/>
    <col min="4" max="4" width="15.5703125" bestFit="1" customWidth="1"/>
    <col min="5" max="5" width="14.28515625" bestFit="1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402" t="s">
        <v>714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21" ht="15.75" thickBot="1" x14ac:dyDescent="0.3"/>
    <row r="3" spans="1:21" s="40" customFormat="1" ht="23.25" customHeight="1" thickBot="1" x14ac:dyDescent="0.3">
      <c r="A3" s="447" t="s">
        <v>17</v>
      </c>
      <c r="B3" s="447" t="s">
        <v>418</v>
      </c>
      <c r="C3" s="444" t="s">
        <v>5</v>
      </c>
      <c r="D3" s="445"/>
      <c r="E3" s="446"/>
      <c r="F3" s="444" t="s">
        <v>6</v>
      </c>
      <c r="G3" s="445"/>
      <c r="H3" s="446"/>
      <c r="I3" s="444" t="s">
        <v>45</v>
      </c>
      <c r="J3" s="445"/>
      <c r="K3" s="446"/>
      <c r="L3" s="444" t="s">
        <v>8</v>
      </c>
      <c r="M3" s="445"/>
      <c r="N3" s="446"/>
      <c r="O3" s="449" t="s">
        <v>491</v>
      </c>
      <c r="P3" s="449" t="s">
        <v>572</v>
      </c>
      <c r="Q3" s="449" t="s">
        <v>573</v>
      </c>
      <c r="R3" s="449" t="s">
        <v>580</v>
      </c>
    </row>
    <row r="4" spans="1:21" s="40" customFormat="1" ht="52.5" customHeight="1" thickBot="1" x14ac:dyDescent="0.3">
      <c r="A4" s="448"/>
      <c r="B4" s="448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50"/>
      <c r="P4" s="450"/>
      <c r="Q4" s="450"/>
      <c r="R4" s="450"/>
      <c r="T4"/>
      <c r="U4"/>
    </row>
    <row r="5" spans="1:21" x14ac:dyDescent="0.25">
      <c r="A5" s="205">
        <v>1</v>
      </c>
      <c r="B5" s="175" t="s">
        <v>501</v>
      </c>
      <c r="C5" s="176">
        <v>8779</v>
      </c>
      <c r="D5" s="300">
        <v>40858589.579999998</v>
      </c>
      <c r="E5" s="300">
        <v>7764243.4000000004</v>
      </c>
      <c r="F5" s="176">
        <v>4331</v>
      </c>
      <c r="G5" s="300">
        <v>11544607</v>
      </c>
      <c r="H5" s="300">
        <v>2902345.21</v>
      </c>
      <c r="I5" s="176">
        <v>4110</v>
      </c>
      <c r="J5" s="300">
        <v>7390409.6600000001</v>
      </c>
      <c r="K5" s="300">
        <v>2342131.7599999998</v>
      </c>
      <c r="L5" s="176">
        <v>1613</v>
      </c>
      <c r="M5" s="300">
        <v>9773132.4000000004</v>
      </c>
      <c r="N5" s="300">
        <v>1360791</v>
      </c>
      <c r="O5" s="176">
        <v>18833</v>
      </c>
      <c r="P5" s="300">
        <v>69566738.640000001</v>
      </c>
      <c r="Q5" s="300">
        <v>14369511.369999999</v>
      </c>
      <c r="R5" s="302">
        <v>763</v>
      </c>
    </row>
    <row r="6" spans="1:21" x14ac:dyDescent="0.25">
      <c r="A6" s="206">
        <v>2</v>
      </c>
      <c r="B6" s="173" t="s">
        <v>416</v>
      </c>
      <c r="C6" s="174">
        <v>1496</v>
      </c>
      <c r="D6" s="212">
        <v>5014966.66</v>
      </c>
      <c r="E6" s="212">
        <v>2217732</v>
      </c>
      <c r="F6" s="174">
        <v>114</v>
      </c>
      <c r="G6" s="212">
        <v>426133.75</v>
      </c>
      <c r="H6" s="212">
        <v>59237.66</v>
      </c>
      <c r="I6" s="174">
        <v>32</v>
      </c>
      <c r="J6" s="212">
        <v>137577.42000000001</v>
      </c>
      <c r="K6" s="212">
        <v>34909.74</v>
      </c>
      <c r="L6" s="174">
        <v>1</v>
      </c>
      <c r="M6" s="212">
        <v>7600</v>
      </c>
      <c r="N6" s="212">
        <v>200</v>
      </c>
      <c r="O6" s="174">
        <v>1643</v>
      </c>
      <c r="P6" s="212">
        <v>5586277.8300000001</v>
      </c>
      <c r="Q6" s="212">
        <v>2312079.4</v>
      </c>
      <c r="R6" s="303">
        <v>1407.23</v>
      </c>
    </row>
    <row r="7" spans="1:21" x14ac:dyDescent="0.25">
      <c r="A7" s="206">
        <v>3</v>
      </c>
      <c r="B7" s="173" t="s">
        <v>588</v>
      </c>
      <c r="C7" s="174" t="s">
        <v>430</v>
      </c>
      <c r="D7" s="212" t="s">
        <v>430</v>
      </c>
      <c r="E7" s="212" t="s">
        <v>430</v>
      </c>
      <c r="F7" s="174" t="s">
        <v>430</v>
      </c>
      <c r="G7" s="212" t="s">
        <v>430</v>
      </c>
      <c r="H7" s="212" t="s">
        <v>430</v>
      </c>
      <c r="I7" s="174" t="s">
        <v>430</v>
      </c>
      <c r="J7" s="212" t="s">
        <v>430</v>
      </c>
      <c r="K7" s="212" t="s">
        <v>430</v>
      </c>
      <c r="L7" s="174">
        <v>204</v>
      </c>
      <c r="M7" s="212">
        <v>805228.01</v>
      </c>
      <c r="N7" s="212">
        <v>77265.37</v>
      </c>
      <c r="O7" s="174">
        <v>204</v>
      </c>
      <c r="P7" s="212">
        <v>805228.01</v>
      </c>
      <c r="Q7" s="212">
        <v>77265.37</v>
      </c>
      <c r="R7" s="303">
        <v>378.75</v>
      </c>
    </row>
    <row r="8" spans="1:21" x14ac:dyDescent="0.25">
      <c r="A8" s="206">
        <v>4</v>
      </c>
      <c r="B8" s="173" t="s">
        <v>492</v>
      </c>
      <c r="C8" s="174">
        <v>1</v>
      </c>
      <c r="D8" s="212" t="s">
        <v>430</v>
      </c>
      <c r="E8" s="212">
        <v>2319.84</v>
      </c>
      <c r="F8" s="174">
        <v>4</v>
      </c>
      <c r="G8" s="212">
        <v>26972.16</v>
      </c>
      <c r="H8" s="212">
        <v>8544.65</v>
      </c>
      <c r="I8" s="174" t="s">
        <v>430</v>
      </c>
      <c r="J8" s="212" t="s">
        <v>430</v>
      </c>
      <c r="K8" s="212" t="s">
        <v>430</v>
      </c>
      <c r="L8" s="174" t="s">
        <v>430</v>
      </c>
      <c r="M8" s="212" t="s">
        <v>430</v>
      </c>
      <c r="N8" s="212" t="s">
        <v>430</v>
      </c>
      <c r="O8" s="174">
        <v>5</v>
      </c>
      <c r="P8" s="212">
        <v>26972.16</v>
      </c>
      <c r="Q8" s="212">
        <v>10864.49</v>
      </c>
      <c r="R8" s="303">
        <v>2172.9</v>
      </c>
    </row>
    <row r="9" spans="1:21" x14ac:dyDescent="0.25">
      <c r="A9" s="206">
        <v>5</v>
      </c>
      <c r="B9" s="173" t="s">
        <v>555</v>
      </c>
      <c r="C9" s="174">
        <v>5091</v>
      </c>
      <c r="D9" s="212">
        <v>9525579.2400000002</v>
      </c>
      <c r="E9" s="212">
        <v>1045254.77</v>
      </c>
      <c r="F9" s="174">
        <v>4724</v>
      </c>
      <c r="G9" s="212">
        <v>1325624.26</v>
      </c>
      <c r="H9" s="212">
        <v>673454.68</v>
      </c>
      <c r="I9" s="174">
        <v>1224</v>
      </c>
      <c r="J9" s="212">
        <v>405472</v>
      </c>
      <c r="K9" s="212">
        <v>221099.18</v>
      </c>
      <c r="L9" s="174" t="s">
        <v>430</v>
      </c>
      <c r="M9" s="212" t="s">
        <v>430</v>
      </c>
      <c r="N9" s="212" t="s">
        <v>430</v>
      </c>
      <c r="O9" s="174">
        <v>11039</v>
      </c>
      <c r="P9" s="212">
        <v>11256675.5</v>
      </c>
      <c r="Q9" s="212">
        <v>1939808.63</v>
      </c>
      <c r="R9" s="303">
        <v>175.72</v>
      </c>
    </row>
    <row r="10" spans="1:21" ht="15.75" thickBot="1" x14ac:dyDescent="0.3">
      <c r="A10" s="207">
        <v>6</v>
      </c>
      <c r="B10" s="208" t="s">
        <v>490</v>
      </c>
      <c r="C10" s="209">
        <v>1272</v>
      </c>
      <c r="D10" s="301">
        <v>1115296.3</v>
      </c>
      <c r="E10" s="301">
        <v>303291.78999999998</v>
      </c>
      <c r="F10" s="209">
        <v>351</v>
      </c>
      <c r="G10" s="301">
        <v>161093.28</v>
      </c>
      <c r="H10" s="301">
        <v>32781.24</v>
      </c>
      <c r="I10" s="209" t="s">
        <v>430</v>
      </c>
      <c r="J10" s="301" t="s">
        <v>430</v>
      </c>
      <c r="K10" s="301" t="s">
        <v>430</v>
      </c>
      <c r="L10" s="209" t="s">
        <v>430</v>
      </c>
      <c r="M10" s="301" t="s">
        <v>430</v>
      </c>
      <c r="N10" s="301" t="s">
        <v>430</v>
      </c>
      <c r="O10" s="209">
        <v>1623</v>
      </c>
      <c r="P10" s="301">
        <v>1276389.58</v>
      </c>
      <c r="Q10" s="301">
        <v>336073.03</v>
      </c>
      <c r="R10" s="304">
        <v>207.07</v>
      </c>
    </row>
    <row r="11" spans="1:21" ht="15.75" thickBot="1" x14ac:dyDescent="0.3">
      <c r="A11" s="485"/>
      <c r="B11" s="486" t="s">
        <v>527</v>
      </c>
      <c r="C11" s="486">
        <f>SUM(C5:C10)</f>
        <v>16639</v>
      </c>
      <c r="D11" s="489">
        <f>SUM(D5:D10)</f>
        <v>56514431.779999994</v>
      </c>
      <c r="E11" s="489">
        <f>SUM(E5:E10)</f>
        <v>11332841.799999999</v>
      </c>
      <c r="F11" s="486">
        <f>SUM(F5:F10)</f>
        <v>9524</v>
      </c>
      <c r="G11" s="489">
        <f>SUM(G5:G10)</f>
        <v>13484430.449999999</v>
      </c>
      <c r="H11" s="489">
        <f>SUM(H5:H10)</f>
        <v>3676363.4400000004</v>
      </c>
      <c r="I11" s="486">
        <f>SUM(I5:I10)</f>
        <v>5366</v>
      </c>
      <c r="J11" s="489">
        <f>SUM(J5:J10)</f>
        <v>7933459.0800000001</v>
      </c>
      <c r="K11" s="489">
        <f>SUM(K5:K10)</f>
        <v>2598140.6800000002</v>
      </c>
      <c r="L11" s="486">
        <f>SUM(L5:L10)</f>
        <v>1818</v>
      </c>
      <c r="M11" s="489">
        <f>SUM(M5:M10)</f>
        <v>10585960.41</v>
      </c>
      <c r="N11" s="489">
        <f>SUM(N5:N10)</f>
        <v>1438256.37</v>
      </c>
      <c r="O11" s="486">
        <f>SUM(O5:O10)</f>
        <v>33347</v>
      </c>
      <c r="P11" s="489">
        <f>SUM(P5:P10)</f>
        <v>88518281.719999999</v>
      </c>
      <c r="Q11" s="489">
        <f>SUM(Q5:Q10)</f>
        <v>19045602.289999999</v>
      </c>
      <c r="R11" s="490"/>
    </row>
    <row r="12" spans="1:21" x14ac:dyDescent="0.25">
      <c r="O12" s="8"/>
      <c r="Q12" s="9"/>
    </row>
    <row r="13" spans="1:21" x14ac:dyDescent="0.25">
      <c r="C13" s="8"/>
      <c r="D13" s="9"/>
      <c r="E13" s="9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2" t="s">
        <v>723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36" t="s">
        <v>52</v>
      </c>
      <c r="B3" s="438" t="s">
        <v>102</v>
      </c>
      <c r="C3" s="440" t="s">
        <v>105</v>
      </c>
      <c r="D3" s="441"/>
      <c r="E3" s="441"/>
      <c r="F3" s="442"/>
      <c r="G3" s="440" t="s">
        <v>106</v>
      </c>
      <c r="H3" s="441"/>
      <c r="I3" s="441"/>
      <c r="J3" s="442"/>
      <c r="K3" s="440" t="s">
        <v>107</v>
      </c>
      <c r="L3" s="441"/>
      <c r="M3" s="441"/>
      <c r="N3" s="442"/>
      <c r="O3" s="440" t="s">
        <v>108</v>
      </c>
      <c r="P3" s="441"/>
      <c r="Q3" s="441"/>
      <c r="R3" s="442"/>
      <c r="S3" s="440" t="s">
        <v>104</v>
      </c>
      <c r="T3" s="441"/>
      <c r="U3" s="441"/>
      <c r="V3" s="441"/>
      <c r="W3" s="442"/>
    </row>
    <row r="4" spans="1:23" ht="16.5" thickBot="1" x14ac:dyDescent="0.3">
      <c r="A4" s="443"/>
      <c r="B4" s="408"/>
      <c r="C4" s="260" t="s">
        <v>1</v>
      </c>
      <c r="D4" s="261" t="s">
        <v>103</v>
      </c>
      <c r="E4" s="256" t="s">
        <v>21</v>
      </c>
      <c r="F4" s="262" t="s">
        <v>432</v>
      </c>
      <c r="G4" s="260" t="s">
        <v>1</v>
      </c>
      <c r="H4" s="261" t="s">
        <v>103</v>
      </c>
      <c r="I4" s="256" t="s">
        <v>21</v>
      </c>
      <c r="J4" s="262" t="s">
        <v>432</v>
      </c>
      <c r="K4" s="260" t="s">
        <v>1</v>
      </c>
      <c r="L4" s="261" t="s">
        <v>103</v>
      </c>
      <c r="M4" s="256" t="s">
        <v>21</v>
      </c>
      <c r="N4" s="262" t="s">
        <v>432</v>
      </c>
      <c r="O4" s="260" t="s">
        <v>1</v>
      </c>
      <c r="P4" s="261" t="s">
        <v>103</v>
      </c>
      <c r="Q4" s="256" t="s">
        <v>21</v>
      </c>
      <c r="R4" s="262" t="s">
        <v>432</v>
      </c>
      <c r="S4" s="260" t="s">
        <v>1</v>
      </c>
      <c r="T4" s="261" t="s">
        <v>103</v>
      </c>
      <c r="U4" s="256" t="s">
        <v>21</v>
      </c>
      <c r="V4" s="262" t="s">
        <v>432</v>
      </c>
      <c r="W4" s="256" t="s">
        <v>528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430</v>
      </c>
      <c r="G5" s="128">
        <v>33157</v>
      </c>
      <c r="H5" s="129">
        <v>11024362.01</v>
      </c>
      <c r="I5" s="126">
        <v>332.49</v>
      </c>
      <c r="J5" s="127">
        <v>288.85000000000002</v>
      </c>
      <c r="K5" s="128">
        <v>1155</v>
      </c>
      <c r="L5" s="129">
        <v>900958.65</v>
      </c>
      <c r="M5" s="126">
        <v>780.05</v>
      </c>
      <c r="N5" s="127">
        <v>795.24</v>
      </c>
      <c r="O5" s="128">
        <v>1462</v>
      </c>
      <c r="P5" s="129">
        <v>1164684.76</v>
      </c>
      <c r="Q5" s="126">
        <v>796.64</v>
      </c>
      <c r="R5" s="127">
        <v>795.24</v>
      </c>
      <c r="S5" s="128">
        <v>35774</v>
      </c>
      <c r="T5" s="252">
        <v>13090005.42</v>
      </c>
      <c r="U5" s="263">
        <v>365.91</v>
      </c>
      <c r="V5" s="254">
        <v>393.79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2925</v>
      </c>
      <c r="D6" s="116">
        <v>3977193.2</v>
      </c>
      <c r="E6" s="113">
        <v>1359.72</v>
      </c>
      <c r="F6" s="114">
        <v>1434.37</v>
      </c>
      <c r="G6" s="115">
        <v>15111</v>
      </c>
      <c r="H6" s="116">
        <v>8482546.1400000006</v>
      </c>
      <c r="I6" s="113">
        <v>561.35</v>
      </c>
      <c r="J6" s="114">
        <v>464.92</v>
      </c>
      <c r="K6" s="115">
        <v>18782</v>
      </c>
      <c r="L6" s="116">
        <v>11640701.73</v>
      </c>
      <c r="M6" s="113">
        <v>619.78</v>
      </c>
      <c r="N6" s="114">
        <v>495.18</v>
      </c>
      <c r="O6" s="115">
        <v>1742</v>
      </c>
      <c r="P6" s="116">
        <v>1379315.87</v>
      </c>
      <c r="Q6" s="113">
        <v>791.8</v>
      </c>
      <c r="R6" s="114">
        <v>795.24</v>
      </c>
      <c r="S6" s="115">
        <v>38560</v>
      </c>
      <c r="T6" s="253">
        <v>25479756.940000001</v>
      </c>
      <c r="U6" s="257">
        <v>660.78</v>
      </c>
      <c r="V6" s="255">
        <v>519.76</v>
      </c>
      <c r="W6" s="110">
        <v>1.52</v>
      </c>
    </row>
    <row r="7" spans="1:23" x14ac:dyDescent="0.25">
      <c r="A7" s="52">
        <v>3</v>
      </c>
      <c r="B7" s="113" t="s">
        <v>95</v>
      </c>
      <c r="C7" s="115">
        <v>8782</v>
      </c>
      <c r="D7" s="116">
        <v>13333182.810000001</v>
      </c>
      <c r="E7" s="113">
        <v>1518.24</v>
      </c>
      <c r="F7" s="114">
        <v>1525.93</v>
      </c>
      <c r="G7" s="115">
        <v>14401</v>
      </c>
      <c r="H7" s="116">
        <v>8729823.3499999996</v>
      </c>
      <c r="I7" s="113">
        <v>606.20000000000005</v>
      </c>
      <c r="J7" s="114">
        <v>512.9</v>
      </c>
      <c r="K7" s="115">
        <v>14667</v>
      </c>
      <c r="L7" s="116">
        <v>9671278.2899999991</v>
      </c>
      <c r="M7" s="113">
        <v>659.39</v>
      </c>
      <c r="N7" s="114">
        <v>542.29999999999995</v>
      </c>
      <c r="O7" s="115">
        <v>485</v>
      </c>
      <c r="P7" s="116">
        <v>380855.78</v>
      </c>
      <c r="Q7" s="113">
        <v>785.27</v>
      </c>
      <c r="R7" s="114">
        <v>795.24</v>
      </c>
      <c r="S7" s="115">
        <v>38335</v>
      </c>
      <c r="T7" s="253">
        <v>32115140.23</v>
      </c>
      <c r="U7" s="257">
        <v>837.75</v>
      </c>
      <c r="V7" s="255">
        <v>637.79999999999995</v>
      </c>
      <c r="W7" s="110">
        <v>1.51</v>
      </c>
    </row>
    <row r="8" spans="1:23" x14ac:dyDescent="0.25">
      <c r="A8" s="52">
        <v>4</v>
      </c>
      <c r="B8" s="113" t="s">
        <v>96</v>
      </c>
      <c r="C8" s="115">
        <v>40912</v>
      </c>
      <c r="D8" s="116">
        <v>58999514.890000001</v>
      </c>
      <c r="E8" s="113">
        <v>1442.11</v>
      </c>
      <c r="F8" s="114">
        <v>1419.76</v>
      </c>
      <c r="G8" s="115">
        <v>25326</v>
      </c>
      <c r="H8" s="116">
        <v>16815869.690000001</v>
      </c>
      <c r="I8" s="113">
        <v>663.98</v>
      </c>
      <c r="J8" s="114">
        <v>556.95000000000005</v>
      </c>
      <c r="K8" s="115">
        <v>22494</v>
      </c>
      <c r="L8" s="116">
        <v>16012453.039999999</v>
      </c>
      <c r="M8" s="113">
        <v>711.85</v>
      </c>
      <c r="N8" s="114">
        <v>589.54</v>
      </c>
      <c r="O8" s="115">
        <v>465</v>
      </c>
      <c r="P8" s="116">
        <v>367185.53</v>
      </c>
      <c r="Q8" s="113">
        <v>789.65</v>
      </c>
      <c r="R8" s="114">
        <v>795.24</v>
      </c>
      <c r="S8" s="115">
        <v>89197</v>
      </c>
      <c r="T8" s="253">
        <v>92195023.150000006</v>
      </c>
      <c r="U8" s="257">
        <v>1033.6099999999999</v>
      </c>
      <c r="V8" s="255">
        <v>911.19</v>
      </c>
      <c r="W8" s="110">
        <v>3.52</v>
      </c>
    </row>
    <row r="9" spans="1:23" x14ac:dyDescent="0.25">
      <c r="A9" s="52">
        <v>5</v>
      </c>
      <c r="B9" s="113" t="s">
        <v>97</v>
      </c>
      <c r="C9" s="115">
        <v>212413</v>
      </c>
      <c r="D9" s="116">
        <v>269015411.95999998</v>
      </c>
      <c r="E9" s="113">
        <v>1266.47</v>
      </c>
      <c r="F9" s="114">
        <v>1175.2</v>
      </c>
      <c r="G9" s="115">
        <v>32839</v>
      </c>
      <c r="H9" s="116">
        <v>23653090.010000002</v>
      </c>
      <c r="I9" s="113">
        <v>720.27</v>
      </c>
      <c r="J9" s="114">
        <v>624.44000000000005</v>
      </c>
      <c r="K9" s="115">
        <v>26207</v>
      </c>
      <c r="L9" s="116">
        <v>19114313.640000001</v>
      </c>
      <c r="M9" s="113">
        <v>729.36</v>
      </c>
      <c r="N9" s="114">
        <v>599.07000000000005</v>
      </c>
      <c r="O9" s="115">
        <v>399</v>
      </c>
      <c r="P9" s="116">
        <v>312802.8</v>
      </c>
      <c r="Q9" s="113">
        <v>783.97</v>
      </c>
      <c r="R9" s="114">
        <v>795.24</v>
      </c>
      <c r="S9" s="115">
        <v>271858</v>
      </c>
      <c r="T9" s="253">
        <v>312095618.41000003</v>
      </c>
      <c r="U9" s="257">
        <v>1148.01</v>
      </c>
      <c r="V9" s="255">
        <v>1060.67</v>
      </c>
      <c r="W9" s="110">
        <v>10.73</v>
      </c>
    </row>
    <row r="10" spans="1:23" x14ac:dyDescent="0.25">
      <c r="A10" s="52">
        <v>6</v>
      </c>
      <c r="B10" s="113" t="s">
        <v>98</v>
      </c>
      <c r="C10" s="115">
        <v>393324</v>
      </c>
      <c r="D10" s="116">
        <v>470676237.82999998</v>
      </c>
      <c r="E10" s="113">
        <v>1196.6600000000001</v>
      </c>
      <c r="F10" s="114">
        <v>1114.83</v>
      </c>
      <c r="G10" s="115">
        <v>38609</v>
      </c>
      <c r="H10" s="116">
        <v>30635921.629999999</v>
      </c>
      <c r="I10" s="113">
        <v>793.49</v>
      </c>
      <c r="J10" s="114">
        <v>720.88</v>
      </c>
      <c r="K10" s="115">
        <v>26567</v>
      </c>
      <c r="L10" s="116">
        <v>19589720.420000002</v>
      </c>
      <c r="M10" s="113">
        <v>737.37</v>
      </c>
      <c r="N10" s="114">
        <v>608.11</v>
      </c>
      <c r="O10" s="115">
        <v>4128</v>
      </c>
      <c r="P10" s="116">
        <v>1733829.1</v>
      </c>
      <c r="Q10" s="113">
        <v>420.02</v>
      </c>
      <c r="R10" s="114">
        <v>418.95</v>
      </c>
      <c r="S10" s="115">
        <v>462628</v>
      </c>
      <c r="T10" s="253">
        <v>522635708.98000002</v>
      </c>
      <c r="U10" s="257">
        <v>1129.71</v>
      </c>
      <c r="V10" s="255">
        <v>1042.03</v>
      </c>
      <c r="W10" s="110">
        <v>18.25</v>
      </c>
    </row>
    <row r="11" spans="1:23" x14ac:dyDescent="0.25">
      <c r="A11" s="52">
        <v>7</v>
      </c>
      <c r="B11" s="113" t="s">
        <v>99</v>
      </c>
      <c r="C11" s="115">
        <v>411625</v>
      </c>
      <c r="D11" s="116">
        <v>481455373.63999999</v>
      </c>
      <c r="E11" s="113">
        <v>1169.6500000000001</v>
      </c>
      <c r="F11" s="114">
        <v>1121.3</v>
      </c>
      <c r="G11" s="115">
        <v>40541</v>
      </c>
      <c r="H11" s="116">
        <v>33218014.579999998</v>
      </c>
      <c r="I11" s="113">
        <v>819.37</v>
      </c>
      <c r="J11" s="114">
        <v>756.15</v>
      </c>
      <c r="K11" s="115">
        <v>21693</v>
      </c>
      <c r="L11" s="116">
        <v>15866736.93</v>
      </c>
      <c r="M11" s="113">
        <v>731.42</v>
      </c>
      <c r="N11" s="114">
        <v>610</v>
      </c>
      <c r="O11" s="115">
        <v>11045</v>
      </c>
      <c r="P11" s="116">
        <v>4242490.82</v>
      </c>
      <c r="Q11" s="113">
        <v>384.11</v>
      </c>
      <c r="R11" s="114">
        <v>418.95</v>
      </c>
      <c r="S11" s="115">
        <v>484904</v>
      </c>
      <c r="T11" s="253">
        <v>534782615.97000003</v>
      </c>
      <c r="U11" s="257">
        <v>1102.8599999999999</v>
      </c>
      <c r="V11" s="255">
        <v>1012.42</v>
      </c>
      <c r="W11" s="110">
        <v>19.13</v>
      </c>
    </row>
    <row r="12" spans="1:23" x14ac:dyDescent="0.25">
      <c r="A12" s="52">
        <v>8</v>
      </c>
      <c r="B12" s="113" t="s">
        <v>100</v>
      </c>
      <c r="C12" s="115">
        <v>355434</v>
      </c>
      <c r="D12" s="116">
        <v>403607998.67000002</v>
      </c>
      <c r="E12" s="113">
        <v>1135.54</v>
      </c>
      <c r="F12" s="114">
        <v>1072.6099999999999</v>
      </c>
      <c r="G12" s="115">
        <v>52973</v>
      </c>
      <c r="H12" s="116">
        <v>42930432.759999998</v>
      </c>
      <c r="I12" s="113">
        <v>810.42</v>
      </c>
      <c r="J12" s="114">
        <v>736.96</v>
      </c>
      <c r="K12" s="115">
        <v>18032</v>
      </c>
      <c r="L12" s="116">
        <v>12656694.310000001</v>
      </c>
      <c r="M12" s="113">
        <v>701.9</v>
      </c>
      <c r="N12" s="114">
        <v>598.30999999999995</v>
      </c>
      <c r="O12" s="115">
        <v>6854</v>
      </c>
      <c r="P12" s="116">
        <v>2533416.02</v>
      </c>
      <c r="Q12" s="113">
        <v>369.63</v>
      </c>
      <c r="R12" s="114">
        <v>418.95</v>
      </c>
      <c r="S12" s="115">
        <v>433293</v>
      </c>
      <c r="T12" s="253">
        <v>461728541.75999999</v>
      </c>
      <c r="U12" s="257">
        <v>1065.6300000000001</v>
      </c>
      <c r="V12" s="255">
        <v>968.34</v>
      </c>
      <c r="W12" s="110">
        <v>17.100000000000001</v>
      </c>
    </row>
    <row r="13" spans="1:23" x14ac:dyDescent="0.25">
      <c r="A13" s="52">
        <v>9</v>
      </c>
      <c r="B13" s="113" t="s">
        <v>101</v>
      </c>
      <c r="C13" s="115">
        <v>242698</v>
      </c>
      <c r="D13" s="116">
        <v>254590108.83000001</v>
      </c>
      <c r="E13" s="113">
        <v>1049</v>
      </c>
      <c r="F13" s="114">
        <v>948.86</v>
      </c>
      <c r="G13" s="115">
        <v>47762</v>
      </c>
      <c r="H13" s="116">
        <v>38385911.159999996</v>
      </c>
      <c r="I13" s="113">
        <v>803.69</v>
      </c>
      <c r="J13" s="114">
        <v>719.8</v>
      </c>
      <c r="K13" s="115">
        <v>11974</v>
      </c>
      <c r="L13" s="116">
        <v>8110124.9800000004</v>
      </c>
      <c r="M13" s="113">
        <v>677.31</v>
      </c>
      <c r="N13" s="114">
        <v>579.27</v>
      </c>
      <c r="O13" s="115">
        <v>1565</v>
      </c>
      <c r="P13" s="116">
        <v>580037.02</v>
      </c>
      <c r="Q13" s="113">
        <v>370.63</v>
      </c>
      <c r="R13" s="114">
        <v>348.95</v>
      </c>
      <c r="S13" s="115">
        <v>303999</v>
      </c>
      <c r="T13" s="253">
        <v>301666181.99000001</v>
      </c>
      <c r="U13" s="257">
        <v>992.33</v>
      </c>
      <c r="V13" s="255">
        <v>873.73</v>
      </c>
      <c r="W13" s="110">
        <v>11.99</v>
      </c>
    </row>
    <row r="14" spans="1:23" x14ac:dyDescent="0.25">
      <c r="A14" s="52">
        <v>10</v>
      </c>
      <c r="B14" s="113" t="s">
        <v>109</v>
      </c>
      <c r="C14" s="115">
        <v>185530</v>
      </c>
      <c r="D14" s="116">
        <v>182847766.58000001</v>
      </c>
      <c r="E14" s="113">
        <v>985.54</v>
      </c>
      <c r="F14" s="114">
        <v>834.03</v>
      </c>
      <c r="G14" s="115">
        <v>44852</v>
      </c>
      <c r="H14" s="116">
        <v>36092014.689999998</v>
      </c>
      <c r="I14" s="113">
        <v>804.69</v>
      </c>
      <c r="J14" s="114">
        <v>710.15</v>
      </c>
      <c r="K14" s="115">
        <v>7823</v>
      </c>
      <c r="L14" s="116">
        <v>5066463.29</v>
      </c>
      <c r="M14" s="113">
        <v>647.64</v>
      </c>
      <c r="N14" s="114">
        <v>532.13</v>
      </c>
      <c r="O14" s="115">
        <v>859</v>
      </c>
      <c r="P14" s="116">
        <v>299526.84000000003</v>
      </c>
      <c r="Q14" s="113">
        <v>348.69</v>
      </c>
      <c r="R14" s="114">
        <v>216.15</v>
      </c>
      <c r="S14" s="115">
        <v>239064</v>
      </c>
      <c r="T14" s="253">
        <v>224305771.40000001</v>
      </c>
      <c r="U14" s="257">
        <v>938.27</v>
      </c>
      <c r="V14" s="255">
        <v>787.62</v>
      </c>
      <c r="W14" s="110">
        <v>9.43</v>
      </c>
    </row>
    <row r="15" spans="1:23" x14ac:dyDescent="0.25">
      <c r="A15" s="52">
        <v>11</v>
      </c>
      <c r="B15" s="113" t="s">
        <v>110</v>
      </c>
      <c r="C15" s="115">
        <v>82063</v>
      </c>
      <c r="D15" s="116">
        <v>77510595.620000005</v>
      </c>
      <c r="E15" s="113">
        <v>944.53</v>
      </c>
      <c r="F15" s="114">
        <v>768.93</v>
      </c>
      <c r="G15" s="115">
        <v>23477</v>
      </c>
      <c r="H15" s="116">
        <v>19327936.859999999</v>
      </c>
      <c r="I15" s="113">
        <v>823.27</v>
      </c>
      <c r="J15" s="114">
        <v>721.89</v>
      </c>
      <c r="K15" s="115">
        <v>2688</v>
      </c>
      <c r="L15" s="116">
        <v>1781794.39</v>
      </c>
      <c r="M15" s="113">
        <v>662.87</v>
      </c>
      <c r="N15" s="114">
        <v>485.37</v>
      </c>
      <c r="O15" s="115">
        <v>337</v>
      </c>
      <c r="P15" s="116">
        <v>129561.95</v>
      </c>
      <c r="Q15" s="113">
        <v>384.46</v>
      </c>
      <c r="R15" s="114">
        <v>239.4</v>
      </c>
      <c r="S15" s="115">
        <v>108565</v>
      </c>
      <c r="T15" s="253">
        <v>98749888.819999993</v>
      </c>
      <c r="U15" s="257">
        <v>909.59</v>
      </c>
      <c r="V15" s="255">
        <v>745.11</v>
      </c>
      <c r="W15" s="110">
        <v>4.28</v>
      </c>
    </row>
    <row r="16" spans="1:23" ht="15.75" thickBot="1" x14ac:dyDescent="0.3">
      <c r="A16" s="265">
        <v>12</v>
      </c>
      <c r="B16" s="278" t="s">
        <v>111</v>
      </c>
      <c r="C16" s="279">
        <v>20379</v>
      </c>
      <c r="D16" s="280">
        <v>18163821.02</v>
      </c>
      <c r="E16" s="281">
        <v>891.30089896462039</v>
      </c>
      <c r="F16" s="281">
        <v>701.16</v>
      </c>
      <c r="G16" s="279">
        <v>7208</v>
      </c>
      <c r="H16" s="280">
        <v>5980112.1699999999</v>
      </c>
      <c r="I16" s="281">
        <v>829.64930216426194</v>
      </c>
      <c r="J16" s="281">
        <v>718.3</v>
      </c>
      <c r="K16" s="279">
        <v>737</v>
      </c>
      <c r="L16" s="280">
        <v>484541.79</v>
      </c>
      <c r="M16" s="281">
        <v>657.45154681139752</v>
      </c>
      <c r="N16" s="281">
        <v>456.33</v>
      </c>
      <c r="O16" s="279">
        <v>81</v>
      </c>
      <c r="P16" s="280">
        <v>21638.99</v>
      </c>
      <c r="Q16" s="278">
        <v>267.14802469135805</v>
      </c>
      <c r="R16" s="281">
        <v>192.21</v>
      </c>
      <c r="S16" s="279">
        <v>28405</v>
      </c>
      <c r="T16" s="282">
        <v>24650113.969999999</v>
      </c>
      <c r="U16" s="338">
        <v>867.80897623657802</v>
      </c>
      <c r="V16" s="284">
        <v>696.05</v>
      </c>
      <c r="W16" s="285">
        <v>1.120697614044446</v>
      </c>
    </row>
    <row r="17" spans="1:25" ht="16.5" thickBot="1" x14ac:dyDescent="0.3">
      <c r="A17" s="111"/>
      <c r="B17" s="343" t="s">
        <v>527</v>
      </c>
      <c r="C17" s="119">
        <v>1956085</v>
      </c>
      <c r="D17" s="120">
        <v>2234177205.0499997</v>
      </c>
      <c r="E17" s="121">
        <v>1142.1677509157321</v>
      </c>
      <c r="F17" s="121">
        <v>1068.45</v>
      </c>
      <c r="G17" s="119">
        <v>376256</v>
      </c>
      <c r="H17" s="120">
        <v>275276035.05000001</v>
      </c>
      <c r="I17" s="121">
        <v>731.61899092639055</v>
      </c>
      <c r="J17" s="121">
        <v>631.84</v>
      </c>
      <c r="K17" s="119">
        <v>172819</v>
      </c>
      <c r="L17" s="120">
        <v>120895781.46000004</v>
      </c>
      <c r="M17" s="121">
        <v>699.55144665806449</v>
      </c>
      <c r="N17" s="121">
        <v>583.35</v>
      </c>
      <c r="O17" s="119">
        <v>29422</v>
      </c>
      <c r="P17" s="120">
        <v>13145345.479999999</v>
      </c>
      <c r="Q17" s="121">
        <v>446.78626469988438</v>
      </c>
      <c r="R17" s="121">
        <v>418.95</v>
      </c>
      <c r="S17" s="119">
        <v>2534582</v>
      </c>
      <c r="T17" s="120">
        <v>2643494367.0400004</v>
      </c>
      <c r="U17" s="121">
        <v>1042.970543876663</v>
      </c>
      <c r="V17" s="121">
        <v>937.46</v>
      </c>
      <c r="W17" s="112">
        <v>100</v>
      </c>
      <c r="X17" s="8"/>
      <c r="Y17" s="9"/>
    </row>
    <row r="18" spans="1:25" x14ac:dyDescent="0.25">
      <c r="C18" s="210"/>
      <c r="D18" s="204"/>
      <c r="E18" s="203"/>
      <c r="F18" s="204"/>
      <c r="G18" s="203"/>
      <c r="H18" s="203"/>
      <c r="I18" s="203"/>
      <c r="J18" s="204"/>
      <c r="K18" s="203"/>
      <c r="L18" s="203"/>
      <c r="M18" s="203"/>
      <c r="N18" s="204"/>
      <c r="O18" s="203"/>
      <c r="P18" s="203"/>
      <c r="Q18" s="203"/>
      <c r="R18" s="204"/>
      <c r="S18" s="203"/>
      <c r="T18" s="203"/>
      <c r="U18" s="203"/>
      <c r="V18" s="203"/>
      <c r="W18" s="203"/>
    </row>
    <row r="19" spans="1:25" ht="15.75" x14ac:dyDescent="0.25">
      <c r="A19" s="402" t="s">
        <v>724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36" t="s">
        <v>52</v>
      </c>
      <c r="B21" s="438" t="s">
        <v>102</v>
      </c>
      <c r="C21" s="440" t="s">
        <v>105</v>
      </c>
      <c r="D21" s="441"/>
      <c r="E21" s="441"/>
      <c r="F21" s="442"/>
      <c r="G21" s="440" t="s">
        <v>106</v>
      </c>
      <c r="H21" s="441"/>
      <c r="I21" s="441"/>
      <c r="J21" s="442"/>
      <c r="K21" s="440" t="s">
        <v>107</v>
      </c>
      <c r="L21" s="441"/>
      <c r="M21" s="441"/>
      <c r="N21" s="442"/>
      <c r="O21" s="440" t="s">
        <v>108</v>
      </c>
      <c r="P21" s="441"/>
      <c r="Q21" s="441"/>
      <c r="R21" s="442"/>
      <c r="S21" s="440" t="s">
        <v>104</v>
      </c>
      <c r="T21" s="441"/>
      <c r="U21" s="441"/>
      <c r="V21" s="441"/>
      <c r="W21" s="442"/>
    </row>
    <row r="22" spans="1:25" ht="16.5" thickBot="1" x14ac:dyDescent="0.3">
      <c r="A22" s="443"/>
      <c r="B22" s="408"/>
      <c r="C22" s="260" t="s">
        <v>1</v>
      </c>
      <c r="D22" s="261" t="s">
        <v>103</v>
      </c>
      <c r="E22" s="256" t="s">
        <v>21</v>
      </c>
      <c r="F22" s="262" t="s">
        <v>432</v>
      </c>
      <c r="G22" s="260" t="s">
        <v>1</v>
      </c>
      <c r="H22" s="261" t="s">
        <v>103</v>
      </c>
      <c r="I22" s="256" t="s">
        <v>21</v>
      </c>
      <c r="J22" s="262" t="s">
        <v>432</v>
      </c>
      <c r="K22" s="260" t="s">
        <v>1</v>
      </c>
      <c r="L22" s="261" t="s">
        <v>103</v>
      </c>
      <c r="M22" s="256" t="s">
        <v>21</v>
      </c>
      <c r="N22" s="262" t="s">
        <v>432</v>
      </c>
      <c r="O22" s="260" t="s">
        <v>1</v>
      </c>
      <c r="P22" s="261" t="s">
        <v>103</v>
      </c>
      <c r="Q22" s="256" t="s">
        <v>21</v>
      </c>
      <c r="R22" s="262" t="s">
        <v>432</v>
      </c>
      <c r="S22" s="260" t="s">
        <v>1</v>
      </c>
      <c r="T22" s="261" t="s">
        <v>103</v>
      </c>
      <c r="U22" s="256" t="s">
        <v>21</v>
      </c>
      <c r="V22" s="262" t="s">
        <v>432</v>
      </c>
      <c r="W22" s="256" t="s">
        <v>528</v>
      </c>
    </row>
    <row r="23" spans="1:25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430</v>
      </c>
      <c r="G23" s="128">
        <v>16861</v>
      </c>
      <c r="H23" s="129">
        <v>5597055.04</v>
      </c>
      <c r="I23" s="126">
        <v>331.95</v>
      </c>
      <c r="J23" s="127">
        <v>286.95999999999998</v>
      </c>
      <c r="K23" s="128">
        <v>649</v>
      </c>
      <c r="L23" s="129">
        <v>506939.67</v>
      </c>
      <c r="M23" s="126">
        <v>781.11</v>
      </c>
      <c r="N23" s="127">
        <v>795.24</v>
      </c>
      <c r="O23" s="128">
        <v>849</v>
      </c>
      <c r="P23" s="129">
        <v>676147.06</v>
      </c>
      <c r="Q23" s="126">
        <v>796.4</v>
      </c>
      <c r="R23" s="127">
        <v>795.24</v>
      </c>
      <c r="S23" s="128">
        <v>18359</v>
      </c>
      <c r="T23" s="252">
        <v>6780141.7699999996</v>
      </c>
      <c r="U23" s="263">
        <v>369.31</v>
      </c>
      <c r="V23" s="254">
        <v>393.8</v>
      </c>
      <c r="W23" s="108">
        <v>1.54</v>
      </c>
    </row>
    <row r="24" spans="1:25" x14ac:dyDescent="0.25">
      <c r="A24" s="52">
        <v>2</v>
      </c>
      <c r="B24" s="113" t="s">
        <v>77</v>
      </c>
      <c r="C24" s="115">
        <v>2246</v>
      </c>
      <c r="D24" s="116">
        <v>3076199.64</v>
      </c>
      <c r="E24" s="113">
        <v>1369.63</v>
      </c>
      <c r="F24" s="114">
        <v>1416.54</v>
      </c>
      <c r="G24" s="115">
        <v>3483</v>
      </c>
      <c r="H24" s="116">
        <v>2132263.84</v>
      </c>
      <c r="I24" s="113">
        <v>612.19000000000005</v>
      </c>
      <c r="J24" s="114">
        <v>473.78</v>
      </c>
      <c r="K24" s="115">
        <v>10893</v>
      </c>
      <c r="L24" s="116">
        <v>6966415.5700000003</v>
      </c>
      <c r="M24" s="113">
        <v>639.53</v>
      </c>
      <c r="N24" s="114">
        <v>519.77</v>
      </c>
      <c r="O24" s="115">
        <v>916</v>
      </c>
      <c r="P24" s="116">
        <v>723003.96</v>
      </c>
      <c r="Q24" s="113">
        <v>789.31</v>
      </c>
      <c r="R24" s="114">
        <v>795.24</v>
      </c>
      <c r="S24" s="115">
        <v>17538</v>
      </c>
      <c r="T24" s="253">
        <v>12897883.01</v>
      </c>
      <c r="U24" s="257">
        <v>735.42</v>
      </c>
      <c r="V24" s="255">
        <v>582.16</v>
      </c>
      <c r="W24" s="110">
        <v>1.47</v>
      </c>
    </row>
    <row r="25" spans="1:25" x14ac:dyDescent="0.25">
      <c r="A25" s="52">
        <v>3</v>
      </c>
      <c r="B25" s="113" t="s">
        <v>95</v>
      </c>
      <c r="C25" s="115">
        <v>6613</v>
      </c>
      <c r="D25" s="116">
        <v>10482683.119999999</v>
      </c>
      <c r="E25" s="113">
        <v>1585.16</v>
      </c>
      <c r="F25" s="114">
        <v>1589.46</v>
      </c>
      <c r="G25" s="115">
        <v>2101</v>
      </c>
      <c r="H25" s="116">
        <v>1281210.54</v>
      </c>
      <c r="I25" s="113">
        <v>609.80999999999995</v>
      </c>
      <c r="J25" s="114">
        <v>473.28</v>
      </c>
      <c r="K25" s="115">
        <v>8339</v>
      </c>
      <c r="L25" s="116">
        <v>5743622.2999999998</v>
      </c>
      <c r="M25" s="113">
        <v>688.77</v>
      </c>
      <c r="N25" s="114">
        <v>573.16999999999996</v>
      </c>
      <c r="O25" s="115">
        <v>219</v>
      </c>
      <c r="P25" s="116">
        <v>169158.44</v>
      </c>
      <c r="Q25" s="113">
        <v>772.41</v>
      </c>
      <c r="R25" s="114">
        <v>795.24</v>
      </c>
      <c r="S25" s="115">
        <v>17272</v>
      </c>
      <c r="T25" s="253">
        <v>17676674.399999999</v>
      </c>
      <c r="U25" s="257">
        <v>1023.43</v>
      </c>
      <c r="V25" s="255">
        <v>840.12</v>
      </c>
      <c r="W25" s="110">
        <v>1.45</v>
      </c>
    </row>
    <row r="26" spans="1:25" x14ac:dyDescent="0.25">
      <c r="A26" s="52">
        <v>4</v>
      </c>
      <c r="B26" s="334" t="s">
        <v>96</v>
      </c>
      <c r="C26" s="335">
        <v>20934</v>
      </c>
      <c r="D26" s="336">
        <v>34345417.350000001</v>
      </c>
      <c r="E26" s="113">
        <v>1640.65</v>
      </c>
      <c r="F26" s="114">
        <v>1594.45</v>
      </c>
      <c r="G26" s="115">
        <v>2914</v>
      </c>
      <c r="H26" s="116">
        <v>1794734.22</v>
      </c>
      <c r="I26" s="113">
        <v>615.9</v>
      </c>
      <c r="J26" s="114">
        <v>484.93</v>
      </c>
      <c r="K26" s="115">
        <v>13300</v>
      </c>
      <c r="L26" s="116">
        <v>9990973.6600000001</v>
      </c>
      <c r="M26" s="113">
        <v>751.2</v>
      </c>
      <c r="N26" s="114">
        <v>624.25</v>
      </c>
      <c r="O26" s="115">
        <v>227</v>
      </c>
      <c r="P26" s="116">
        <v>178763.27</v>
      </c>
      <c r="Q26" s="113">
        <v>787.5</v>
      </c>
      <c r="R26" s="114">
        <v>795.24</v>
      </c>
      <c r="S26" s="115">
        <v>37375</v>
      </c>
      <c r="T26" s="253">
        <v>46309888.5</v>
      </c>
      <c r="U26" s="257">
        <v>1239.06</v>
      </c>
      <c r="V26" s="255">
        <v>1293.9100000000001</v>
      </c>
      <c r="W26" s="110">
        <v>3.14</v>
      </c>
    </row>
    <row r="27" spans="1:25" x14ac:dyDescent="0.25">
      <c r="A27" s="52">
        <v>5</v>
      </c>
      <c r="B27" s="113" t="s">
        <v>97</v>
      </c>
      <c r="C27" s="115">
        <v>112450</v>
      </c>
      <c r="D27" s="116">
        <v>157251008.09999999</v>
      </c>
      <c r="E27" s="113">
        <v>1398.41</v>
      </c>
      <c r="F27" s="114">
        <v>1303.58</v>
      </c>
      <c r="G27" s="115">
        <v>2655</v>
      </c>
      <c r="H27" s="116">
        <v>1727744.65</v>
      </c>
      <c r="I27" s="113">
        <v>650.75</v>
      </c>
      <c r="J27" s="114">
        <v>506.26</v>
      </c>
      <c r="K27" s="115">
        <v>16313</v>
      </c>
      <c r="L27" s="116">
        <v>12871142.26</v>
      </c>
      <c r="M27" s="113">
        <v>789.01</v>
      </c>
      <c r="N27" s="114">
        <v>660.86</v>
      </c>
      <c r="O27" s="115">
        <v>162</v>
      </c>
      <c r="P27" s="116">
        <v>125848.8</v>
      </c>
      <c r="Q27" s="113">
        <v>776.84</v>
      </c>
      <c r="R27" s="114">
        <v>795.24</v>
      </c>
      <c r="S27" s="115">
        <v>131580</v>
      </c>
      <c r="T27" s="253">
        <v>171975743.81</v>
      </c>
      <c r="U27" s="257">
        <v>1307.01</v>
      </c>
      <c r="V27" s="255">
        <v>1206.73</v>
      </c>
      <c r="W27" s="110">
        <v>11.05</v>
      </c>
    </row>
    <row r="28" spans="1:25" x14ac:dyDescent="0.25">
      <c r="A28" s="52">
        <v>6</v>
      </c>
      <c r="B28" s="113" t="s">
        <v>98</v>
      </c>
      <c r="C28" s="115">
        <v>216255</v>
      </c>
      <c r="D28" s="116">
        <v>284780953.45999998</v>
      </c>
      <c r="E28" s="113">
        <v>1316.88</v>
      </c>
      <c r="F28" s="114">
        <v>1221.23</v>
      </c>
      <c r="G28" s="115">
        <v>1937</v>
      </c>
      <c r="H28" s="116">
        <v>1429370.87</v>
      </c>
      <c r="I28" s="113">
        <v>737.93</v>
      </c>
      <c r="J28" s="114">
        <v>557.98</v>
      </c>
      <c r="K28" s="115">
        <v>16770</v>
      </c>
      <c r="L28" s="116">
        <v>13423268.23</v>
      </c>
      <c r="M28" s="113">
        <v>800.43</v>
      </c>
      <c r="N28" s="114">
        <v>685.86</v>
      </c>
      <c r="O28" s="115">
        <v>1717</v>
      </c>
      <c r="P28" s="116">
        <v>711811.09</v>
      </c>
      <c r="Q28" s="113">
        <v>414.57</v>
      </c>
      <c r="R28" s="114">
        <v>418.95</v>
      </c>
      <c r="S28" s="115">
        <v>236679</v>
      </c>
      <c r="T28" s="253">
        <v>300345403.64999998</v>
      </c>
      <c r="U28" s="257">
        <v>1269</v>
      </c>
      <c r="V28" s="255">
        <v>1172.51</v>
      </c>
      <c r="W28" s="110">
        <v>19.88</v>
      </c>
    </row>
    <row r="29" spans="1:25" x14ac:dyDescent="0.25">
      <c r="A29" s="52">
        <v>7</v>
      </c>
      <c r="B29" s="113" t="s">
        <v>99</v>
      </c>
      <c r="C29" s="115">
        <v>224184</v>
      </c>
      <c r="D29" s="116">
        <v>288011996.77999997</v>
      </c>
      <c r="E29" s="113">
        <v>1284.71</v>
      </c>
      <c r="F29" s="114">
        <v>1265.19</v>
      </c>
      <c r="G29" s="115">
        <v>1256</v>
      </c>
      <c r="H29" s="116">
        <v>1010900.33</v>
      </c>
      <c r="I29" s="113">
        <v>804.86</v>
      </c>
      <c r="J29" s="114">
        <v>643.09</v>
      </c>
      <c r="K29" s="115">
        <v>13984</v>
      </c>
      <c r="L29" s="116">
        <v>11158846.58</v>
      </c>
      <c r="M29" s="113">
        <v>797.97</v>
      </c>
      <c r="N29" s="114">
        <v>701.06</v>
      </c>
      <c r="O29" s="115">
        <v>4728</v>
      </c>
      <c r="P29" s="116">
        <v>1816308.34</v>
      </c>
      <c r="Q29" s="113">
        <v>384.16</v>
      </c>
      <c r="R29" s="114">
        <v>418.95</v>
      </c>
      <c r="S29" s="115">
        <v>244152</v>
      </c>
      <c r="T29" s="253">
        <v>301998052.02999997</v>
      </c>
      <c r="U29" s="257">
        <v>1236.93</v>
      </c>
      <c r="V29" s="255">
        <v>1219.5999999999999</v>
      </c>
      <c r="W29" s="110">
        <v>20.51</v>
      </c>
    </row>
    <row r="30" spans="1:25" x14ac:dyDescent="0.25">
      <c r="A30" s="52">
        <v>8</v>
      </c>
      <c r="B30" s="113" t="s">
        <v>100</v>
      </c>
      <c r="C30" s="115">
        <v>192864</v>
      </c>
      <c r="D30" s="116">
        <v>241146663.18000001</v>
      </c>
      <c r="E30" s="113">
        <v>1250.3499999999999</v>
      </c>
      <c r="F30" s="114">
        <v>1238.29</v>
      </c>
      <c r="G30" s="115">
        <v>1110</v>
      </c>
      <c r="H30" s="116">
        <v>980015.89</v>
      </c>
      <c r="I30" s="113">
        <v>882.9</v>
      </c>
      <c r="J30" s="114">
        <v>834.58</v>
      </c>
      <c r="K30" s="115">
        <v>11257</v>
      </c>
      <c r="L30" s="116">
        <v>8580095.6600000001</v>
      </c>
      <c r="M30" s="113">
        <v>762.2</v>
      </c>
      <c r="N30" s="114">
        <v>665.24</v>
      </c>
      <c r="O30" s="115">
        <v>2472</v>
      </c>
      <c r="P30" s="116">
        <v>896425.96</v>
      </c>
      <c r="Q30" s="113">
        <v>362.63</v>
      </c>
      <c r="R30" s="114">
        <v>418.95</v>
      </c>
      <c r="S30" s="115">
        <v>207703</v>
      </c>
      <c r="T30" s="253">
        <v>251603200.69</v>
      </c>
      <c r="U30" s="257">
        <v>1211.3599999999999</v>
      </c>
      <c r="V30" s="255">
        <v>1202.8699999999999</v>
      </c>
      <c r="W30" s="110">
        <v>17.45</v>
      </c>
    </row>
    <row r="31" spans="1:25" x14ac:dyDescent="0.25">
      <c r="A31" s="52">
        <v>9</v>
      </c>
      <c r="B31" s="113" t="s">
        <v>101</v>
      </c>
      <c r="C31" s="115">
        <v>126970</v>
      </c>
      <c r="D31" s="116">
        <v>145657668.31999999</v>
      </c>
      <c r="E31" s="113">
        <v>1147.18</v>
      </c>
      <c r="F31" s="114">
        <v>1100.44</v>
      </c>
      <c r="G31" s="115">
        <v>844</v>
      </c>
      <c r="H31" s="116">
        <v>728400.57</v>
      </c>
      <c r="I31" s="113">
        <v>863.03</v>
      </c>
      <c r="J31" s="114">
        <v>825.15</v>
      </c>
      <c r="K31" s="115">
        <v>7013</v>
      </c>
      <c r="L31" s="116">
        <v>5133769.25</v>
      </c>
      <c r="M31" s="113">
        <v>732.04</v>
      </c>
      <c r="N31" s="114">
        <v>636.69000000000005</v>
      </c>
      <c r="O31" s="115">
        <v>509</v>
      </c>
      <c r="P31" s="116">
        <v>161115.89000000001</v>
      </c>
      <c r="Q31" s="113">
        <v>316.52999999999997</v>
      </c>
      <c r="R31" s="114">
        <v>418.95</v>
      </c>
      <c r="S31" s="115">
        <v>135336</v>
      </c>
      <c r="T31" s="253">
        <v>151680954.03</v>
      </c>
      <c r="U31" s="257">
        <v>1120.77</v>
      </c>
      <c r="V31" s="255">
        <v>1063.46</v>
      </c>
      <c r="W31" s="110">
        <v>11.37</v>
      </c>
    </row>
    <row r="32" spans="1:25" x14ac:dyDescent="0.25">
      <c r="A32" s="265">
        <v>10</v>
      </c>
      <c r="B32" s="278" t="s">
        <v>109</v>
      </c>
      <c r="C32" s="279">
        <v>90468</v>
      </c>
      <c r="D32" s="280">
        <v>97081546.530000001</v>
      </c>
      <c r="E32" s="278">
        <v>1073.0999999999999</v>
      </c>
      <c r="F32" s="281">
        <v>962.87</v>
      </c>
      <c r="G32" s="279">
        <v>681</v>
      </c>
      <c r="H32" s="280">
        <v>565341.77</v>
      </c>
      <c r="I32" s="278">
        <v>830.16</v>
      </c>
      <c r="J32" s="281">
        <v>835.01</v>
      </c>
      <c r="K32" s="279">
        <v>4176</v>
      </c>
      <c r="L32" s="280">
        <v>2927527.72</v>
      </c>
      <c r="M32" s="278">
        <v>701.04</v>
      </c>
      <c r="N32" s="281">
        <v>605.66999999999996</v>
      </c>
      <c r="O32" s="279">
        <v>233</v>
      </c>
      <c r="P32" s="280">
        <v>56827.63</v>
      </c>
      <c r="Q32" s="278">
        <v>243.9</v>
      </c>
      <c r="R32" s="281">
        <v>192.21</v>
      </c>
      <c r="S32" s="279">
        <v>95558</v>
      </c>
      <c r="T32" s="282">
        <v>100631243.65000001</v>
      </c>
      <c r="U32" s="283">
        <v>1053.0899999999999</v>
      </c>
      <c r="V32" s="284">
        <v>948.25</v>
      </c>
      <c r="W32" s="285">
        <v>8.0299999999999994</v>
      </c>
    </row>
    <row r="33" spans="1:23" x14ac:dyDescent="0.25">
      <c r="A33" s="35">
        <v>11</v>
      </c>
      <c r="B33" s="257" t="s">
        <v>110</v>
      </c>
      <c r="C33" s="286">
        <v>37967</v>
      </c>
      <c r="D33" s="271">
        <v>38953514.219999999</v>
      </c>
      <c r="E33" s="257">
        <v>1025.98</v>
      </c>
      <c r="F33" s="287">
        <v>907.87</v>
      </c>
      <c r="G33" s="286">
        <v>351</v>
      </c>
      <c r="H33" s="271">
        <v>286585.51</v>
      </c>
      <c r="I33" s="257">
        <v>816.48</v>
      </c>
      <c r="J33" s="287">
        <v>830.93</v>
      </c>
      <c r="K33" s="286">
        <v>1337</v>
      </c>
      <c r="L33" s="271">
        <v>957570.63</v>
      </c>
      <c r="M33" s="257">
        <v>716.21</v>
      </c>
      <c r="N33" s="287">
        <v>605.97</v>
      </c>
      <c r="O33" s="286">
        <v>72</v>
      </c>
      <c r="P33" s="271">
        <v>17822.55</v>
      </c>
      <c r="Q33" s="257">
        <v>247.54</v>
      </c>
      <c r="R33" s="287">
        <v>203.84</v>
      </c>
      <c r="S33" s="286">
        <v>39727</v>
      </c>
      <c r="T33" s="271">
        <v>40215492.909999996</v>
      </c>
      <c r="U33" s="257">
        <v>1012.3</v>
      </c>
      <c r="V33" s="287">
        <v>885.16</v>
      </c>
      <c r="W33" s="288">
        <v>3.34</v>
      </c>
    </row>
    <row r="34" spans="1:23" ht="15.75" thickBot="1" x14ac:dyDescent="0.3">
      <c r="A34" s="339">
        <v>12</v>
      </c>
      <c r="B34" s="283" t="s">
        <v>111</v>
      </c>
      <c r="C34" s="250">
        <v>8541</v>
      </c>
      <c r="D34" s="340">
        <v>8327788.0800000001</v>
      </c>
      <c r="E34" s="251">
        <v>975.03665612925886</v>
      </c>
      <c r="F34" s="338">
        <v>848.85</v>
      </c>
      <c r="G34" s="250">
        <v>118</v>
      </c>
      <c r="H34" s="340">
        <v>84011.33</v>
      </c>
      <c r="I34" s="251">
        <v>711.96042372881357</v>
      </c>
      <c r="J34" s="338">
        <v>592.74</v>
      </c>
      <c r="K34" s="250">
        <v>324</v>
      </c>
      <c r="L34" s="340">
        <v>221165.23</v>
      </c>
      <c r="M34" s="251">
        <v>682.60873456790125</v>
      </c>
      <c r="N34" s="338">
        <v>571.24</v>
      </c>
      <c r="O34" s="250">
        <v>12</v>
      </c>
      <c r="P34" s="340">
        <v>3952.04</v>
      </c>
      <c r="Q34" s="251">
        <v>329.33666666666664</v>
      </c>
      <c r="R34" s="338">
        <v>215.81</v>
      </c>
      <c r="S34" s="250">
        <v>8995</v>
      </c>
      <c r="T34" s="340">
        <v>8636916.6800000016</v>
      </c>
      <c r="U34" s="251">
        <v>960.19084824902745</v>
      </c>
      <c r="V34" s="338">
        <v>828.9</v>
      </c>
      <c r="W34" s="341">
        <v>0.75570834950608012</v>
      </c>
    </row>
    <row r="35" spans="1:23" ht="16.5" thickBot="1" x14ac:dyDescent="0.3">
      <c r="A35" s="342"/>
      <c r="B35" s="343" t="s">
        <v>527</v>
      </c>
      <c r="C35" s="119">
        <v>1039492</v>
      </c>
      <c r="D35" s="120">
        <v>1309115438.7799997</v>
      </c>
      <c r="E35" s="121">
        <v>1259.3800036748717</v>
      </c>
      <c r="F35" s="121">
        <v>1217.83</v>
      </c>
      <c r="G35" s="119">
        <v>34311</v>
      </c>
      <c r="H35" s="120">
        <v>17617634.560000002</v>
      </c>
      <c r="I35" s="121">
        <v>513.46899128559357</v>
      </c>
      <c r="J35" s="121">
        <v>420.06</v>
      </c>
      <c r="K35" s="119">
        <v>104355</v>
      </c>
      <c r="L35" s="120">
        <v>78481336.75999999</v>
      </c>
      <c r="M35" s="121">
        <v>752.06110641560053</v>
      </c>
      <c r="N35" s="121">
        <v>639.23</v>
      </c>
      <c r="O35" s="119">
        <v>12116</v>
      </c>
      <c r="P35" s="120">
        <v>5537185.0299999993</v>
      </c>
      <c r="Q35" s="121">
        <v>457.01428111587978</v>
      </c>
      <c r="R35" s="121">
        <v>418.95</v>
      </c>
      <c r="S35" s="119">
        <v>1190274</v>
      </c>
      <c r="T35" s="120">
        <v>1410751595.1300001</v>
      </c>
      <c r="U35" s="121">
        <v>1185.2326398207472</v>
      </c>
      <c r="V35" s="118">
        <v>1128.1199999999999</v>
      </c>
      <c r="W35" s="112">
        <v>100</v>
      </c>
    </row>
    <row r="36" spans="1:23" x14ac:dyDescent="0.25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2" t="s">
        <v>725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36" t="s">
        <v>52</v>
      </c>
      <c r="B39" s="438" t="s">
        <v>102</v>
      </c>
      <c r="C39" s="440" t="s">
        <v>105</v>
      </c>
      <c r="D39" s="441"/>
      <c r="E39" s="441"/>
      <c r="F39" s="442"/>
      <c r="G39" s="440" t="s">
        <v>106</v>
      </c>
      <c r="H39" s="441"/>
      <c r="I39" s="441"/>
      <c r="J39" s="442"/>
      <c r="K39" s="440" t="s">
        <v>107</v>
      </c>
      <c r="L39" s="441"/>
      <c r="M39" s="441"/>
      <c r="N39" s="442"/>
      <c r="O39" s="440" t="s">
        <v>108</v>
      </c>
      <c r="P39" s="441"/>
      <c r="Q39" s="441"/>
      <c r="R39" s="442"/>
      <c r="S39" s="440" t="s">
        <v>104</v>
      </c>
      <c r="T39" s="441"/>
      <c r="U39" s="441"/>
      <c r="V39" s="441"/>
      <c r="W39" s="442"/>
    </row>
    <row r="40" spans="1:23" ht="16.5" thickBot="1" x14ac:dyDescent="0.3">
      <c r="A40" s="443"/>
      <c r="B40" s="408"/>
      <c r="C40" s="260" t="s">
        <v>1</v>
      </c>
      <c r="D40" s="261" t="s">
        <v>103</v>
      </c>
      <c r="E40" s="256" t="s">
        <v>21</v>
      </c>
      <c r="F40" s="262" t="s">
        <v>432</v>
      </c>
      <c r="G40" s="260" t="s">
        <v>1</v>
      </c>
      <c r="H40" s="261" t="s">
        <v>103</v>
      </c>
      <c r="I40" s="256" t="s">
        <v>21</v>
      </c>
      <c r="J40" s="262" t="s">
        <v>432</v>
      </c>
      <c r="K40" s="260" t="s">
        <v>1</v>
      </c>
      <c r="L40" s="261" t="s">
        <v>103</v>
      </c>
      <c r="M40" s="256" t="s">
        <v>21</v>
      </c>
      <c r="N40" s="262" t="s">
        <v>432</v>
      </c>
      <c r="O40" s="260" t="s">
        <v>1</v>
      </c>
      <c r="P40" s="261" t="s">
        <v>103</v>
      </c>
      <c r="Q40" s="256" t="s">
        <v>21</v>
      </c>
      <c r="R40" s="262" t="s">
        <v>432</v>
      </c>
      <c r="S40" s="260" t="s">
        <v>1</v>
      </c>
      <c r="T40" s="261" t="s">
        <v>103</v>
      </c>
      <c r="U40" s="256" t="s">
        <v>21</v>
      </c>
      <c r="V40" s="262" t="s">
        <v>432</v>
      </c>
      <c r="W40" s="256" t="s">
        <v>528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430</v>
      </c>
      <c r="G41" s="128">
        <v>16296</v>
      </c>
      <c r="H41" s="129">
        <v>5427306.9699999997</v>
      </c>
      <c r="I41" s="126">
        <v>333.05</v>
      </c>
      <c r="J41" s="127">
        <v>290.47000000000003</v>
      </c>
      <c r="K41" s="128">
        <v>506</v>
      </c>
      <c r="L41" s="129">
        <v>394018.98</v>
      </c>
      <c r="M41" s="126">
        <v>778.69</v>
      </c>
      <c r="N41" s="127">
        <v>795.24</v>
      </c>
      <c r="O41" s="128">
        <v>613</v>
      </c>
      <c r="P41" s="129">
        <v>488537.7</v>
      </c>
      <c r="Q41" s="126">
        <v>796.96</v>
      </c>
      <c r="R41" s="127">
        <v>795.24</v>
      </c>
      <c r="S41" s="128">
        <v>17415</v>
      </c>
      <c r="T41" s="252">
        <v>6309863.6500000004</v>
      </c>
      <c r="U41" s="263">
        <v>362.32</v>
      </c>
      <c r="V41" s="258">
        <v>384.06</v>
      </c>
      <c r="W41" s="108">
        <v>1.3</v>
      </c>
    </row>
    <row r="42" spans="1:23" x14ac:dyDescent="0.25">
      <c r="A42" s="52">
        <v>2</v>
      </c>
      <c r="B42" s="113" t="s">
        <v>77</v>
      </c>
      <c r="C42" s="115">
        <v>679</v>
      </c>
      <c r="D42" s="116">
        <v>900993.56</v>
      </c>
      <c r="E42" s="113">
        <v>1326.94</v>
      </c>
      <c r="F42" s="114">
        <v>1480.33</v>
      </c>
      <c r="G42" s="115">
        <v>11628</v>
      </c>
      <c r="H42" s="116">
        <v>6350282.2999999998</v>
      </c>
      <c r="I42" s="113">
        <v>546.12</v>
      </c>
      <c r="J42" s="114">
        <v>461.41</v>
      </c>
      <c r="K42" s="115">
        <v>7889</v>
      </c>
      <c r="L42" s="116">
        <v>4674286.16</v>
      </c>
      <c r="M42" s="113">
        <v>592.51</v>
      </c>
      <c r="N42" s="114">
        <v>471.57</v>
      </c>
      <c r="O42" s="115">
        <v>826</v>
      </c>
      <c r="P42" s="116">
        <v>656311.91</v>
      </c>
      <c r="Q42" s="113">
        <v>794.57</v>
      </c>
      <c r="R42" s="114">
        <v>795.24</v>
      </c>
      <c r="S42" s="115">
        <v>21022</v>
      </c>
      <c r="T42" s="253">
        <v>12581873.93</v>
      </c>
      <c r="U42" s="257">
        <v>598.51</v>
      </c>
      <c r="V42" s="259">
        <v>485.15</v>
      </c>
      <c r="W42" s="110">
        <v>1.56</v>
      </c>
    </row>
    <row r="43" spans="1:23" x14ac:dyDescent="0.25">
      <c r="A43" s="52">
        <v>3</v>
      </c>
      <c r="B43" s="113" t="s">
        <v>95</v>
      </c>
      <c r="C43" s="115">
        <v>2169</v>
      </c>
      <c r="D43" s="116">
        <v>2850499.69</v>
      </c>
      <c r="E43" s="113">
        <v>1314.2</v>
      </c>
      <c r="F43" s="114">
        <v>1312.94</v>
      </c>
      <c r="G43" s="115">
        <v>12300</v>
      </c>
      <c r="H43" s="116">
        <v>7448612.8099999996</v>
      </c>
      <c r="I43" s="113">
        <v>605.58000000000004</v>
      </c>
      <c r="J43" s="114">
        <v>520.38</v>
      </c>
      <c r="K43" s="115">
        <v>6328</v>
      </c>
      <c r="L43" s="116">
        <v>3927655.99</v>
      </c>
      <c r="M43" s="113">
        <v>620.67999999999995</v>
      </c>
      <c r="N43" s="114">
        <v>508.93</v>
      </c>
      <c r="O43" s="115">
        <v>266</v>
      </c>
      <c r="P43" s="116">
        <v>211697.34</v>
      </c>
      <c r="Q43" s="113">
        <v>795.85</v>
      </c>
      <c r="R43" s="114">
        <v>795.24</v>
      </c>
      <c r="S43" s="115">
        <v>21063</v>
      </c>
      <c r="T43" s="253">
        <v>14438465.83</v>
      </c>
      <c r="U43" s="257">
        <v>685.49</v>
      </c>
      <c r="V43" s="259">
        <v>551.95000000000005</v>
      </c>
      <c r="W43" s="110">
        <v>1.57</v>
      </c>
    </row>
    <row r="44" spans="1:23" x14ac:dyDescent="0.25">
      <c r="A44" s="52">
        <v>4</v>
      </c>
      <c r="B44" s="334" t="s">
        <v>96</v>
      </c>
      <c r="C44" s="335">
        <v>19978</v>
      </c>
      <c r="D44" s="336">
        <v>24654097.539999999</v>
      </c>
      <c r="E44" s="113">
        <v>1234.06</v>
      </c>
      <c r="F44" s="114">
        <v>1168.3</v>
      </c>
      <c r="G44" s="115">
        <v>22412</v>
      </c>
      <c r="H44" s="116">
        <v>15021135.470000001</v>
      </c>
      <c r="I44" s="113">
        <v>670.23</v>
      </c>
      <c r="J44" s="114">
        <v>566.58000000000004</v>
      </c>
      <c r="K44" s="115">
        <v>9194</v>
      </c>
      <c r="L44" s="116">
        <v>6021479.3799999999</v>
      </c>
      <c r="M44" s="113">
        <v>654.94000000000005</v>
      </c>
      <c r="N44" s="114">
        <v>533.65</v>
      </c>
      <c r="O44" s="115">
        <v>238</v>
      </c>
      <c r="P44" s="116">
        <v>188422.26</v>
      </c>
      <c r="Q44" s="113">
        <v>791.69</v>
      </c>
      <c r="R44" s="114">
        <v>795.24</v>
      </c>
      <c r="S44" s="115">
        <v>51822</v>
      </c>
      <c r="T44" s="253">
        <v>45885134.649999999</v>
      </c>
      <c r="U44" s="257">
        <v>885.44</v>
      </c>
      <c r="V44" s="259">
        <v>790.75</v>
      </c>
      <c r="W44" s="110">
        <v>3.85</v>
      </c>
    </row>
    <row r="45" spans="1:23" x14ac:dyDescent="0.25">
      <c r="A45" s="52">
        <v>5</v>
      </c>
      <c r="B45" s="113" t="s">
        <v>97</v>
      </c>
      <c r="C45" s="115">
        <v>99963</v>
      </c>
      <c r="D45" s="116">
        <v>111764403.86</v>
      </c>
      <c r="E45" s="113">
        <v>1118.06</v>
      </c>
      <c r="F45" s="114">
        <v>1049.3</v>
      </c>
      <c r="G45" s="115">
        <v>30184</v>
      </c>
      <c r="H45" s="116">
        <v>21925345.359999999</v>
      </c>
      <c r="I45" s="113">
        <v>726.39</v>
      </c>
      <c r="J45" s="114">
        <v>635.37</v>
      </c>
      <c r="K45" s="115">
        <v>9894</v>
      </c>
      <c r="L45" s="116">
        <v>6243171.3799999999</v>
      </c>
      <c r="M45" s="113">
        <v>631.01</v>
      </c>
      <c r="N45" s="114">
        <v>519.92999999999995</v>
      </c>
      <c r="O45" s="115">
        <v>237</v>
      </c>
      <c r="P45" s="116">
        <v>186954</v>
      </c>
      <c r="Q45" s="113">
        <v>788.84</v>
      </c>
      <c r="R45" s="114">
        <v>795.24</v>
      </c>
      <c r="S45" s="115">
        <v>140278</v>
      </c>
      <c r="T45" s="253">
        <v>140119874.59999999</v>
      </c>
      <c r="U45" s="257">
        <v>998.87</v>
      </c>
      <c r="V45" s="259">
        <v>901.71</v>
      </c>
      <c r="W45" s="110">
        <v>10.43</v>
      </c>
    </row>
    <row r="46" spans="1:23" x14ac:dyDescent="0.25">
      <c r="A46" s="52">
        <v>6</v>
      </c>
      <c r="B46" s="113" t="s">
        <v>98</v>
      </c>
      <c r="C46" s="115">
        <v>177069</v>
      </c>
      <c r="D46" s="116">
        <v>185895284.37</v>
      </c>
      <c r="E46" s="113">
        <v>1049.8499999999999</v>
      </c>
      <c r="F46" s="114">
        <v>953.06</v>
      </c>
      <c r="G46" s="115">
        <v>36672</v>
      </c>
      <c r="H46" s="116">
        <v>29206550.760000002</v>
      </c>
      <c r="I46" s="113">
        <v>796.43</v>
      </c>
      <c r="J46" s="114">
        <v>728.71</v>
      </c>
      <c r="K46" s="115">
        <v>9797</v>
      </c>
      <c r="L46" s="116">
        <v>6166452.1900000004</v>
      </c>
      <c r="M46" s="113">
        <v>629.41999999999996</v>
      </c>
      <c r="N46" s="114">
        <v>522.36</v>
      </c>
      <c r="O46" s="115">
        <v>2411</v>
      </c>
      <c r="P46" s="116">
        <v>1022018.01</v>
      </c>
      <c r="Q46" s="113">
        <v>423.9</v>
      </c>
      <c r="R46" s="114">
        <v>418.95</v>
      </c>
      <c r="S46" s="115">
        <v>225949</v>
      </c>
      <c r="T46" s="253">
        <v>222290305.33000001</v>
      </c>
      <c r="U46" s="257">
        <v>983.81</v>
      </c>
      <c r="V46" s="259">
        <v>869.42</v>
      </c>
      <c r="W46" s="110">
        <v>16.809999999999999</v>
      </c>
    </row>
    <row r="47" spans="1:23" x14ac:dyDescent="0.25">
      <c r="A47" s="52">
        <v>7</v>
      </c>
      <c r="B47" s="113" t="s">
        <v>99</v>
      </c>
      <c r="C47" s="115">
        <v>187441</v>
      </c>
      <c r="D47" s="116">
        <v>193443376.86000001</v>
      </c>
      <c r="E47" s="113">
        <v>1032.02</v>
      </c>
      <c r="F47" s="114">
        <v>911.06</v>
      </c>
      <c r="G47" s="115">
        <v>39285</v>
      </c>
      <c r="H47" s="116">
        <v>32207114.25</v>
      </c>
      <c r="I47" s="113">
        <v>819.83</v>
      </c>
      <c r="J47" s="114">
        <v>758.95</v>
      </c>
      <c r="K47" s="115">
        <v>7709</v>
      </c>
      <c r="L47" s="116">
        <v>4707890.3499999996</v>
      </c>
      <c r="M47" s="113">
        <v>610.70000000000005</v>
      </c>
      <c r="N47" s="114">
        <v>527.01</v>
      </c>
      <c r="O47" s="115">
        <v>6317</v>
      </c>
      <c r="P47" s="116">
        <v>2426182.48</v>
      </c>
      <c r="Q47" s="113">
        <v>384.07</v>
      </c>
      <c r="R47" s="114">
        <v>418.95</v>
      </c>
      <c r="S47" s="115">
        <v>240752</v>
      </c>
      <c r="T47" s="253">
        <v>232784563.94</v>
      </c>
      <c r="U47" s="257">
        <v>966.91</v>
      </c>
      <c r="V47" s="259">
        <v>834.33</v>
      </c>
      <c r="W47" s="110">
        <v>17.91</v>
      </c>
    </row>
    <row r="48" spans="1:23" x14ac:dyDescent="0.25">
      <c r="A48" s="52">
        <v>8</v>
      </c>
      <c r="B48" s="113" t="s">
        <v>100</v>
      </c>
      <c r="C48" s="115">
        <v>162570</v>
      </c>
      <c r="D48" s="116">
        <v>162461335.49000001</v>
      </c>
      <c r="E48" s="113">
        <v>999.33</v>
      </c>
      <c r="F48" s="114">
        <v>854.72</v>
      </c>
      <c r="G48" s="115">
        <v>51863</v>
      </c>
      <c r="H48" s="116">
        <v>41950416.869999997</v>
      </c>
      <c r="I48" s="113">
        <v>808.87</v>
      </c>
      <c r="J48" s="114">
        <v>735.91</v>
      </c>
      <c r="K48" s="115">
        <v>6775</v>
      </c>
      <c r="L48" s="116">
        <v>4076598.65</v>
      </c>
      <c r="M48" s="113">
        <v>601.71</v>
      </c>
      <c r="N48" s="114">
        <v>530.58000000000004</v>
      </c>
      <c r="O48" s="115">
        <v>4382</v>
      </c>
      <c r="P48" s="116">
        <v>1636990.06</v>
      </c>
      <c r="Q48" s="113">
        <v>373.57</v>
      </c>
      <c r="R48" s="114">
        <v>418.95</v>
      </c>
      <c r="S48" s="115">
        <v>225590</v>
      </c>
      <c r="T48" s="253">
        <v>210125341.06999999</v>
      </c>
      <c r="U48" s="257">
        <v>931.45</v>
      </c>
      <c r="V48" s="259">
        <v>789.89</v>
      </c>
      <c r="W48" s="110">
        <v>16.78</v>
      </c>
    </row>
    <row r="49" spans="1:23" x14ac:dyDescent="0.25">
      <c r="A49" s="52">
        <v>9</v>
      </c>
      <c r="B49" s="113" t="s">
        <v>101</v>
      </c>
      <c r="C49" s="115">
        <v>115728</v>
      </c>
      <c r="D49" s="116">
        <v>108932440.51000001</v>
      </c>
      <c r="E49" s="113">
        <v>941.28</v>
      </c>
      <c r="F49" s="114">
        <v>756.27</v>
      </c>
      <c r="G49" s="115">
        <v>46918</v>
      </c>
      <c r="H49" s="116">
        <v>37657510.590000004</v>
      </c>
      <c r="I49" s="113">
        <v>802.62</v>
      </c>
      <c r="J49" s="114">
        <v>719.8</v>
      </c>
      <c r="K49" s="115">
        <v>4961</v>
      </c>
      <c r="L49" s="116">
        <v>2976355.73</v>
      </c>
      <c r="M49" s="113">
        <v>599.95000000000005</v>
      </c>
      <c r="N49" s="114">
        <v>530.29999999999995</v>
      </c>
      <c r="O49" s="115">
        <v>1056</v>
      </c>
      <c r="P49" s="116">
        <v>418921.13</v>
      </c>
      <c r="Q49" s="113">
        <v>396.71</v>
      </c>
      <c r="R49" s="114">
        <v>318.57</v>
      </c>
      <c r="S49" s="115">
        <v>168663</v>
      </c>
      <c r="T49" s="253">
        <v>149985227.96000001</v>
      </c>
      <c r="U49" s="257">
        <v>889.26</v>
      </c>
      <c r="V49" s="259">
        <v>732.28</v>
      </c>
      <c r="W49" s="110">
        <v>12.55</v>
      </c>
    </row>
    <row r="50" spans="1:23" x14ac:dyDescent="0.25">
      <c r="A50" s="52">
        <v>10</v>
      </c>
      <c r="B50" s="113" t="s">
        <v>109</v>
      </c>
      <c r="C50" s="115">
        <v>95062</v>
      </c>
      <c r="D50" s="116">
        <v>85766220.049999997</v>
      </c>
      <c r="E50" s="113">
        <v>902.21</v>
      </c>
      <c r="F50" s="114">
        <v>689.24</v>
      </c>
      <c r="G50" s="115">
        <v>44171</v>
      </c>
      <c r="H50" s="116">
        <v>35526672.920000002</v>
      </c>
      <c r="I50" s="113">
        <v>804.3</v>
      </c>
      <c r="J50" s="114">
        <v>709.04</v>
      </c>
      <c r="K50" s="115">
        <v>3647</v>
      </c>
      <c r="L50" s="116">
        <v>2138935.5699999998</v>
      </c>
      <c r="M50" s="113">
        <v>586.49</v>
      </c>
      <c r="N50" s="114">
        <v>476.91</v>
      </c>
      <c r="O50" s="115">
        <v>626</v>
      </c>
      <c r="P50" s="116">
        <v>242699.21</v>
      </c>
      <c r="Q50" s="113">
        <v>387.7</v>
      </c>
      <c r="R50" s="114">
        <v>239.4</v>
      </c>
      <c r="S50" s="115">
        <v>143506</v>
      </c>
      <c r="T50" s="253">
        <v>123674527.75</v>
      </c>
      <c r="U50" s="257">
        <v>861.81</v>
      </c>
      <c r="V50" s="259">
        <v>687.59</v>
      </c>
      <c r="W50" s="110">
        <v>10.68</v>
      </c>
    </row>
    <row r="51" spans="1:23" x14ac:dyDescent="0.25">
      <c r="A51" s="52">
        <v>11</v>
      </c>
      <c r="B51" s="113" t="s">
        <v>110</v>
      </c>
      <c r="C51" s="115">
        <v>44096</v>
      </c>
      <c r="D51" s="116">
        <v>38557081.399999999</v>
      </c>
      <c r="E51" s="113">
        <v>874.39</v>
      </c>
      <c r="F51" s="114">
        <v>620.04999999999995</v>
      </c>
      <c r="G51" s="115">
        <v>23126</v>
      </c>
      <c r="H51" s="116">
        <v>19041351.350000001</v>
      </c>
      <c r="I51" s="113">
        <v>823.37</v>
      </c>
      <c r="J51" s="114">
        <v>720.53</v>
      </c>
      <c r="K51" s="115">
        <v>1351</v>
      </c>
      <c r="L51" s="116">
        <v>824223.76</v>
      </c>
      <c r="M51" s="113">
        <v>610.08000000000004</v>
      </c>
      <c r="N51" s="114">
        <v>431.39</v>
      </c>
      <c r="O51" s="115">
        <v>265</v>
      </c>
      <c r="P51" s="116">
        <v>111739.4</v>
      </c>
      <c r="Q51" s="113">
        <v>421.66</v>
      </c>
      <c r="R51" s="114">
        <v>275.31</v>
      </c>
      <c r="S51" s="115">
        <v>68838</v>
      </c>
      <c r="T51" s="253">
        <v>58534395.909999996</v>
      </c>
      <c r="U51" s="257">
        <v>850.32</v>
      </c>
      <c r="V51" s="259">
        <v>654.34</v>
      </c>
      <c r="W51" s="110">
        <v>5.12</v>
      </c>
    </row>
    <row r="52" spans="1:23" ht="15.75" thickBot="1" x14ac:dyDescent="0.3">
      <c r="A52" s="265">
        <v>12</v>
      </c>
      <c r="B52" s="283" t="s">
        <v>111</v>
      </c>
      <c r="C52" s="250">
        <v>11838</v>
      </c>
      <c r="D52" s="340">
        <v>9836032.9399999995</v>
      </c>
      <c r="E52" s="251">
        <v>830.88637776651456</v>
      </c>
      <c r="F52" s="281">
        <v>549.54</v>
      </c>
      <c r="G52" s="250">
        <v>7090</v>
      </c>
      <c r="H52" s="340">
        <v>5896100.8400000008</v>
      </c>
      <c r="I52" s="251">
        <v>831.60801692524694</v>
      </c>
      <c r="J52" s="281">
        <v>718.94</v>
      </c>
      <c r="K52" s="250">
        <v>413</v>
      </c>
      <c r="L52" s="340">
        <v>263376.56</v>
      </c>
      <c r="M52" s="251">
        <v>637.71564164648908</v>
      </c>
      <c r="N52" s="281">
        <v>393.81</v>
      </c>
      <c r="O52" s="250">
        <v>69</v>
      </c>
      <c r="P52" s="340">
        <v>17686.95</v>
      </c>
      <c r="Q52" s="251">
        <v>256.3326086956522</v>
      </c>
      <c r="R52" s="281">
        <v>191.52</v>
      </c>
      <c r="S52" s="250">
        <v>19410</v>
      </c>
      <c r="T52" s="340">
        <v>16013197.289999999</v>
      </c>
      <c r="U52" s="251">
        <v>824.99728438948989</v>
      </c>
      <c r="V52" s="278">
        <v>621.29999999999995</v>
      </c>
      <c r="W52" s="251">
        <v>1.443865542717889</v>
      </c>
    </row>
    <row r="53" spans="1:23" ht="16.5" thickBot="1" x14ac:dyDescent="0.3">
      <c r="A53" s="342"/>
      <c r="B53" s="343" t="s">
        <v>527</v>
      </c>
      <c r="C53" s="119">
        <v>916593</v>
      </c>
      <c r="D53" s="120">
        <v>925061766.26999998</v>
      </c>
      <c r="E53" s="121">
        <v>1009.2393966242378</v>
      </c>
      <c r="F53" s="121">
        <v>886.64</v>
      </c>
      <c r="G53" s="119">
        <v>341945</v>
      </c>
      <c r="H53" s="120">
        <v>257658400.49000001</v>
      </c>
      <c r="I53" s="121">
        <v>753.508314173332</v>
      </c>
      <c r="J53" s="121">
        <v>661.03</v>
      </c>
      <c r="K53" s="119">
        <v>68464</v>
      </c>
      <c r="L53" s="120">
        <v>42414444.699999996</v>
      </c>
      <c r="M53" s="121">
        <v>619.51455801589145</v>
      </c>
      <c r="N53" s="121">
        <v>520.65</v>
      </c>
      <c r="O53" s="119">
        <v>17306</v>
      </c>
      <c r="P53" s="120">
        <v>7608160.4500000002</v>
      </c>
      <c r="Q53" s="121">
        <v>439.62558939096266</v>
      </c>
      <c r="R53" s="121">
        <v>418.95</v>
      </c>
      <c r="S53" s="119">
        <v>1344308</v>
      </c>
      <c r="T53" s="120">
        <v>1232742771.9100001</v>
      </c>
      <c r="U53" s="121">
        <v>917.00917640153898</v>
      </c>
      <c r="V53" s="118">
        <v>777.18</v>
      </c>
      <c r="W53" s="112">
        <v>100</v>
      </c>
    </row>
    <row r="54" spans="1:23" x14ac:dyDescent="0.25">
      <c r="C54" s="8"/>
      <c r="D54" s="9"/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  <c r="H57" s="8"/>
    </row>
    <row r="58" spans="1:23" x14ac:dyDescent="0.25">
      <c r="B58" s="8"/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7"/>
  <sheetViews>
    <sheetView workbookViewId="0">
      <selection sqref="A1:L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2" t="s">
        <v>717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2" ht="15.75" customHeight="1" thickBot="1" x14ac:dyDescent="0.3"/>
    <row r="3" spans="1:12" x14ac:dyDescent="0.25">
      <c r="A3" s="462" t="s">
        <v>17</v>
      </c>
      <c r="B3" s="459" t="s">
        <v>419</v>
      </c>
      <c r="C3" s="459" t="s">
        <v>418</v>
      </c>
      <c r="D3" s="459" t="s">
        <v>5</v>
      </c>
      <c r="E3" s="459"/>
      <c r="F3" s="459" t="s">
        <v>6</v>
      </c>
      <c r="G3" s="459"/>
      <c r="H3" s="459" t="s">
        <v>45</v>
      </c>
      <c r="I3" s="459"/>
      <c r="J3" s="459" t="s">
        <v>8</v>
      </c>
      <c r="K3" s="459"/>
      <c r="L3" s="460" t="s">
        <v>491</v>
      </c>
    </row>
    <row r="4" spans="1:12" ht="15.75" thickBot="1" x14ac:dyDescent="0.3">
      <c r="A4" s="463"/>
      <c r="B4" s="464"/>
      <c r="C4" s="464"/>
      <c r="D4" s="385" t="s">
        <v>1</v>
      </c>
      <c r="E4" s="384" t="s">
        <v>50</v>
      </c>
      <c r="F4" s="385" t="s">
        <v>1</v>
      </c>
      <c r="G4" s="384" t="s">
        <v>50</v>
      </c>
      <c r="H4" s="385" t="s">
        <v>1</v>
      </c>
      <c r="I4" s="384" t="s">
        <v>50</v>
      </c>
      <c r="J4" s="385" t="s">
        <v>1</v>
      </c>
      <c r="K4" s="384" t="s">
        <v>50</v>
      </c>
      <c r="L4" s="461"/>
    </row>
    <row r="5" spans="1:12" x14ac:dyDescent="0.25">
      <c r="A5" s="393">
        <v>1</v>
      </c>
      <c r="B5" s="394" t="s">
        <v>500</v>
      </c>
      <c r="C5" s="394" t="s">
        <v>501</v>
      </c>
      <c r="D5" s="394" t="s">
        <v>430</v>
      </c>
      <c r="E5" s="394" t="s">
        <v>430</v>
      </c>
      <c r="F5" s="395">
        <v>41</v>
      </c>
      <c r="G5" s="396">
        <v>24621.25</v>
      </c>
      <c r="H5" s="394" t="s">
        <v>430</v>
      </c>
      <c r="I5" s="396" t="s">
        <v>430</v>
      </c>
      <c r="J5" s="394" t="s">
        <v>430</v>
      </c>
      <c r="K5" s="394" t="s">
        <v>430</v>
      </c>
      <c r="L5" s="397">
        <v>41</v>
      </c>
    </row>
    <row r="6" spans="1:12" x14ac:dyDescent="0.25">
      <c r="A6" s="398">
        <v>2</v>
      </c>
      <c r="B6" s="266" t="s">
        <v>606</v>
      </c>
      <c r="C6" s="266" t="s">
        <v>416</v>
      </c>
      <c r="D6" s="266" t="s">
        <v>430</v>
      </c>
      <c r="E6" s="266" t="s">
        <v>430</v>
      </c>
      <c r="F6" s="250">
        <v>1</v>
      </c>
      <c r="G6" s="251">
        <v>284.25</v>
      </c>
      <c r="H6" s="266" t="s">
        <v>430</v>
      </c>
      <c r="I6" s="251" t="s">
        <v>430</v>
      </c>
      <c r="J6" s="266" t="s">
        <v>430</v>
      </c>
      <c r="K6" s="266" t="s">
        <v>430</v>
      </c>
      <c r="L6" s="266">
        <v>1</v>
      </c>
    </row>
    <row r="7" spans="1:12" ht="15.75" thickBot="1" x14ac:dyDescent="0.3">
      <c r="A7" s="399">
        <v>3</v>
      </c>
      <c r="B7" s="93" t="s">
        <v>403</v>
      </c>
      <c r="C7" s="93" t="s">
        <v>555</v>
      </c>
      <c r="D7" s="93" t="s">
        <v>430</v>
      </c>
      <c r="E7" s="93" t="s">
        <v>430</v>
      </c>
      <c r="F7" s="188">
        <v>19</v>
      </c>
      <c r="G7" s="217">
        <v>5663.22</v>
      </c>
      <c r="H7" s="93" t="s">
        <v>430</v>
      </c>
      <c r="I7" s="93" t="s">
        <v>430</v>
      </c>
      <c r="J7" s="93" t="s">
        <v>430</v>
      </c>
      <c r="K7" s="93" t="s">
        <v>430</v>
      </c>
      <c r="L7" s="93">
        <v>19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sqref="A1:L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2" t="s">
        <v>718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2" ht="15.75" thickBot="1" x14ac:dyDescent="0.3"/>
    <row r="3" spans="1:12" ht="22.5" customHeight="1" x14ac:dyDescent="0.25">
      <c r="A3" s="462" t="s">
        <v>17</v>
      </c>
      <c r="B3" s="459" t="s">
        <v>419</v>
      </c>
      <c r="C3" s="459" t="s">
        <v>418</v>
      </c>
      <c r="D3" s="459" t="s">
        <v>5</v>
      </c>
      <c r="E3" s="459"/>
      <c r="F3" s="459" t="s">
        <v>6</v>
      </c>
      <c r="G3" s="459"/>
      <c r="H3" s="459" t="s">
        <v>45</v>
      </c>
      <c r="I3" s="459"/>
      <c r="J3" s="459" t="s">
        <v>8</v>
      </c>
      <c r="K3" s="459"/>
      <c r="L3" s="460" t="s">
        <v>491</v>
      </c>
    </row>
    <row r="4" spans="1:12" ht="24" customHeight="1" thickBot="1" x14ac:dyDescent="0.3">
      <c r="A4" s="463"/>
      <c r="B4" s="464"/>
      <c r="C4" s="464"/>
      <c r="D4" s="385" t="s">
        <v>1</v>
      </c>
      <c r="E4" s="384" t="s">
        <v>50</v>
      </c>
      <c r="F4" s="385" t="s">
        <v>1</v>
      </c>
      <c r="G4" s="384" t="s">
        <v>50</v>
      </c>
      <c r="H4" s="385" t="s">
        <v>1</v>
      </c>
      <c r="I4" s="384" t="s">
        <v>50</v>
      </c>
      <c r="J4" s="385" t="s">
        <v>1</v>
      </c>
      <c r="K4" s="384" t="s">
        <v>50</v>
      </c>
      <c r="L4" s="461"/>
    </row>
    <row r="5" spans="1:12" x14ac:dyDescent="0.25">
      <c r="A5" s="377">
        <v>1</v>
      </c>
      <c r="B5" s="378" t="s">
        <v>500</v>
      </c>
      <c r="C5" s="379" t="s">
        <v>501</v>
      </c>
      <c r="D5" s="380">
        <v>6847</v>
      </c>
      <c r="E5" s="381">
        <v>4706544.24</v>
      </c>
      <c r="F5" s="382">
        <v>2816</v>
      </c>
      <c r="G5" s="381">
        <v>1560790.51</v>
      </c>
      <c r="H5" s="380">
        <v>1124</v>
      </c>
      <c r="I5" s="381">
        <v>696177.75</v>
      </c>
      <c r="J5" s="380">
        <v>1171</v>
      </c>
      <c r="K5" s="381">
        <v>1592763.57</v>
      </c>
      <c r="L5" s="383">
        <v>11958</v>
      </c>
    </row>
    <row r="6" spans="1:12" x14ac:dyDescent="0.25">
      <c r="A6" s="52">
        <v>2</v>
      </c>
      <c r="B6" s="78" t="s">
        <v>606</v>
      </c>
      <c r="C6" s="79" t="s">
        <v>416</v>
      </c>
      <c r="D6" s="17">
        <v>522</v>
      </c>
      <c r="E6" s="18">
        <v>534466.23</v>
      </c>
      <c r="F6" s="84">
        <v>313</v>
      </c>
      <c r="G6" s="18">
        <v>201782.54</v>
      </c>
      <c r="H6" s="17">
        <v>22</v>
      </c>
      <c r="I6" s="18">
        <v>18510.849999999999</v>
      </c>
      <c r="J6" s="17">
        <v>5</v>
      </c>
      <c r="K6" s="18">
        <v>1000</v>
      </c>
      <c r="L6" s="131">
        <v>862</v>
      </c>
    </row>
    <row r="7" spans="1:12" x14ac:dyDescent="0.25">
      <c r="A7" s="52">
        <v>3</v>
      </c>
      <c r="B7" s="78" t="s">
        <v>587</v>
      </c>
      <c r="C7" s="79" t="s">
        <v>588</v>
      </c>
      <c r="D7" s="17">
        <v>125</v>
      </c>
      <c r="E7" s="18">
        <v>49229.37</v>
      </c>
      <c r="F7" s="84" t="s">
        <v>430</v>
      </c>
      <c r="G7" s="18" t="s">
        <v>430</v>
      </c>
      <c r="H7" s="17" t="s">
        <v>430</v>
      </c>
      <c r="I7" s="18" t="s">
        <v>430</v>
      </c>
      <c r="J7" s="17">
        <v>87</v>
      </c>
      <c r="K7" s="18">
        <v>48748.31</v>
      </c>
      <c r="L7" s="131">
        <v>212</v>
      </c>
    </row>
    <row r="8" spans="1:12" x14ac:dyDescent="0.25">
      <c r="A8" s="52">
        <v>4</v>
      </c>
      <c r="B8" s="78" t="s">
        <v>412</v>
      </c>
      <c r="C8" s="79" t="s">
        <v>492</v>
      </c>
      <c r="D8" s="17">
        <v>8</v>
      </c>
      <c r="E8" s="18">
        <v>7797.11</v>
      </c>
      <c r="F8" s="84">
        <v>2</v>
      </c>
      <c r="G8" s="18">
        <v>1010.27</v>
      </c>
      <c r="H8" s="17" t="s">
        <v>430</v>
      </c>
      <c r="I8" s="18" t="s">
        <v>430</v>
      </c>
      <c r="J8" s="17" t="s">
        <v>430</v>
      </c>
      <c r="K8" s="18" t="s">
        <v>430</v>
      </c>
      <c r="L8" s="131">
        <v>10</v>
      </c>
    </row>
    <row r="9" spans="1:12" x14ac:dyDescent="0.25">
      <c r="A9" s="52">
        <v>5</v>
      </c>
      <c r="B9" s="78" t="s">
        <v>403</v>
      </c>
      <c r="C9" s="79" t="s">
        <v>555</v>
      </c>
      <c r="D9" s="17">
        <v>3246</v>
      </c>
      <c r="E9" s="18">
        <v>577811.5</v>
      </c>
      <c r="F9" s="84">
        <v>1493</v>
      </c>
      <c r="G9" s="18">
        <v>172766.07</v>
      </c>
      <c r="H9" s="17">
        <v>333</v>
      </c>
      <c r="I9" s="18">
        <v>53646.05</v>
      </c>
      <c r="J9" s="17" t="s">
        <v>430</v>
      </c>
      <c r="K9" s="18" t="s">
        <v>430</v>
      </c>
      <c r="L9" s="131">
        <v>5072</v>
      </c>
    </row>
    <row r="10" spans="1:12" ht="15.75" thickBot="1" x14ac:dyDescent="0.3">
      <c r="A10" s="373">
        <v>6</v>
      </c>
      <c r="B10" s="345" t="s">
        <v>298</v>
      </c>
      <c r="C10" s="374" t="s">
        <v>490</v>
      </c>
      <c r="D10" s="246">
        <v>848</v>
      </c>
      <c r="E10" s="197">
        <v>80807.41</v>
      </c>
      <c r="F10" s="375">
        <v>424</v>
      </c>
      <c r="G10" s="197">
        <v>32317.03</v>
      </c>
      <c r="H10" s="246" t="s">
        <v>430</v>
      </c>
      <c r="I10" s="197" t="s">
        <v>430</v>
      </c>
      <c r="J10" s="246" t="s">
        <v>430</v>
      </c>
      <c r="K10" s="197" t="s">
        <v>430</v>
      </c>
      <c r="L10" s="376">
        <v>1272</v>
      </c>
    </row>
    <row r="11" spans="1:12" x14ac:dyDescent="0.25">
      <c r="A11" s="344"/>
      <c r="B11" s="306"/>
      <c r="C11" s="306"/>
      <c r="D11" s="307"/>
      <c r="E11" s="308"/>
      <c r="F11" s="307"/>
      <c r="G11" s="308"/>
      <c r="H11" s="307"/>
      <c r="I11" s="308"/>
      <c r="J11" s="307"/>
      <c r="K11" s="308"/>
      <c r="L11" s="307"/>
    </row>
    <row r="12" spans="1:12" x14ac:dyDescent="0.25">
      <c r="A12" s="306"/>
      <c r="B12" s="306"/>
      <c r="C12" s="306"/>
      <c r="D12" s="307"/>
      <c r="E12" s="308"/>
      <c r="F12" s="307"/>
      <c r="G12" s="308"/>
      <c r="H12" s="307"/>
      <c r="I12" s="308"/>
      <c r="J12" s="307"/>
      <c r="K12" s="308"/>
      <c r="L12" s="307"/>
    </row>
    <row r="13" spans="1:12" x14ac:dyDescent="0.25">
      <c r="A13" s="306"/>
      <c r="B13" s="306"/>
      <c r="C13" s="306"/>
      <c r="D13" s="307"/>
      <c r="E13" s="308"/>
      <c r="F13" s="307"/>
      <c r="G13" s="308"/>
      <c r="H13" s="307"/>
      <c r="I13" s="308"/>
      <c r="J13" s="307"/>
      <c r="K13" s="308"/>
      <c r="L13" s="307"/>
    </row>
    <row r="14" spans="1:12" x14ac:dyDescent="0.25">
      <c r="A14" s="306"/>
      <c r="B14" s="306"/>
      <c r="C14" s="306"/>
      <c r="D14" s="307"/>
      <c r="E14" s="308"/>
      <c r="F14" s="307"/>
      <c r="G14" s="308"/>
      <c r="H14" s="307"/>
      <c r="I14" s="308"/>
      <c r="J14" s="307"/>
      <c r="K14" s="308"/>
      <c r="L14" s="307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10.1406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2" t="s">
        <v>716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18" ht="15.75" thickBot="1" x14ac:dyDescent="0.3"/>
    <row r="3" spans="1:18" ht="16.5" customHeight="1" thickBot="1" x14ac:dyDescent="0.3">
      <c r="A3" s="447" t="s">
        <v>17</v>
      </c>
      <c r="B3" s="447" t="s">
        <v>418</v>
      </c>
      <c r="C3" s="444" t="s">
        <v>5</v>
      </c>
      <c r="D3" s="445"/>
      <c r="E3" s="446"/>
      <c r="F3" s="444" t="s">
        <v>6</v>
      </c>
      <c r="G3" s="445"/>
      <c r="H3" s="446"/>
      <c r="I3" s="444" t="s">
        <v>45</v>
      </c>
      <c r="J3" s="445"/>
      <c r="K3" s="446"/>
      <c r="L3" s="444" t="s">
        <v>8</v>
      </c>
      <c r="M3" s="445"/>
      <c r="N3" s="446"/>
      <c r="O3" s="449" t="s">
        <v>491</v>
      </c>
      <c r="P3" s="449" t="s">
        <v>572</v>
      </c>
      <c r="Q3" s="449" t="s">
        <v>573</v>
      </c>
      <c r="R3" s="449" t="s">
        <v>580</v>
      </c>
    </row>
    <row r="4" spans="1:18" ht="63.75" thickBot="1" x14ac:dyDescent="0.3">
      <c r="A4" s="448"/>
      <c r="B4" s="448"/>
      <c r="C4" s="89" t="s">
        <v>1</v>
      </c>
      <c r="D4" s="189" t="s">
        <v>578</v>
      </c>
      <c r="E4" s="190" t="s">
        <v>579</v>
      </c>
      <c r="F4" s="89" t="s">
        <v>1</v>
      </c>
      <c r="G4" s="189" t="s">
        <v>578</v>
      </c>
      <c r="H4" s="190" t="s">
        <v>579</v>
      </c>
      <c r="I4" s="89" t="s">
        <v>1</v>
      </c>
      <c r="J4" s="189" t="s">
        <v>578</v>
      </c>
      <c r="K4" s="190" t="s">
        <v>579</v>
      </c>
      <c r="L4" s="89" t="s">
        <v>1</v>
      </c>
      <c r="M4" s="189" t="s">
        <v>578</v>
      </c>
      <c r="N4" s="190" t="s">
        <v>579</v>
      </c>
      <c r="O4" s="450"/>
      <c r="P4" s="450"/>
      <c r="Q4" s="450"/>
      <c r="R4" s="450"/>
    </row>
    <row r="5" spans="1:18" ht="15.75" thickBot="1" x14ac:dyDescent="0.3">
      <c r="A5" s="177">
        <v>1</v>
      </c>
      <c r="B5" s="133" t="s">
        <v>501</v>
      </c>
      <c r="C5" s="230">
        <v>3666</v>
      </c>
      <c r="D5" s="90">
        <v>12936884.58</v>
      </c>
      <c r="E5" s="90">
        <v>4214645.75</v>
      </c>
      <c r="F5" s="133">
        <v>410</v>
      </c>
      <c r="G5" s="90">
        <v>800499.4</v>
      </c>
      <c r="H5" s="90">
        <v>318710.81</v>
      </c>
      <c r="I5" s="230">
        <v>1223</v>
      </c>
      <c r="J5" s="90">
        <v>1223235.8400000001</v>
      </c>
      <c r="K5" s="90">
        <v>755556.25</v>
      </c>
      <c r="L5" s="133">
        <v>118</v>
      </c>
      <c r="M5" s="90">
        <v>623033.78</v>
      </c>
      <c r="N5" s="90">
        <v>99828</v>
      </c>
      <c r="O5" s="230">
        <v>5417</v>
      </c>
      <c r="P5" s="90">
        <v>15583653.6</v>
      </c>
      <c r="Q5" s="90">
        <v>5388740.8099999996</v>
      </c>
      <c r="R5" s="91">
        <v>994.78</v>
      </c>
    </row>
    <row r="6" spans="1:18" x14ac:dyDescent="0.25">
      <c r="A6" s="178">
        <v>2</v>
      </c>
      <c r="B6" s="7" t="s">
        <v>416</v>
      </c>
      <c r="C6" s="6">
        <v>489</v>
      </c>
      <c r="D6" s="22">
        <v>1292907.3899999999</v>
      </c>
      <c r="E6" s="22">
        <v>711750.76</v>
      </c>
      <c r="F6" s="7">
        <v>53</v>
      </c>
      <c r="G6" s="22">
        <v>91504.57</v>
      </c>
      <c r="H6" s="22">
        <v>31588.42</v>
      </c>
      <c r="I6" s="6">
        <v>37</v>
      </c>
      <c r="J6" s="22">
        <v>85856.960000000006</v>
      </c>
      <c r="K6" s="7">
        <v>49527.6</v>
      </c>
      <c r="L6" s="7">
        <v>6</v>
      </c>
      <c r="M6" s="22" t="s">
        <v>430</v>
      </c>
      <c r="N6" s="90">
        <v>1200</v>
      </c>
      <c r="O6" s="6">
        <v>585</v>
      </c>
      <c r="P6" s="22">
        <v>1470268.92</v>
      </c>
      <c r="Q6" s="22">
        <v>794066.78</v>
      </c>
      <c r="R6" s="92">
        <v>1357.38</v>
      </c>
    </row>
    <row r="7" spans="1:18" ht="15.75" thickBot="1" x14ac:dyDescent="0.3">
      <c r="A7" s="191">
        <v>3</v>
      </c>
      <c r="B7" s="93" t="s">
        <v>555</v>
      </c>
      <c r="C7" s="188">
        <v>837</v>
      </c>
      <c r="D7" s="217" t="s">
        <v>430</v>
      </c>
      <c r="E7" s="217">
        <v>276747.11</v>
      </c>
      <c r="F7" s="93">
        <v>41</v>
      </c>
      <c r="G7" s="217" t="s">
        <v>430</v>
      </c>
      <c r="H7" s="217">
        <v>6625.82</v>
      </c>
      <c r="I7" s="188">
        <v>50</v>
      </c>
      <c r="J7" s="217" t="s">
        <v>430</v>
      </c>
      <c r="K7" s="217">
        <v>12862.4</v>
      </c>
      <c r="L7" s="93" t="s">
        <v>430</v>
      </c>
      <c r="M7" s="93" t="s">
        <v>430</v>
      </c>
      <c r="N7" s="93" t="s">
        <v>430</v>
      </c>
      <c r="O7" s="188">
        <v>928</v>
      </c>
      <c r="P7" s="217" t="s">
        <v>430</v>
      </c>
      <c r="Q7" s="217">
        <v>296235.33</v>
      </c>
      <c r="R7" s="94">
        <v>319.22000000000003</v>
      </c>
    </row>
    <row r="8" spans="1:18" ht="15.75" thickBot="1" x14ac:dyDescent="0.3">
      <c r="A8" s="485"/>
      <c r="B8" s="486" t="s">
        <v>527</v>
      </c>
      <c r="C8" s="487">
        <f>SUM(C5:C7)</f>
        <v>4992</v>
      </c>
      <c r="D8" s="488">
        <f>SUM(D5:D7)</f>
        <v>14229791.970000001</v>
      </c>
      <c r="E8" s="489">
        <f>SUM(E5:E7)</f>
        <v>5203143.62</v>
      </c>
      <c r="F8" s="486">
        <f>SUM(F5:F7)</f>
        <v>504</v>
      </c>
      <c r="G8" s="489">
        <f>SUM(G5:G7)</f>
        <v>892003.97</v>
      </c>
      <c r="H8" s="489">
        <f>SUM(H5:H7)</f>
        <v>356925.05</v>
      </c>
      <c r="I8" s="486">
        <f>SUM(I5:I7)</f>
        <v>1310</v>
      </c>
      <c r="J8" s="489">
        <f>SUM(J5:J7)</f>
        <v>1309092.8</v>
      </c>
      <c r="K8" s="489">
        <f>SUM(K5:K7)</f>
        <v>817946.25</v>
      </c>
      <c r="L8" s="486">
        <f>SUM(L5:L7)</f>
        <v>124</v>
      </c>
      <c r="M8" s="489">
        <f>SUM(M5:M7)</f>
        <v>623033.78</v>
      </c>
      <c r="N8" s="489">
        <f>SUM(N5:N7)</f>
        <v>101028</v>
      </c>
      <c r="O8" s="486">
        <f>SUM(O5:O7)</f>
        <v>6930</v>
      </c>
      <c r="P8" s="489">
        <f>SUM(P5:P7)</f>
        <v>17053922.52</v>
      </c>
      <c r="Q8" s="489">
        <f>SUM(Q5:Q7)</f>
        <v>6479042.9199999999</v>
      </c>
      <c r="R8" s="485"/>
    </row>
    <row r="9" spans="1:18" x14ac:dyDescent="0.25">
      <c r="O9" s="8"/>
      <c r="P9" s="9"/>
      <c r="Q9" s="9"/>
    </row>
    <row r="12" spans="1:18" x14ac:dyDescent="0.25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0"/>
  <sheetViews>
    <sheetView workbookViewId="0">
      <selection sqref="A1:R1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2" t="s">
        <v>715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18" ht="15.75" thickBot="1" x14ac:dyDescent="0.3"/>
    <row r="3" spans="1:18" ht="16.5" customHeight="1" x14ac:dyDescent="0.25">
      <c r="A3" s="452" t="s">
        <v>17</v>
      </c>
      <c r="B3" s="451" t="s">
        <v>418</v>
      </c>
      <c r="C3" s="451" t="s">
        <v>5</v>
      </c>
      <c r="D3" s="451"/>
      <c r="E3" s="451"/>
      <c r="F3" s="451" t="s">
        <v>6</v>
      </c>
      <c r="G3" s="451"/>
      <c r="H3" s="451"/>
      <c r="I3" s="451" t="s">
        <v>45</v>
      </c>
      <c r="J3" s="451"/>
      <c r="K3" s="451"/>
      <c r="L3" s="451" t="s">
        <v>8</v>
      </c>
      <c r="M3" s="451"/>
      <c r="N3" s="451"/>
      <c r="O3" s="455" t="s">
        <v>491</v>
      </c>
      <c r="P3" s="455" t="s">
        <v>572</v>
      </c>
      <c r="Q3" s="455" t="s">
        <v>573</v>
      </c>
      <c r="R3" s="457" t="s">
        <v>580</v>
      </c>
    </row>
    <row r="4" spans="1:18" ht="48" thickBot="1" x14ac:dyDescent="0.3">
      <c r="A4" s="453"/>
      <c r="B4" s="454"/>
      <c r="C4" s="390" t="s">
        <v>1</v>
      </c>
      <c r="D4" s="391" t="s">
        <v>578</v>
      </c>
      <c r="E4" s="391" t="s">
        <v>579</v>
      </c>
      <c r="F4" s="390" t="s">
        <v>1</v>
      </c>
      <c r="G4" s="391" t="s">
        <v>578</v>
      </c>
      <c r="H4" s="391" t="s">
        <v>579</v>
      </c>
      <c r="I4" s="390" t="s">
        <v>1</v>
      </c>
      <c r="J4" s="391" t="s">
        <v>578</v>
      </c>
      <c r="K4" s="391" t="s">
        <v>579</v>
      </c>
      <c r="L4" s="390" t="s">
        <v>1</v>
      </c>
      <c r="M4" s="391" t="s">
        <v>578</v>
      </c>
      <c r="N4" s="391" t="s">
        <v>579</v>
      </c>
      <c r="O4" s="456"/>
      <c r="P4" s="456"/>
      <c r="Q4" s="456"/>
      <c r="R4" s="458"/>
    </row>
    <row r="5" spans="1:18" x14ac:dyDescent="0.25">
      <c r="A5" s="371">
        <v>1</v>
      </c>
      <c r="B5" s="372" t="s">
        <v>501</v>
      </c>
      <c r="C5" s="30">
        <v>4</v>
      </c>
      <c r="D5" s="31">
        <v>7296.06</v>
      </c>
      <c r="E5" s="31">
        <v>3243.14</v>
      </c>
      <c r="F5" s="372" t="s">
        <v>430</v>
      </c>
      <c r="G5" s="31" t="s">
        <v>430</v>
      </c>
      <c r="H5" s="31" t="s">
        <v>430</v>
      </c>
      <c r="I5" s="372" t="s">
        <v>430</v>
      </c>
      <c r="J5" s="31" t="s">
        <v>430</v>
      </c>
      <c r="K5" s="31" t="s">
        <v>430</v>
      </c>
      <c r="L5" s="372" t="s">
        <v>430</v>
      </c>
      <c r="M5" s="31" t="s">
        <v>430</v>
      </c>
      <c r="N5" s="31" t="s">
        <v>430</v>
      </c>
      <c r="O5" s="30">
        <v>4</v>
      </c>
      <c r="P5" s="31">
        <v>7296.06</v>
      </c>
      <c r="Q5" s="31">
        <v>3243.14</v>
      </c>
      <c r="R5" s="389">
        <v>810.79</v>
      </c>
    </row>
    <row r="6" spans="1:18" ht="15.75" thickBot="1" x14ac:dyDescent="0.3">
      <c r="A6" s="348">
        <v>2</v>
      </c>
      <c r="B6" s="93" t="s">
        <v>555</v>
      </c>
      <c r="C6" s="188">
        <v>7</v>
      </c>
      <c r="D6" s="217">
        <v>9691.69</v>
      </c>
      <c r="E6" s="217">
        <v>1650.78</v>
      </c>
      <c r="F6" s="93">
        <v>14</v>
      </c>
      <c r="G6" s="217" t="s">
        <v>430</v>
      </c>
      <c r="H6" s="217">
        <v>1437.05</v>
      </c>
      <c r="I6" s="93">
        <v>8</v>
      </c>
      <c r="J6" s="217" t="s">
        <v>430</v>
      </c>
      <c r="K6" s="217">
        <v>787.17</v>
      </c>
      <c r="L6" s="93" t="s">
        <v>430</v>
      </c>
      <c r="M6" s="217" t="s">
        <v>430</v>
      </c>
      <c r="N6" s="217" t="s">
        <v>430</v>
      </c>
      <c r="O6" s="188">
        <v>29</v>
      </c>
      <c r="P6" s="217">
        <v>9691.69</v>
      </c>
      <c r="Q6" s="217">
        <v>3875</v>
      </c>
      <c r="R6" s="94">
        <v>133.62</v>
      </c>
    </row>
    <row r="7" spans="1:18" ht="15.75" thickBot="1" x14ac:dyDescent="0.3">
      <c r="A7" s="492"/>
      <c r="B7" s="491" t="s">
        <v>527</v>
      </c>
      <c r="C7" s="486">
        <f>SUM(C5:C6)</f>
        <v>11</v>
      </c>
      <c r="D7" s="489">
        <f>SUM(D5:D6)</f>
        <v>16987.75</v>
      </c>
      <c r="E7" s="489">
        <f>SUM(E5:E6)</f>
        <v>4893.92</v>
      </c>
      <c r="F7" s="486">
        <f>SUM(F5:F6)</f>
        <v>14</v>
      </c>
      <c r="G7" s="489"/>
      <c r="H7" s="489">
        <f>SUM(H5:H6)</f>
        <v>1437.05</v>
      </c>
      <c r="I7" s="486">
        <f>SUM(I5:I6)</f>
        <v>8</v>
      </c>
      <c r="J7" s="486"/>
      <c r="K7" s="489">
        <f>SUM(K5:K6)</f>
        <v>787.17</v>
      </c>
      <c r="L7" s="486"/>
      <c r="M7" s="486"/>
      <c r="N7" s="486"/>
      <c r="O7" s="486">
        <f>SUM(O5:O6)</f>
        <v>33</v>
      </c>
      <c r="P7" s="489">
        <f>SUM(P5:P6)</f>
        <v>16987.75</v>
      </c>
      <c r="Q7" s="489">
        <f>SUM(Q5:Q6)</f>
        <v>7118.1399999999994</v>
      </c>
      <c r="R7" s="493"/>
    </row>
    <row r="10" spans="1:18" x14ac:dyDescent="0.25">
      <c r="C10" s="8"/>
      <c r="D10" s="9"/>
      <c r="E10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2" t="s">
        <v>692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</row>
    <row r="2" spans="1:14" x14ac:dyDescent="0.25">
      <c r="A2" s="39"/>
    </row>
    <row r="3" spans="1:14" s="42" customFormat="1" ht="15" customHeight="1" x14ac:dyDescent="0.25">
      <c r="A3" s="406" t="s">
        <v>18</v>
      </c>
      <c r="B3" s="403" t="s">
        <v>5</v>
      </c>
      <c r="C3" s="404"/>
      <c r="D3" s="405"/>
      <c r="E3" s="403" t="s">
        <v>6</v>
      </c>
      <c r="F3" s="405"/>
      <c r="G3" s="62"/>
      <c r="H3" s="403" t="s">
        <v>19</v>
      </c>
      <c r="I3" s="404"/>
      <c r="J3" s="405"/>
      <c r="K3" s="403" t="s">
        <v>20</v>
      </c>
      <c r="L3" s="404"/>
      <c r="M3" s="405"/>
    </row>
    <row r="4" spans="1:14" s="42" customFormat="1" ht="15.75" x14ac:dyDescent="0.25">
      <c r="A4" s="407"/>
      <c r="B4" s="62" t="s">
        <v>1</v>
      </c>
      <c r="C4" s="69" t="s">
        <v>21</v>
      </c>
      <c r="D4" s="69" t="s">
        <v>432</v>
      </c>
      <c r="E4" s="62" t="s">
        <v>1</v>
      </c>
      <c r="F4" s="69" t="s">
        <v>21</v>
      </c>
      <c r="G4" s="69" t="s">
        <v>432</v>
      </c>
      <c r="H4" s="62" t="s">
        <v>1</v>
      </c>
      <c r="I4" s="69" t="s">
        <v>21</v>
      </c>
      <c r="J4" s="69" t="s">
        <v>432</v>
      </c>
      <c r="K4" s="62" t="s">
        <v>1</v>
      </c>
      <c r="L4" s="69" t="s">
        <v>21</v>
      </c>
      <c r="M4" s="69" t="s">
        <v>432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435</v>
      </c>
      <c r="B6" s="26">
        <v>264992</v>
      </c>
      <c r="C6" s="54">
        <v>345.75</v>
      </c>
      <c r="D6" s="212">
        <v>407.03</v>
      </c>
      <c r="E6" s="174">
        <v>305179</v>
      </c>
      <c r="F6" s="212">
        <v>390.49</v>
      </c>
      <c r="G6" s="212">
        <v>433.66</v>
      </c>
      <c r="H6" s="174">
        <v>79973</v>
      </c>
      <c r="I6" s="212">
        <v>401.95</v>
      </c>
      <c r="J6" s="212">
        <v>418.95</v>
      </c>
      <c r="K6" s="174">
        <v>3111</v>
      </c>
      <c r="L6" s="212">
        <v>251.41</v>
      </c>
      <c r="M6" s="212">
        <v>200</v>
      </c>
    </row>
    <row r="7" spans="1:14" x14ac:dyDescent="0.25">
      <c r="A7" s="16" t="s">
        <v>436</v>
      </c>
      <c r="B7" s="26">
        <v>863558</v>
      </c>
      <c r="C7" s="54">
        <v>704.48</v>
      </c>
      <c r="D7" s="212">
        <v>677.86</v>
      </c>
      <c r="E7" s="174">
        <v>272598</v>
      </c>
      <c r="F7" s="212">
        <v>720.58</v>
      </c>
      <c r="G7" s="212">
        <v>706.68</v>
      </c>
      <c r="H7" s="174">
        <v>104580</v>
      </c>
      <c r="I7" s="212">
        <v>695.36</v>
      </c>
      <c r="J7" s="212">
        <v>667.65</v>
      </c>
      <c r="K7" s="174">
        <v>42379</v>
      </c>
      <c r="L7" s="212">
        <v>846.21</v>
      </c>
      <c r="M7" s="212">
        <v>846</v>
      </c>
    </row>
    <row r="8" spans="1:14" x14ac:dyDescent="0.25">
      <c r="A8" s="16" t="s">
        <v>437</v>
      </c>
      <c r="B8" s="26">
        <v>592956</v>
      </c>
      <c r="C8" s="54">
        <v>1232.27</v>
      </c>
      <c r="D8" s="212">
        <v>1228.83</v>
      </c>
      <c r="E8" s="174">
        <v>72591</v>
      </c>
      <c r="F8" s="212">
        <v>1163.78</v>
      </c>
      <c r="G8" s="212">
        <v>1127.4100000000001</v>
      </c>
      <c r="H8" s="174">
        <v>17191</v>
      </c>
      <c r="I8" s="212">
        <v>1177.94</v>
      </c>
      <c r="J8" s="212">
        <v>1137.4000000000001</v>
      </c>
      <c r="K8" s="174">
        <v>1</v>
      </c>
      <c r="L8" s="212">
        <v>1293.8800000000001</v>
      </c>
      <c r="M8" s="212">
        <v>1293.8800000000001</v>
      </c>
    </row>
    <row r="9" spans="1:14" x14ac:dyDescent="0.25">
      <c r="A9" s="16" t="s">
        <v>438</v>
      </c>
      <c r="B9" s="26">
        <v>168547</v>
      </c>
      <c r="C9" s="54">
        <v>1690.59</v>
      </c>
      <c r="D9" s="212">
        <v>1665.56</v>
      </c>
      <c r="E9" s="174">
        <v>6877</v>
      </c>
      <c r="F9" s="212">
        <v>1667.28</v>
      </c>
      <c r="G9" s="212">
        <v>1631.43</v>
      </c>
      <c r="H9" s="174">
        <v>3149</v>
      </c>
      <c r="I9" s="212">
        <v>1689.92</v>
      </c>
      <c r="J9" s="212">
        <v>1670.44</v>
      </c>
      <c r="K9" s="174">
        <v>18</v>
      </c>
      <c r="L9" s="212">
        <v>1787.48</v>
      </c>
      <c r="M9" s="212">
        <v>1787.48</v>
      </c>
    </row>
    <row r="10" spans="1:14" x14ac:dyDescent="0.25">
      <c r="A10" s="16" t="s">
        <v>439</v>
      </c>
      <c r="B10" s="26">
        <v>47105</v>
      </c>
      <c r="C10" s="54">
        <v>2217.65</v>
      </c>
      <c r="D10" s="212">
        <v>2204.6</v>
      </c>
      <c r="E10" s="174">
        <v>1330</v>
      </c>
      <c r="F10" s="212">
        <v>2194.5500000000002</v>
      </c>
      <c r="G10" s="212">
        <v>2168.04</v>
      </c>
      <c r="H10" s="174">
        <v>678</v>
      </c>
      <c r="I10" s="212">
        <v>2173.75</v>
      </c>
      <c r="J10" s="212">
        <v>2145.6</v>
      </c>
      <c r="K10" s="174">
        <v>0</v>
      </c>
      <c r="L10" s="212">
        <v>0</v>
      </c>
      <c r="M10" s="212" t="s">
        <v>430</v>
      </c>
    </row>
    <row r="11" spans="1:14" ht="15" customHeight="1" x14ac:dyDescent="0.25">
      <c r="A11" s="16" t="s">
        <v>440</v>
      </c>
      <c r="B11" s="26">
        <v>33182</v>
      </c>
      <c r="C11" s="54">
        <v>3189.3</v>
      </c>
      <c r="D11" s="212">
        <v>2960.42</v>
      </c>
      <c r="E11" s="174">
        <v>821</v>
      </c>
      <c r="F11" s="212">
        <v>3113.27</v>
      </c>
      <c r="G11" s="212">
        <v>2992.46</v>
      </c>
      <c r="H11" s="174">
        <v>267</v>
      </c>
      <c r="I11" s="212">
        <v>3030.26</v>
      </c>
      <c r="J11" s="212">
        <v>2796.05</v>
      </c>
      <c r="K11" s="174">
        <v>0</v>
      </c>
      <c r="L11" s="212">
        <v>0</v>
      </c>
      <c r="M11" s="212" t="s">
        <v>430</v>
      </c>
    </row>
    <row r="12" spans="1:14" s="38" customFormat="1" ht="15.75" x14ac:dyDescent="0.25">
      <c r="A12" s="70" t="s">
        <v>26</v>
      </c>
      <c r="B12" s="53">
        <f>SUM(B6:B11)</f>
        <v>1970340</v>
      </c>
      <c r="C12" s="71"/>
      <c r="D12" s="71"/>
      <c r="E12" s="53">
        <f>SUM(E6:E11)</f>
        <v>659396</v>
      </c>
      <c r="F12" s="71"/>
      <c r="G12" s="71"/>
      <c r="H12" s="53">
        <f>SUM(H6:H11)</f>
        <v>205838</v>
      </c>
      <c r="I12" s="71"/>
      <c r="J12" s="71"/>
      <c r="K12" s="53">
        <f>SUM(K6:K11)</f>
        <v>45509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441</v>
      </c>
      <c r="B14" s="26">
        <v>86445</v>
      </c>
      <c r="C14" s="54">
        <v>71.599999999999994</v>
      </c>
      <c r="D14" s="54">
        <v>76.64</v>
      </c>
      <c r="E14" s="26">
        <v>124694</v>
      </c>
      <c r="F14" s="54">
        <v>66.040000000000006</v>
      </c>
      <c r="G14" s="54">
        <v>70.040000000000006</v>
      </c>
      <c r="H14" s="26">
        <v>26141</v>
      </c>
      <c r="I14" s="54">
        <v>58.26</v>
      </c>
      <c r="J14" s="54">
        <v>60.5</v>
      </c>
      <c r="K14" s="26">
        <v>0</v>
      </c>
      <c r="L14" s="54">
        <v>0</v>
      </c>
      <c r="M14" s="54" t="s">
        <v>430</v>
      </c>
      <c r="N14" s="11"/>
    </row>
    <row r="15" spans="1:14" ht="15" customHeight="1" x14ac:dyDescent="0.25">
      <c r="A15" s="16" t="s">
        <v>442</v>
      </c>
      <c r="B15" s="26">
        <v>423123</v>
      </c>
      <c r="C15" s="54">
        <v>160.66999999999999</v>
      </c>
      <c r="D15" s="54">
        <v>167.13</v>
      </c>
      <c r="E15" s="26">
        <v>156980</v>
      </c>
      <c r="F15" s="54">
        <v>147.61000000000001</v>
      </c>
      <c r="G15" s="54">
        <v>146.12</v>
      </c>
      <c r="H15" s="26">
        <v>34537</v>
      </c>
      <c r="I15" s="54">
        <v>147.44999999999999</v>
      </c>
      <c r="J15" s="54">
        <v>146.76</v>
      </c>
      <c r="K15" s="26">
        <v>0</v>
      </c>
      <c r="L15" s="54">
        <v>0</v>
      </c>
      <c r="M15" s="54" t="s">
        <v>430</v>
      </c>
      <c r="N15" s="11"/>
    </row>
    <row r="16" spans="1:14" ht="15" customHeight="1" x14ac:dyDescent="0.25">
      <c r="A16" s="16" t="s">
        <v>443</v>
      </c>
      <c r="B16" s="26">
        <v>339262</v>
      </c>
      <c r="C16" s="54">
        <v>239.14</v>
      </c>
      <c r="D16" s="54">
        <v>235.9</v>
      </c>
      <c r="E16" s="26">
        <v>26617</v>
      </c>
      <c r="F16" s="54">
        <v>235.38</v>
      </c>
      <c r="G16" s="54">
        <v>231.5</v>
      </c>
      <c r="H16" s="26">
        <v>9351</v>
      </c>
      <c r="I16" s="54">
        <v>238.59</v>
      </c>
      <c r="J16" s="54">
        <v>234.39</v>
      </c>
      <c r="K16" s="26">
        <v>0</v>
      </c>
      <c r="L16" s="54">
        <v>0</v>
      </c>
      <c r="M16" s="54" t="s">
        <v>430</v>
      </c>
      <c r="N16" s="11"/>
    </row>
    <row r="17" spans="1:14" x14ac:dyDescent="0.25">
      <c r="A17" s="16" t="s">
        <v>444</v>
      </c>
      <c r="B17" s="26">
        <v>102334</v>
      </c>
      <c r="C17" s="54">
        <v>340.94</v>
      </c>
      <c r="D17" s="54">
        <v>335.72</v>
      </c>
      <c r="E17" s="26">
        <v>5734</v>
      </c>
      <c r="F17" s="54">
        <v>334.41</v>
      </c>
      <c r="G17" s="54">
        <v>331.04</v>
      </c>
      <c r="H17" s="26">
        <v>2129</v>
      </c>
      <c r="I17" s="54">
        <v>338.15</v>
      </c>
      <c r="J17" s="54">
        <v>333.03</v>
      </c>
      <c r="K17" s="26">
        <v>0</v>
      </c>
      <c r="L17" s="54">
        <v>0</v>
      </c>
      <c r="M17" s="54" t="s">
        <v>430</v>
      </c>
      <c r="N17" s="11"/>
    </row>
    <row r="18" spans="1:14" x14ac:dyDescent="0.25">
      <c r="A18" s="16" t="s">
        <v>445</v>
      </c>
      <c r="B18" s="26">
        <v>38266</v>
      </c>
      <c r="C18" s="54">
        <v>440.42</v>
      </c>
      <c r="D18" s="54">
        <v>438.05</v>
      </c>
      <c r="E18" s="26">
        <v>1544</v>
      </c>
      <c r="F18" s="54">
        <v>446.18</v>
      </c>
      <c r="G18" s="54">
        <v>442.25</v>
      </c>
      <c r="H18" s="26">
        <v>655</v>
      </c>
      <c r="I18" s="54">
        <v>441.9</v>
      </c>
      <c r="J18" s="54">
        <v>436.96</v>
      </c>
      <c r="K18" s="26">
        <v>0</v>
      </c>
      <c r="L18" s="54">
        <v>0</v>
      </c>
      <c r="M18" s="54" t="s">
        <v>430</v>
      </c>
    </row>
    <row r="19" spans="1:14" x14ac:dyDescent="0.25">
      <c r="A19" s="75" t="s">
        <v>446</v>
      </c>
      <c r="B19" s="26">
        <v>27702</v>
      </c>
      <c r="C19" s="54">
        <v>621.79999999999995</v>
      </c>
      <c r="D19" s="54">
        <v>591.32000000000005</v>
      </c>
      <c r="E19" s="26">
        <v>812</v>
      </c>
      <c r="F19" s="54">
        <v>600.37</v>
      </c>
      <c r="G19" s="54">
        <v>572.39</v>
      </c>
      <c r="H19" s="26">
        <v>372</v>
      </c>
      <c r="I19" s="54">
        <v>606.28</v>
      </c>
      <c r="J19" s="54">
        <v>576.87</v>
      </c>
      <c r="K19" s="26">
        <v>0</v>
      </c>
      <c r="L19" s="54">
        <v>0</v>
      </c>
      <c r="M19" s="54" t="s">
        <v>430</v>
      </c>
    </row>
    <row r="20" spans="1:14" x14ac:dyDescent="0.25">
      <c r="A20" s="16" t="s">
        <v>447</v>
      </c>
      <c r="B20" s="26">
        <v>778</v>
      </c>
      <c r="C20" s="54">
        <v>1156.23</v>
      </c>
      <c r="D20" s="54">
        <v>1110.53</v>
      </c>
      <c r="E20" s="26">
        <v>28</v>
      </c>
      <c r="F20" s="54">
        <v>1126.96</v>
      </c>
      <c r="G20" s="54">
        <v>1063.98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430</v>
      </c>
    </row>
    <row r="21" spans="1:14" ht="15" customHeight="1" x14ac:dyDescent="0.25">
      <c r="A21" s="16" t="s">
        <v>448</v>
      </c>
      <c r="B21" s="26">
        <v>113</v>
      </c>
      <c r="C21" s="54">
        <v>1656.02</v>
      </c>
      <c r="D21" s="54">
        <v>1629.98</v>
      </c>
      <c r="E21" s="26">
        <v>4</v>
      </c>
      <c r="F21" s="54">
        <v>1585.8</v>
      </c>
      <c r="G21" s="54">
        <v>1584.92</v>
      </c>
      <c r="H21" s="26">
        <v>1</v>
      </c>
      <c r="I21" s="54">
        <v>1609.51</v>
      </c>
      <c r="J21" s="54">
        <v>1609.51</v>
      </c>
      <c r="K21" s="26">
        <v>0</v>
      </c>
      <c r="L21" s="54">
        <v>0</v>
      </c>
      <c r="M21" s="54" t="s">
        <v>430</v>
      </c>
    </row>
    <row r="22" spans="1:14" ht="15" customHeight="1" x14ac:dyDescent="0.25">
      <c r="A22" s="16" t="s">
        <v>449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430</v>
      </c>
      <c r="H22" s="26">
        <v>0</v>
      </c>
      <c r="I22" s="54">
        <v>0</v>
      </c>
      <c r="J22" s="54" t="s">
        <v>430</v>
      </c>
      <c r="K22" s="26">
        <v>0</v>
      </c>
      <c r="L22" s="54">
        <v>0</v>
      </c>
      <c r="M22" s="54" t="s">
        <v>430</v>
      </c>
    </row>
    <row r="23" spans="1:14" ht="15" customHeight="1" x14ac:dyDescent="0.25">
      <c r="A23" s="16" t="s">
        <v>440</v>
      </c>
      <c r="B23" s="26">
        <v>0</v>
      </c>
      <c r="C23" s="54">
        <v>0</v>
      </c>
      <c r="D23" s="54" t="s">
        <v>430</v>
      </c>
      <c r="E23" s="26">
        <v>0</v>
      </c>
      <c r="F23" s="54">
        <v>0</v>
      </c>
      <c r="G23" s="54" t="s">
        <v>430</v>
      </c>
      <c r="H23" s="26">
        <v>0</v>
      </c>
      <c r="I23" s="54">
        <v>0</v>
      </c>
      <c r="J23" s="54" t="s">
        <v>430</v>
      </c>
      <c r="K23" s="26">
        <v>0</v>
      </c>
      <c r="L23" s="54">
        <v>0</v>
      </c>
      <c r="M23" s="54" t="s">
        <v>430</v>
      </c>
    </row>
    <row r="24" spans="1:14" s="38" customFormat="1" ht="15.75" x14ac:dyDescent="0.25">
      <c r="A24" s="70" t="s">
        <v>28</v>
      </c>
      <c r="B24" s="53">
        <f>SUM(B14:B23)</f>
        <v>1018027</v>
      </c>
      <c r="C24" s="71"/>
      <c r="D24" s="71"/>
      <c r="E24" s="53">
        <f>SUM(E14:E23)</f>
        <v>316413</v>
      </c>
      <c r="F24" s="71"/>
      <c r="G24" s="71"/>
      <c r="H24" s="53">
        <f>SUM(H14:H23)</f>
        <v>73193</v>
      </c>
      <c r="I24" s="71"/>
      <c r="J24" s="71"/>
      <c r="K24" s="53">
        <f>SUM(K14:K23)</f>
        <v>0</v>
      </c>
      <c r="L24" s="71"/>
      <c r="M24" s="71"/>
    </row>
    <row r="25" spans="1:14" x14ac:dyDescent="0.25">
      <c r="A25" s="10" t="s">
        <v>433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441</v>
      </c>
      <c r="B26" s="174">
        <v>161449</v>
      </c>
      <c r="C26" s="212">
        <v>73.36</v>
      </c>
      <c r="D26" s="212">
        <v>75.17</v>
      </c>
      <c r="E26" s="26">
        <v>61440</v>
      </c>
      <c r="F26" s="54">
        <v>47.69</v>
      </c>
      <c r="G26" s="54">
        <v>44.8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430</v>
      </c>
    </row>
    <row r="27" spans="1:14" ht="15" customHeight="1" x14ac:dyDescent="0.25">
      <c r="A27" s="16" t="s">
        <v>442</v>
      </c>
      <c r="B27" s="174">
        <v>170648</v>
      </c>
      <c r="C27" s="212">
        <v>130.75</v>
      </c>
      <c r="D27" s="212">
        <v>122.9</v>
      </c>
      <c r="E27" s="26">
        <v>11259</v>
      </c>
      <c r="F27" s="54">
        <v>134</v>
      </c>
      <c r="G27" s="54">
        <v>134.16999999999999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430</v>
      </c>
    </row>
    <row r="28" spans="1:14" x14ac:dyDescent="0.25">
      <c r="A28" s="16" t="s">
        <v>443</v>
      </c>
      <c r="B28" s="174">
        <v>20847</v>
      </c>
      <c r="C28" s="212">
        <v>226.45</v>
      </c>
      <c r="D28" s="212">
        <v>215.38</v>
      </c>
      <c r="E28" s="26">
        <v>2738</v>
      </c>
      <c r="F28" s="54">
        <v>224.52</v>
      </c>
      <c r="G28" s="54">
        <v>211.82</v>
      </c>
      <c r="H28" s="26">
        <v>1</v>
      </c>
      <c r="I28" s="54">
        <v>269.44</v>
      </c>
      <c r="J28" s="54">
        <v>269.44</v>
      </c>
      <c r="K28" s="174">
        <v>0</v>
      </c>
      <c r="L28" s="212">
        <v>0</v>
      </c>
      <c r="M28" s="212" t="s">
        <v>430</v>
      </c>
    </row>
    <row r="29" spans="1:14" ht="15" customHeight="1" x14ac:dyDescent="0.25">
      <c r="A29" s="16" t="s">
        <v>444</v>
      </c>
      <c r="B29" s="174">
        <v>5065</v>
      </c>
      <c r="C29" s="212">
        <v>348.05</v>
      </c>
      <c r="D29" s="212">
        <v>348.48</v>
      </c>
      <c r="E29" s="26">
        <v>1212</v>
      </c>
      <c r="F29" s="54">
        <v>345.27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2">
        <v>0</v>
      </c>
      <c r="M29" s="212" t="s">
        <v>430</v>
      </c>
    </row>
    <row r="30" spans="1:14" ht="15" customHeight="1" x14ac:dyDescent="0.25">
      <c r="A30" s="16" t="s">
        <v>445</v>
      </c>
      <c r="B30" s="174">
        <v>5167</v>
      </c>
      <c r="C30" s="212">
        <v>456.62</v>
      </c>
      <c r="D30" s="212">
        <v>464</v>
      </c>
      <c r="E30" s="26">
        <v>501</v>
      </c>
      <c r="F30" s="54">
        <v>457.5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2">
        <v>0</v>
      </c>
      <c r="M30" s="212" t="s">
        <v>430</v>
      </c>
    </row>
    <row r="31" spans="1:14" ht="15" customHeight="1" x14ac:dyDescent="0.25">
      <c r="A31" s="75" t="s">
        <v>446</v>
      </c>
      <c r="B31" s="174">
        <v>5317</v>
      </c>
      <c r="C31" s="212">
        <v>537.22</v>
      </c>
      <c r="D31" s="212">
        <v>512</v>
      </c>
      <c r="E31" s="26">
        <v>215</v>
      </c>
      <c r="F31" s="54">
        <v>531.12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430</v>
      </c>
    </row>
    <row r="32" spans="1:14" s="38" customFormat="1" ht="15.75" x14ac:dyDescent="0.25">
      <c r="A32" s="16" t="s">
        <v>447</v>
      </c>
      <c r="B32" s="174">
        <v>0</v>
      </c>
      <c r="C32" s="212">
        <v>0</v>
      </c>
      <c r="D32" s="212" t="s">
        <v>430</v>
      </c>
      <c r="E32" s="26">
        <v>0</v>
      </c>
      <c r="F32" s="54">
        <v>0</v>
      </c>
      <c r="G32" s="54" t="s">
        <v>430</v>
      </c>
      <c r="H32" s="26">
        <v>0</v>
      </c>
      <c r="I32" s="54">
        <v>0</v>
      </c>
      <c r="J32" s="54" t="s">
        <v>430</v>
      </c>
      <c r="K32" s="26">
        <v>0</v>
      </c>
      <c r="L32" s="54">
        <v>0</v>
      </c>
      <c r="M32" s="54" t="s">
        <v>430</v>
      </c>
    </row>
    <row r="33" spans="1:13" x14ac:dyDescent="0.25">
      <c r="A33" s="16" t="s">
        <v>448</v>
      </c>
      <c r="B33" s="174">
        <v>0</v>
      </c>
      <c r="C33" s="212">
        <v>0</v>
      </c>
      <c r="D33" s="212" t="s">
        <v>430</v>
      </c>
      <c r="E33" s="26">
        <v>0</v>
      </c>
      <c r="F33" s="54">
        <v>0</v>
      </c>
      <c r="G33" s="54" t="s">
        <v>430</v>
      </c>
      <c r="H33" s="26">
        <v>0</v>
      </c>
      <c r="I33" s="54">
        <v>0</v>
      </c>
      <c r="J33" s="54" t="s">
        <v>430</v>
      </c>
      <c r="K33" s="26">
        <v>0</v>
      </c>
      <c r="L33" s="54">
        <v>0</v>
      </c>
      <c r="M33" s="54" t="s">
        <v>430</v>
      </c>
    </row>
    <row r="34" spans="1:13" x14ac:dyDescent="0.25">
      <c r="A34" s="16" t="s">
        <v>449</v>
      </c>
      <c r="B34" s="174">
        <v>0</v>
      </c>
      <c r="C34" s="212">
        <v>0</v>
      </c>
      <c r="D34" s="212" t="s">
        <v>430</v>
      </c>
      <c r="E34" s="26">
        <v>0</v>
      </c>
      <c r="F34" s="54">
        <v>0</v>
      </c>
      <c r="G34" s="54" t="s">
        <v>430</v>
      </c>
      <c r="H34" s="26">
        <v>0</v>
      </c>
      <c r="I34" s="54">
        <v>0</v>
      </c>
      <c r="J34" s="54" t="s">
        <v>430</v>
      </c>
      <c r="K34" s="26">
        <v>0</v>
      </c>
      <c r="L34" s="54">
        <v>0</v>
      </c>
      <c r="M34" s="54" t="s">
        <v>430</v>
      </c>
    </row>
    <row r="35" spans="1:13" x14ac:dyDescent="0.25">
      <c r="A35" s="16" t="s">
        <v>440</v>
      </c>
      <c r="B35" s="174">
        <v>0</v>
      </c>
      <c r="C35" s="212">
        <v>0</v>
      </c>
      <c r="D35" s="212" t="s">
        <v>430</v>
      </c>
      <c r="E35" s="26">
        <v>0</v>
      </c>
      <c r="F35" s="54">
        <v>0</v>
      </c>
      <c r="G35" s="54" t="s">
        <v>430</v>
      </c>
      <c r="H35" s="26">
        <v>0</v>
      </c>
      <c r="I35" s="54">
        <v>0</v>
      </c>
      <c r="J35" s="54" t="s">
        <v>430</v>
      </c>
      <c r="K35" s="26">
        <v>0</v>
      </c>
      <c r="L35" s="54">
        <v>0</v>
      </c>
      <c r="M35" s="54" t="s">
        <v>430</v>
      </c>
    </row>
    <row r="36" spans="1:13" ht="15.75" x14ac:dyDescent="0.25">
      <c r="A36" s="70" t="s">
        <v>635</v>
      </c>
      <c r="B36" s="53">
        <f>SUM(B26:B35)</f>
        <v>368493</v>
      </c>
      <c r="C36" s="71"/>
      <c r="D36" s="71"/>
      <c r="E36" s="53">
        <f>SUM(E26:E35)</f>
        <v>77365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590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435</v>
      </c>
      <c r="B38" s="174">
        <v>11900</v>
      </c>
      <c r="C38" s="212">
        <v>418.98</v>
      </c>
      <c r="D38" s="212">
        <v>418.95</v>
      </c>
      <c r="E38" s="26">
        <v>0</v>
      </c>
      <c r="F38" s="54">
        <v>0</v>
      </c>
      <c r="G38" s="54" t="s">
        <v>430</v>
      </c>
      <c r="H38" s="26">
        <v>0</v>
      </c>
      <c r="I38" s="54">
        <v>0</v>
      </c>
      <c r="J38" s="54" t="s">
        <v>430</v>
      </c>
      <c r="K38" s="174">
        <v>23440</v>
      </c>
      <c r="L38" s="54">
        <v>353.4</v>
      </c>
      <c r="M38" s="54">
        <v>418.95</v>
      </c>
    </row>
    <row r="39" spans="1:13" x14ac:dyDescent="0.25">
      <c r="A39" s="16" t="s">
        <v>436</v>
      </c>
      <c r="B39" s="174">
        <v>0</v>
      </c>
      <c r="C39" s="212">
        <v>0</v>
      </c>
      <c r="D39" s="212" t="s">
        <v>430</v>
      </c>
      <c r="E39" s="17">
        <v>0</v>
      </c>
      <c r="F39" s="18">
        <v>0</v>
      </c>
      <c r="G39" s="18" t="s">
        <v>430</v>
      </c>
      <c r="H39" s="17">
        <v>0</v>
      </c>
      <c r="I39" s="18">
        <v>0</v>
      </c>
      <c r="J39" s="18" t="s">
        <v>430</v>
      </c>
      <c r="K39" s="17">
        <v>0</v>
      </c>
      <c r="L39" s="18">
        <v>0</v>
      </c>
      <c r="M39" s="18" t="s">
        <v>430</v>
      </c>
    </row>
    <row r="40" spans="1:13" x14ac:dyDescent="0.25">
      <c r="A40" s="16" t="s">
        <v>437</v>
      </c>
      <c r="B40" s="174">
        <v>0</v>
      </c>
      <c r="C40" s="212">
        <v>0</v>
      </c>
      <c r="D40" s="212" t="s">
        <v>430</v>
      </c>
      <c r="E40" s="17">
        <v>0</v>
      </c>
      <c r="F40" s="18">
        <v>0</v>
      </c>
      <c r="G40" s="18" t="s">
        <v>430</v>
      </c>
      <c r="H40" s="17">
        <v>0</v>
      </c>
      <c r="I40" s="18">
        <v>0</v>
      </c>
      <c r="J40" s="18" t="s">
        <v>430</v>
      </c>
      <c r="K40" s="17">
        <v>0</v>
      </c>
      <c r="L40" s="18">
        <v>0</v>
      </c>
      <c r="M40" s="18" t="s">
        <v>430</v>
      </c>
    </row>
    <row r="41" spans="1:13" x14ac:dyDescent="0.25">
      <c r="A41" s="16" t="s">
        <v>438</v>
      </c>
      <c r="B41" s="174">
        <v>0</v>
      </c>
      <c r="C41" s="212">
        <v>0</v>
      </c>
      <c r="D41" s="212" t="s">
        <v>430</v>
      </c>
      <c r="E41" s="17">
        <v>0</v>
      </c>
      <c r="F41" s="18">
        <v>0</v>
      </c>
      <c r="G41" s="18" t="s">
        <v>430</v>
      </c>
      <c r="H41" s="17">
        <v>0</v>
      </c>
      <c r="I41" s="18">
        <v>0</v>
      </c>
      <c r="J41" s="18" t="s">
        <v>430</v>
      </c>
      <c r="K41" s="17">
        <v>0</v>
      </c>
      <c r="L41" s="18">
        <v>0</v>
      </c>
      <c r="M41" s="18" t="s">
        <v>430</v>
      </c>
    </row>
    <row r="42" spans="1:13" x14ac:dyDescent="0.25">
      <c r="A42" s="16" t="s">
        <v>439</v>
      </c>
      <c r="B42" s="174">
        <v>0</v>
      </c>
      <c r="C42" s="212">
        <v>0</v>
      </c>
      <c r="D42" s="212" t="s">
        <v>430</v>
      </c>
      <c r="E42" s="17">
        <v>0</v>
      </c>
      <c r="F42" s="18">
        <v>0</v>
      </c>
      <c r="G42" s="18" t="s">
        <v>430</v>
      </c>
      <c r="H42" s="17">
        <v>0</v>
      </c>
      <c r="I42" s="18">
        <v>0</v>
      </c>
      <c r="J42" s="18" t="s">
        <v>430</v>
      </c>
      <c r="K42" s="17">
        <v>0</v>
      </c>
      <c r="L42" s="18">
        <v>0</v>
      </c>
      <c r="M42" s="18" t="s">
        <v>430</v>
      </c>
    </row>
    <row r="43" spans="1:13" x14ac:dyDescent="0.25">
      <c r="A43" s="16" t="s">
        <v>440</v>
      </c>
      <c r="B43" s="174">
        <v>0</v>
      </c>
      <c r="C43" s="212">
        <v>0</v>
      </c>
      <c r="D43" s="212" t="s">
        <v>430</v>
      </c>
      <c r="E43" s="17">
        <v>0</v>
      </c>
      <c r="F43" s="18">
        <v>0</v>
      </c>
      <c r="G43" s="18" t="s">
        <v>430</v>
      </c>
      <c r="H43" s="17">
        <v>0</v>
      </c>
      <c r="I43" s="18">
        <v>0</v>
      </c>
      <c r="J43" s="18" t="s">
        <v>430</v>
      </c>
      <c r="K43" s="17">
        <v>0</v>
      </c>
      <c r="L43" s="18">
        <v>0</v>
      </c>
      <c r="M43" s="18" t="s">
        <v>430</v>
      </c>
    </row>
    <row r="44" spans="1:13" ht="15.75" x14ac:dyDescent="0.25">
      <c r="A44" s="70" t="s">
        <v>598</v>
      </c>
      <c r="B44" s="72">
        <f>SUM(B38:B43)</f>
        <v>11900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23440</v>
      </c>
      <c r="L44" s="71"/>
      <c r="M44" s="71"/>
    </row>
    <row r="45" spans="1:13" x14ac:dyDescent="0.25">
      <c r="A45" s="10" t="s">
        <v>589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435</v>
      </c>
      <c r="B46" s="174">
        <v>0</v>
      </c>
      <c r="C46" s="212">
        <v>0</v>
      </c>
      <c r="D46" s="212" t="s">
        <v>430</v>
      </c>
      <c r="E46" s="26">
        <v>0</v>
      </c>
      <c r="F46" s="54">
        <v>0</v>
      </c>
      <c r="G46" s="54" t="s">
        <v>430</v>
      </c>
      <c r="H46" s="26">
        <v>0</v>
      </c>
      <c r="I46" s="54">
        <v>0</v>
      </c>
      <c r="J46" s="54" t="s">
        <v>430</v>
      </c>
      <c r="K46" s="26">
        <v>0</v>
      </c>
      <c r="L46" s="54">
        <v>0</v>
      </c>
      <c r="M46" s="54" t="s">
        <v>430</v>
      </c>
    </row>
    <row r="47" spans="1:13" x14ac:dyDescent="0.25">
      <c r="A47" s="16" t="s">
        <v>436</v>
      </c>
      <c r="B47" s="174">
        <v>0</v>
      </c>
      <c r="C47" s="212">
        <v>0</v>
      </c>
      <c r="D47" s="212" t="s">
        <v>430</v>
      </c>
      <c r="E47" s="17">
        <v>0</v>
      </c>
      <c r="F47" s="18">
        <v>0</v>
      </c>
      <c r="G47" s="18" t="s">
        <v>430</v>
      </c>
      <c r="H47" s="17">
        <v>0</v>
      </c>
      <c r="I47" s="18">
        <v>0</v>
      </c>
      <c r="J47" s="18" t="s">
        <v>430</v>
      </c>
      <c r="K47" s="17">
        <v>0</v>
      </c>
      <c r="L47" s="18">
        <v>0</v>
      </c>
      <c r="M47" s="18" t="s">
        <v>430</v>
      </c>
    </row>
    <row r="48" spans="1:13" x14ac:dyDescent="0.25">
      <c r="A48" s="16" t="s">
        <v>437</v>
      </c>
      <c r="B48" s="174">
        <v>0</v>
      </c>
      <c r="C48" s="212">
        <v>0</v>
      </c>
      <c r="D48" s="212" t="s">
        <v>430</v>
      </c>
      <c r="E48" s="17">
        <v>0</v>
      </c>
      <c r="F48" s="18">
        <v>0</v>
      </c>
      <c r="G48" s="18" t="s">
        <v>430</v>
      </c>
      <c r="H48" s="17">
        <v>0</v>
      </c>
      <c r="I48" s="18">
        <v>0</v>
      </c>
      <c r="J48" s="18" t="s">
        <v>430</v>
      </c>
      <c r="K48" s="17">
        <v>0</v>
      </c>
      <c r="L48" s="18">
        <v>0</v>
      </c>
      <c r="M48" s="18" t="s">
        <v>430</v>
      </c>
    </row>
    <row r="49" spans="1:13" x14ac:dyDescent="0.25">
      <c r="A49" s="16" t="s">
        <v>438</v>
      </c>
      <c r="B49" s="174">
        <v>0</v>
      </c>
      <c r="C49" s="212">
        <v>0</v>
      </c>
      <c r="D49" s="212" t="s">
        <v>430</v>
      </c>
      <c r="E49" s="17">
        <v>0</v>
      </c>
      <c r="F49" s="18">
        <v>0</v>
      </c>
      <c r="G49" s="18" t="s">
        <v>430</v>
      </c>
      <c r="H49" s="17">
        <v>0</v>
      </c>
      <c r="I49" s="18">
        <v>0</v>
      </c>
      <c r="J49" s="18" t="s">
        <v>430</v>
      </c>
      <c r="K49" s="17">
        <v>0</v>
      </c>
      <c r="L49" s="18">
        <v>0</v>
      </c>
      <c r="M49" s="18" t="s">
        <v>430</v>
      </c>
    </row>
    <row r="50" spans="1:13" x14ac:dyDescent="0.25">
      <c r="A50" s="16" t="s">
        <v>439</v>
      </c>
      <c r="B50" s="174">
        <v>0</v>
      </c>
      <c r="C50" s="212">
        <v>0</v>
      </c>
      <c r="D50" s="212" t="s">
        <v>430</v>
      </c>
      <c r="E50" s="17">
        <v>0</v>
      </c>
      <c r="F50" s="18">
        <v>0</v>
      </c>
      <c r="G50" s="18" t="s">
        <v>430</v>
      </c>
      <c r="H50" s="17">
        <v>0</v>
      </c>
      <c r="I50" s="18">
        <v>0</v>
      </c>
      <c r="J50" s="18" t="s">
        <v>430</v>
      </c>
      <c r="K50" s="17">
        <v>0</v>
      </c>
      <c r="L50" s="18">
        <v>0</v>
      </c>
      <c r="M50" s="18" t="s">
        <v>430</v>
      </c>
    </row>
    <row r="51" spans="1:13" x14ac:dyDescent="0.25">
      <c r="A51" s="16" t="s">
        <v>440</v>
      </c>
      <c r="B51" s="174">
        <v>0</v>
      </c>
      <c r="C51" s="212">
        <v>0</v>
      </c>
      <c r="D51" s="212" t="s">
        <v>430</v>
      </c>
      <c r="E51" s="17">
        <v>0</v>
      </c>
      <c r="F51" s="18">
        <v>0</v>
      </c>
      <c r="G51" s="18" t="s">
        <v>430</v>
      </c>
      <c r="H51" s="17">
        <v>0</v>
      </c>
      <c r="I51" s="18">
        <v>0</v>
      </c>
      <c r="J51" s="18" t="s">
        <v>430</v>
      </c>
      <c r="K51" s="17">
        <v>0</v>
      </c>
      <c r="L51" s="18">
        <v>0</v>
      </c>
      <c r="M51" s="18" t="s">
        <v>430</v>
      </c>
    </row>
    <row r="52" spans="1:13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2" t="s">
        <v>696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3" t="s">
        <v>564</v>
      </c>
      <c r="B3" s="411" t="s">
        <v>5</v>
      </c>
      <c r="C3" s="411"/>
      <c r="D3" s="411"/>
      <c r="E3" s="411" t="s">
        <v>6</v>
      </c>
      <c r="F3" s="411"/>
      <c r="G3" s="411"/>
      <c r="H3" s="411" t="s">
        <v>19</v>
      </c>
      <c r="I3" s="411"/>
      <c r="J3" s="411"/>
      <c r="K3" s="411" t="s">
        <v>20</v>
      </c>
      <c r="L3" s="411"/>
      <c r="M3" s="411"/>
      <c r="N3" s="411" t="s">
        <v>563</v>
      </c>
      <c r="O3" s="412"/>
    </row>
    <row r="4" spans="1:15" ht="32.25" customHeight="1" thickBot="1" x14ac:dyDescent="0.3">
      <c r="A4" s="414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0" t="s">
        <v>491</v>
      </c>
      <c r="O4" s="216" t="s">
        <v>562</v>
      </c>
    </row>
    <row r="5" spans="1:15" x14ac:dyDescent="0.25">
      <c r="A5" s="227" t="s">
        <v>501</v>
      </c>
      <c r="B5" s="192">
        <v>1600634</v>
      </c>
      <c r="C5" s="193">
        <v>1455386776.5999999</v>
      </c>
      <c r="D5" s="392">
        <v>909.26</v>
      </c>
      <c r="E5" s="192">
        <v>574990</v>
      </c>
      <c r="F5" s="193">
        <v>356401888.54000002</v>
      </c>
      <c r="G5" s="392">
        <v>619.84</v>
      </c>
      <c r="H5" s="192">
        <v>195647</v>
      </c>
      <c r="I5" s="193">
        <v>121495792.28</v>
      </c>
      <c r="J5" s="392">
        <v>620.99</v>
      </c>
      <c r="K5" s="192">
        <v>43009</v>
      </c>
      <c r="L5" s="193">
        <v>36089499.93</v>
      </c>
      <c r="M5" s="392">
        <v>839.12</v>
      </c>
      <c r="N5" s="346">
        <v>2414280</v>
      </c>
      <c r="O5" s="347">
        <v>1969373957.3499999</v>
      </c>
    </row>
    <row r="6" spans="1:15" x14ac:dyDescent="0.25">
      <c r="A6" s="186" t="s">
        <v>416</v>
      </c>
      <c r="B6" s="17">
        <v>366572</v>
      </c>
      <c r="C6" s="18">
        <v>463192584.92000002</v>
      </c>
      <c r="D6" s="18">
        <v>1263.58</v>
      </c>
      <c r="E6" s="17">
        <v>83425</v>
      </c>
      <c r="F6" s="18">
        <v>59497397.969999999</v>
      </c>
      <c r="G6" s="58">
        <v>713.18</v>
      </c>
      <c r="H6" s="17">
        <v>10077</v>
      </c>
      <c r="I6" s="18">
        <v>11079368.539999999</v>
      </c>
      <c r="J6" s="18">
        <v>1099.47</v>
      </c>
      <c r="K6" s="17">
        <v>2500</v>
      </c>
      <c r="L6" s="18">
        <v>587836.11</v>
      </c>
      <c r="M6" s="58">
        <v>235.13</v>
      </c>
      <c r="N6" s="194">
        <v>462574</v>
      </c>
      <c r="O6" s="195">
        <v>534357187.54000002</v>
      </c>
    </row>
    <row r="7" spans="1:15" x14ac:dyDescent="0.25">
      <c r="A7" s="186" t="s">
        <v>588</v>
      </c>
      <c r="B7" s="17">
        <v>11900</v>
      </c>
      <c r="C7" s="18">
        <v>4985916.68</v>
      </c>
      <c r="D7" s="58">
        <v>418.98</v>
      </c>
      <c r="E7" s="17"/>
      <c r="F7" s="18"/>
      <c r="G7" s="58"/>
      <c r="H7" s="58"/>
      <c r="I7" s="18"/>
      <c r="J7" s="18"/>
      <c r="K7" s="17">
        <v>23440</v>
      </c>
      <c r="L7" s="18">
        <v>8283588.5599999996</v>
      </c>
      <c r="M7" s="58">
        <v>353.4</v>
      </c>
      <c r="N7" s="194">
        <v>35340</v>
      </c>
      <c r="O7" s="195">
        <v>13269505.24</v>
      </c>
    </row>
    <row r="8" spans="1:15" x14ac:dyDescent="0.25">
      <c r="A8" s="228" t="s">
        <v>492</v>
      </c>
      <c r="B8" s="17">
        <v>2956</v>
      </c>
      <c r="C8" s="18">
        <v>7239453.4400000004</v>
      </c>
      <c r="D8" s="18">
        <v>2449.0700000000002</v>
      </c>
      <c r="E8" s="58">
        <v>976</v>
      </c>
      <c r="F8" s="18">
        <v>1115088.0900000001</v>
      </c>
      <c r="G8" s="18">
        <v>1142.51</v>
      </c>
      <c r="H8" s="58">
        <v>114</v>
      </c>
      <c r="I8" s="18">
        <v>144907.20000000001</v>
      </c>
      <c r="J8" s="18">
        <v>1271.1199999999999</v>
      </c>
      <c r="K8" s="17"/>
      <c r="L8" s="18"/>
      <c r="M8" s="58"/>
      <c r="N8" s="194">
        <v>4046</v>
      </c>
      <c r="O8" s="195">
        <v>8499448.7300000004</v>
      </c>
    </row>
    <row r="9" spans="1:15" ht="15.75" thickBot="1" x14ac:dyDescent="0.3">
      <c r="A9" s="229" t="s">
        <v>555</v>
      </c>
      <c r="B9" s="196">
        <v>178</v>
      </c>
      <c r="C9" s="197">
        <v>77577.42</v>
      </c>
      <c r="D9" s="196">
        <v>435.83</v>
      </c>
      <c r="E9" s="196">
        <v>5</v>
      </c>
      <c r="F9" s="197">
        <v>4919.82</v>
      </c>
      <c r="G9" s="196">
        <v>983.96</v>
      </c>
      <c r="H9" s="196"/>
      <c r="I9" s="196"/>
      <c r="J9" s="196"/>
      <c r="K9" s="196"/>
      <c r="L9" s="197"/>
      <c r="M9" s="196"/>
      <c r="N9" s="400">
        <v>183</v>
      </c>
      <c r="O9" s="198">
        <v>82497.240000000005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2" t="s">
        <v>695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13" t="s">
        <v>564</v>
      </c>
      <c r="B13" s="411" t="s">
        <v>5</v>
      </c>
      <c r="C13" s="411"/>
      <c r="D13" s="411"/>
      <c r="E13" s="411" t="s">
        <v>6</v>
      </c>
      <c r="F13" s="411"/>
      <c r="G13" s="411"/>
      <c r="H13" s="411" t="s">
        <v>19</v>
      </c>
      <c r="I13" s="411"/>
      <c r="J13" s="411"/>
      <c r="K13" s="411" t="s">
        <v>20</v>
      </c>
      <c r="L13" s="411"/>
      <c r="M13" s="411"/>
      <c r="N13" s="411" t="s">
        <v>563</v>
      </c>
      <c r="O13" s="412"/>
    </row>
    <row r="14" spans="1:15" ht="32.25" thickBot="1" x14ac:dyDescent="0.3">
      <c r="A14" s="414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0" t="s">
        <v>491</v>
      </c>
      <c r="O14" s="216" t="s">
        <v>562</v>
      </c>
    </row>
    <row r="15" spans="1:15" x14ac:dyDescent="0.25">
      <c r="A15" s="272" t="s">
        <v>555</v>
      </c>
      <c r="B15" s="192">
        <v>1013320</v>
      </c>
      <c r="C15" s="193">
        <v>222846207.53</v>
      </c>
      <c r="D15" s="392">
        <v>219.92</v>
      </c>
      <c r="E15" s="192">
        <v>316321</v>
      </c>
      <c r="F15" s="193">
        <v>40789965.689999998</v>
      </c>
      <c r="G15" s="392">
        <v>128.94999999999999</v>
      </c>
      <c r="H15" s="192">
        <v>73173</v>
      </c>
      <c r="I15" s="193">
        <v>10086438.109999999</v>
      </c>
      <c r="J15" s="392">
        <v>137.84</v>
      </c>
      <c r="K15" s="392"/>
      <c r="L15" s="392"/>
      <c r="M15" s="392"/>
      <c r="N15" s="346">
        <v>1402814</v>
      </c>
      <c r="O15" s="347">
        <v>273722611.32999998</v>
      </c>
    </row>
    <row r="16" spans="1:15" x14ac:dyDescent="0.25">
      <c r="A16" s="186" t="s">
        <v>574</v>
      </c>
      <c r="B16" s="17">
        <v>3120</v>
      </c>
      <c r="C16" s="18">
        <v>1701343.76</v>
      </c>
      <c r="D16" s="58">
        <v>545.29999999999995</v>
      </c>
      <c r="E16" s="58">
        <v>73</v>
      </c>
      <c r="F16" s="18">
        <v>8953.9699999999993</v>
      </c>
      <c r="G16" s="58">
        <v>122.66</v>
      </c>
      <c r="H16" s="58">
        <v>16</v>
      </c>
      <c r="I16" s="18">
        <v>3587.25</v>
      </c>
      <c r="J16" s="58">
        <v>224.2</v>
      </c>
      <c r="K16" s="58"/>
      <c r="L16" s="58"/>
      <c r="M16" s="58"/>
      <c r="N16" s="194">
        <v>3209</v>
      </c>
      <c r="O16" s="195">
        <v>1713884.98</v>
      </c>
    </row>
    <row r="17" spans="1:15" x14ac:dyDescent="0.25">
      <c r="A17" s="186" t="s">
        <v>323</v>
      </c>
      <c r="B17" s="17">
        <v>1284</v>
      </c>
      <c r="C17" s="18">
        <v>707614.99</v>
      </c>
      <c r="D17" s="58">
        <v>551.1</v>
      </c>
      <c r="E17" s="58"/>
      <c r="F17" s="18"/>
      <c r="G17" s="58"/>
      <c r="H17" s="58"/>
      <c r="I17" s="18"/>
      <c r="J17" s="58"/>
      <c r="K17" s="58"/>
      <c r="L17" s="58"/>
      <c r="M17" s="58"/>
      <c r="N17" s="194">
        <v>1284</v>
      </c>
      <c r="O17" s="195">
        <v>707614.99</v>
      </c>
    </row>
    <row r="18" spans="1:15" x14ac:dyDescent="0.25">
      <c r="A18" s="186" t="s">
        <v>425</v>
      </c>
      <c r="B18" s="58">
        <v>292</v>
      </c>
      <c r="C18" s="18">
        <v>107145.75</v>
      </c>
      <c r="D18" s="58">
        <v>366.94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49">
        <v>312</v>
      </c>
      <c r="O18" s="195">
        <v>111267.62</v>
      </c>
    </row>
    <row r="19" spans="1:15" ht="15.75" thickBot="1" x14ac:dyDescent="0.3">
      <c r="A19" s="229" t="s">
        <v>387</v>
      </c>
      <c r="B19" s="196">
        <v>11</v>
      </c>
      <c r="C19" s="197">
        <v>5295.38</v>
      </c>
      <c r="D19" s="196">
        <v>481.4</v>
      </c>
      <c r="E19" s="196">
        <v>3</v>
      </c>
      <c r="F19" s="197">
        <v>1546.46</v>
      </c>
      <c r="G19" s="196">
        <v>515.49</v>
      </c>
      <c r="H19" s="196"/>
      <c r="I19" s="197"/>
      <c r="J19" s="196"/>
      <c r="K19" s="196"/>
      <c r="L19" s="196"/>
      <c r="M19" s="196"/>
      <c r="N19" s="400">
        <v>14</v>
      </c>
      <c r="O19" s="198">
        <v>6841.84</v>
      </c>
    </row>
    <row r="20" spans="1:15" x14ac:dyDescent="0.25">
      <c r="A20" s="2"/>
      <c r="B20" s="299"/>
      <c r="C20" s="238"/>
      <c r="D20" s="299"/>
      <c r="E20" s="299"/>
      <c r="F20" s="238"/>
      <c r="G20" s="299"/>
      <c r="H20" s="299"/>
      <c r="I20" s="238"/>
      <c r="J20" s="299"/>
      <c r="K20" s="299"/>
      <c r="L20" s="299"/>
      <c r="M20" s="299"/>
      <c r="N20" s="277"/>
      <c r="O20" s="239"/>
    </row>
    <row r="21" spans="1:15" ht="15.75" x14ac:dyDescent="0.25">
      <c r="A21" s="402" t="s">
        <v>694</v>
      </c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13" t="s">
        <v>564</v>
      </c>
      <c r="B23" s="411" t="s">
        <v>5</v>
      </c>
      <c r="C23" s="411"/>
      <c r="D23" s="411"/>
      <c r="E23" s="411" t="s">
        <v>6</v>
      </c>
      <c r="F23" s="411"/>
      <c r="G23" s="411"/>
      <c r="H23" s="411" t="s">
        <v>19</v>
      </c>
      <c r="I23" s="411"/>
      <c r="J23" s="411"/>
      <c r="K23" s="411" t="s">
        <v>20</v>
      </c>
      <c r="L23" s="411"/>
      <c r="M23" s="411"/>
      <c r="N23" s="411" t="s">
        <v>563</v>
      </c>
      <c r="O23" s="412"/>
    </row>
    <row r="24" spans="1:15" ht="31.5" x14ac:dyDescent="0.25">
      <c r="A24" s="414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0" t="s">
        <v>491</v>
      </c>
      <c r="O24" s="216" t="s">
        <v>562</v>
      </c>
    </row>
    <row r="25" spans="1:15" ht="15.75" thickBot="1" x14ac:dyDescent="0.3">
      <c r="A25" s="229" t="s">
        <v>490</v>
      </c>
      <c r="B25" s="246">
        <v>368493</v>
      </c>
      <c r="C25" s="197">
        <v>45855488.090000004</v>
      </c>
      <c r="D25" s="196">
        <v>124.44</v>
      </c>
      <c r="E25" s="246">
        <v>77365</v>
      </c>
      <c r="F25" s="197">
        <v>5815312.7800000003</v>
      </c>
      <c r="G25" s="196">
        <v>75.17</v>
      </c>
      <c r="H25" s="196">
        <v>16</v>
      </c>
      <c r="I25" s="197">
        <v>6477.44</v>
      </c>
      <c r="J25" s="196">
        <v>404.84</v>
      </c>
      <c r="K25" s="196"/>
      <c r="L25" s="196"/>
      <c r="M25" s="196"/>
      <c r="N25" s="247">
        <v>445874</v>
      </c>
      <c r="O25" s="198">
        <v>51677278.310000002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615</v>
      </c>
      <c r="G2" s="179" t="s">
        <v>616</v>
      </c>
      <c r="H2" s="242" t="s">
        <v>617</v>
      </c>
      <c r="I2" s="242" t="s">
        <v>618</v>
      </c>
      <c r="J2" s="242" t="s">
        <v>498</v>
      </c>
    </row>
    <row r="3" spans="1:10" x14ac:dyDescent="0.25">
      <c r="A3" s="243" t="s">
        <v>619</v>
      </c>
      <c r="B3" s="6">
        <v>286</v>
      </c>
      <c r="C3" s="6">
        <v>6845</v>
      </c>
      <c r="D3" s="6">
        <v>1731</v>
      </c>
      <c r="E3" s="6">
        <v>0</v>
      </c>
      <c r="F3" s="6">
        <v>0</v>
      </c>
      <c r="G3" s="6">
        <v>8862</v>
      </c>
      <c r="H3" s="13">
        <v>5078827.58</v>
      </c>
      <c r="I3" s="13">
        <v>1494.01</v>
      </c>
      <c r="J3" s="13">
        <v>271354.18</v>
      </c>
    </row>
    <row r="4" spans="1:10" x14ac:dyDescent="0.25">
      <c r="A4" s="243" t="s">
        <v>631</v>
      </c>
      <c r="B4" s="6">
        <v>0</v>
      </c>
      <c r="C4" s="6">
        <v>0</v>
      </c>
      <c r="D4" s="6">
        <v>0</v>
      </c>
      <c r="E4" s="6">
        <v>2500</v>
      </c>
      <c r="F4" s="6">
        <v>0</v>
      </c>
      <c r="G4" s="6">
        <v>2500</v>
      </c>
      <c r="H4" s="13">
        <v>587836.11</v>
      </c>
      <c r="I4" s="13">
        <v>0</v>
      </c>
      <c r="J4" s="13">
        <v>6541.83</v>
      </c>
    </row>
    <row r="5" spans="1:10" x14ac:dyDescent="0.25">
      <c r="A5" s="7" t="s">
        <v>561</v>
      </c>
      <c r="B5" s="6">
        <v>366286</v>
      </c>
      <c r="C5" s="6">
        <v>76580</v>
      </c>
      <c r="D5" s="6">
        <v>8346</v>
      </c>
      <c r="E5" s="6">
        <v>0</v>
      </c>
      <c r="F5" s="6">
        <v>0</v>
      </c>
      <c r="G5" s="6">
        <v>451212</v>
      </c>
      <c r="H5" s="13">
        <v>528690523.85000002</v>
      </c>
      <c r="I5" s="13">
        <v>9909899.2400000002</v>
      </c>
      <c r="J5" s="13">
        <v>29664165.239999998</v>
      </c>
    </row>
    <row r="6" spans="1:10" x14ac:dyDescent="0.25">
      <c r="A6" s="7" t="s">
        <v>324</v>
      </c>
      <c r="B6" s="6">
        <v>384297</v>
      </c>
      <c r="C6" s="6">
        <v>118967</v>
      </c>
      <c r="D6" s="6">
        <v>56322</v>
      </c>
      <c r="E6" s="6">
        <v>0</v>
      </c>
      <c r="F6" s="6">
        <v>0</v>
      </c>
      <c r="G6" s="6">
        <v>559586</v>
      </c>
      <c r="H6" s="13">
        <v>423409901.37</v>
      </c>
      <c r="I6" s="13">
        <v>4591059.1100000003</v>
      </c>
      <c r="J6" s="13">
        <v>24511089.41</v>
      </c>
    </row>
    <row r="7" spans="1:10" x14ac:dyDescent="0.25">
      <c r="A7" s="7" t="s">
        <v>325</v>
      </c>
      <c r="B7" s="6">
        <v>255</v>
      </c>
      <c r="C7" s="6">
        <v>59</v>
      </c>
      <c r="D7" s="6">
        <v>1</v>
      </c>
      <c r="E7" s="6">
        <v>0</v>
      </c>
      <c r="F7" s="6">
        <v>0</v>
      </c>
      <c r="G7" s="6">
        <v>315</v>
      </c>
      <c r="H7" s="13">
        <v>300882.63</v>
      </c>
      <c r="I7" s="13">
        <v>2918.22</v>
      </c>
      <c r="J7" s="13">
        <v>16472.29</v>
      </c>
    </row>
    <row r="8" spans="1:10" x14ac:dyDescent="0.25">
      <c r="A8" s="7" t="s">
        <v>326</v>
      </c>
      <c r="B8" s="6">
        <v>7924</v>
      </c>
      <c r="C8" s="6">
        <v>1505</v>
      </c>
      <c r="D8" s="6">
        <v>520</v>
      </c>
      <c r="E8" s="6">
        <v>0</v>
      </c>
      <c r="F8" s="6">
        <v>0</v>
      </c>
      <c r="G8" s="6">
        <v>9949</v>
      </c>
      <c r="H8" s="13">
        <v>9614362.2899999991</v>
      </c>
      <c r="I8" s="13">
        <v>42397.97</v>
      </c>
      <c r="J8" s="13">
        <v>567450.71</v>
      </c>
    </row>
    <row r="9" spans="1:10" x14ac:dyDescent="0.25">
      <c r="A9" s="7" t="s">
        <v>327</v>
      </c>
      <c r="B9" s="6">
        <v>915</v>
      </c>
      <c r="C9" s="6">
        <v>304</v>
      </c>
      <c r="D9" s="6">
        <v>84</v>
      </c>
      <c r="E9" s="6">
        <v>0</v>
      </c>
      <c r="F9" s="6">
        <v>0</v>
      </c>
      <c r="G9" s="6">
        <v>1303</v>
      </c>
      <c r="H9" s="13">
        <v>3129554.72</v>
      </c>
      <c r="I9" s="13">
        <v>310128.19</v>
      </c>
      <c r="J9" s="13">
        <v>168967.09</v>
      </c>
    </row>
    <row r="10" spans="1:10" x14ac:dyDescent="0.25">
      <c r="A10" s="7" t="s">
        <v>530</v>
      </c>
      <c r="B10" s="6">
        <v>1193</v>
      </c>
      <c r="C10" s="6">
        <v>119</v>
      </c>
      <c r="D10" s="6">
        <v>22</v>
      </c>
      <c r="E10" s="6">
        <v>6</v>
      </c>
      <c r="F10" s="6">
        <v>0</v>
      </c>
      <c r="G10" s="6">
        <v>1340</v>
      </c>
      <c r="H10" s="13">
        <v>1889797.09</v>
      </c>
      <c r="I10" s="13">
        <v>66192.759999999995</v>
      </c>
      <c r="J10" s="13">
        <v>104056.61</v>
      </c>
    </row>
    <row r="11" spans="1:10" x14ac:dyDescent="0.25">
      <c r="A11" s="7" t="s">
        <v>328</v>
      </c>
      <c r="B11" s="6">
        <v>10266</v>
      </c>
      <c r="C11" s="6">
        <v>1422</v>
      </c>
      <c r="D11" s="6">
        <v>228</v>
      </c>
      <c r="E11" s="6">
        <v>0</v>
      </c>
      <c r="F11" s="6">
        <v>0</v>
      </c>
      <c r="G11" s="6">
        <v>11916</v>
      </c>
      <c r="H11" s="13">
        <v>16007318.83</v>
      </c>
      <c r="I11" s="13">
        <v>573076.35</v>
      </c>
      <c r="J11" s="13">
        <v>790226.25</v>
      </c>
    </row>
    <row r="12" spans="1:10" x14ac:dyDescent="0.25">
      <c r="A12" s="7" t="s">
        <v>329</v>
      </c>
      <c r="B12" s="6">
        <v>2956</v>
      </c>
      <c r="C12" s="6">
        <v>976</v>
      </c>
      <c r="D12" s="6">
        <v>114</v>
      </c>
      <c r="E12" s="6">
        <v>0</v>
      </c>
      <c r="F12" s="6">
        <v>0</v>
      </c>
      <c r="G12" s="6">
        <v>4046</v>
      </c>
      <c r="H12" s="13">
        <v>8499448.7300000004</v>
      </c>
      <c r="I12" s="13">
        <v>751305.05</v>
      </c>
      <c r="J12" s="13">
        <v>426794.49</v>
      </c>
    </row>
    <row r="13" spans="1:10" x14ac:dyDescent="0.25">
      <c r="A13" s="7" t="s">
        <v>330</v>
      </c>
      <c r="B13" s="6">
        <v>4354</v>
      </c>
      <c r="C13" s="6">
        <v>1058</v>
      </c>
      <c r="D13" s="6">
        <v>117</v>
      </c>
      <c r="E13" s="6">
        <v>39</v>
      </c>
      <c r="F13" s="6">
        <v>0</v>
      </c>
      <c r="G13" s="6">
        <v>5568</v>
      </c>
      <c r="H13" s="13">
        <v>7572486.1500000004</v>
      </c>
      <c r="I13" s="13">
        <v>293266.08</v>
      </c>
      <c r="J13" s="13">
        <v>421374.36</v>
      </c>
    </row>
    <row r="14" spans="1:10" x14ac:dyDescent="0.25">
      <c r="A14" s="7" t="s">
        <v>331</v>
      </c>
      <c r="B14" s="6">
        <v>1919</v>
      </c>
      <c r="C14" s="6">
        <v>279</v>
      </c>
      <c r="D14" s="6">
        <v>82</v>
      </c>
      <c r="E14" s="6">
        <v>0</v>
      </c>
      <c r="F14" s="6">
        <v>0</v>
      </c>
      <c r="G14" s="6">
        <v>2280</v>
      </c>
      <c r="H14" s="13">
        <v>3707229</v>
      </c>
      <c r="I14" s="13">
        <v>191174.72</v>
      </c>
      <c r="J14" s="13">
        <v>208049.72</v>
      </c>
    </row>
    <row r="15" spans="1:10" x14ac:dyDescent="0.25">
      <c r="A15" s="7" t="s">
        <v>332</v>
      </c>
      <c r="B15" s="6">
        <v>482</v>
      </c>
      <c r="C15" s="6">
        <v>107</v>
      </c>
      <c r="D15" s="6">
        <v>0</v>
      </c>
      <c r="E15" s="6">
        <v>2</v>
      </c>
      <c r="F15" s="6">
        <v>0</v>
      </c>
      <c r="G15" s="6">
        <v>591</v>
      </c>
      <c r="H15" s="13">
        <v>818426.78</v>
      </c>
      <c r="I15" s="13">
        <v>38513.519999999997</v>
      </c>
      <c r="J15" s="13">
        <v>44353.14</v>
      </c>
    </row>
    <row r="16" spans="1:10" x14ac:dyDescent="0.25">
      <c r="A16" s="7" t="s">
        <v>333</v>
      </c>
      <c r="B16" s="6">
        <v>34045</v>
      </c>
      <c r="C16" s="6">
        <v>6792</v>
      </c>
      <c r="D16" s="6">
        <v>855</v>
      </c>
      <c r="E16" s="6">
        <v>282</v>
      </c>
      <c r="F16" s="6">
        <v>0</v>
      </c>
      <c r="G16" s="6">
        <v>41974</v>
      </c>
      <c r="H16" s="13">
        <v>62945024.159999996</v>
      </c>
      <c r="I16" s="13">
        <v>2611617.67</v>
      </c>
      <c r="J16" s="13">
        <v>3423714.8</v>
      </c>
    </row>
    <row r="17" spans="1:10" x14ac:dyDescent="0.25">
      <c r="A17" s="7" t="s">
        <v>334</v>
      </c>
      <c r="B17" s="6">
        <v>133612</v>
      </c>
      <c r="C17" s="6">
        <v>70317</v>
      </c>
      <c r="D17" s="6">
        <v>18714</v>
      </c>
      <c r="E17" s="6">
        <v>2588</v>
      </c>
      <c r="F17" s="6">
        <v>0</v>
      </c>
      <c r="G17" s="6">
        <v>225231</v>
      </c>
      <c r="H17" s="13">
        <v>194326524.43000001</v>
      </c>
      <c r="I17" s="13">
        <v>356771.45</v>
      </c>
      <c r="J17" s="13">
        <v>9836515.2100000009</v>
      </c>
    </row>
    <row r="18" spans="1:10" x14ac:dyDescent="0.25">
      <c r="A18" s="7" t="s">
        <v>356</v>
      </c>
      <c r="B18" s="6">
        <v>1017</v>
      </c>
      <c r="C18" s="6">
        <v>379</v>
      </c>
      <c r="D18" s="6">
        <v>40</v>
      </c>
      <c r="E18" s="6">
        <v>5</v>
      </c>
      <c r="F18" s="6">
        <v>0</v>
      </c>
      <c r="G18" s="6">
        <v>1441</v>
      </c>
      <c r="H18" s="13">
        <v>1131486.23</v>
      </c>
      <c r="I18" s="13">
        <v>15734.44</v>
      </c>
      <c r="J18" s="13">
        <v>65090.11</v>
      </c>
    </row>
    <row r="19" spans="1:10" x14ac:dyDescent="0.25">
      <c r="A19" s="7" t="s">
        <v>357</v>
      </c>
      <c r="B19" s="6">
        <v>11426</v>
      </c>
      <c r="C19" s="6">
        <v>3581</v>
      </c>
      <c r="D19" s="6">
        <v>492</v>
      </c>
      <c r="E19" s="6">
        <v>0</v>
      </c>
      <c r="F19" s="6">
        <v>0</v>
      </c>
      <c r="G19" s="6">
        <v>15499</v>
      </c>
      <c r="H19" s="13">
        <v>11465207.08</v>
      </c>
      <c r="I19" s="13">
        <v>295749.96999999997</v>
      </c>
      <c r="J19" s="13">
        <v>643768.76</v>
      </c>
    </row>
    <row r="20" spans="1:10" x14ac:dyDescent="0.25">
      <c r="A20" s="7" t="s">
        <v>335</v>
      </c>
      <c r="B20" s="6">
        <v>11946</v>
      </c>
      <c r="C20" s="6">
        <v>5176</v>
      </c>
      <c r="D20" s="6">
        <v>277</v>
      </c>
      <c r="E20" s="6">
        <v>154</v>
      </c>
      <c r="F20" s="6">
        <v>0</v>
      </c>
      <c r="G20" s="6">
        <v>17553</v>
      </c>
      <c r="H20" s="13">
        <v>20543431.82</v>
      </c>
      <c r="I20" s="13">
        <v>1192318.42</v>
      </c>
      <c r="J20" s="13">
        <v>1112037.22</v>
      </c>
    </row>
    <row r="21" spans="1:10" x14ac:dyDescent="0.25">
      <c r="A21" s="7" t="s">
        <v>336</v>
      </c>
      <c r="B21" s="6">
        <v>16072</v>
      </c>
      <c r="C21" s="6">
        <v>4637</v>
      </c>
      <c r="D21" s="6">
        <v>900</v>
      </c>
      <c r="E21" s="6">
        <v>0</v>
      </c>
      <c r="F21" s="6">
        <v>0</v>
      </c>
      <c r="G21" s="6">
        <v>21609</v>
      </c>
      <c r="H21" s="13">
        <v>27199116.57</v>
      </c>
      <c r="I21" s="13">
        <v>988225.49</v>
      </c>
      <c r="J21" s="13">
        <v>1426233.99</v>
      </c>
    </row>
    <row r="22" spans="1:10" x14ac:dyDescent="0.25">
      <c r="A22" s="7" t="s">
        <v>358</v>
      </c>
      <c r="B22" s="6">
        <v>2131</v>
      </c>
      <c r="C22" s="6">
        <v>444</v>
      </c>
      <c r="D22" s="6">
        <v>196</v>
      </c>
      <c r="E22" s="6">
        <v>0</v>
      </c>
      <c r="F22" s="6">
        <v>0</v>
      </c>
      <c r="G22" s="6">
        <v>2771</v>
      </c>
      <c r="H22" s="13">
        <v>4362632.67</v>
      </c>
      <c r="I22" s="13">
        <v>270402.32</v>
      </c>
      <c r="J22" s="13">
        <v>25926.91</v>
      </c>
    </row>
    <row r="23" spans="1:10" x14ac:dyDescent="0.25">
      <c r="A23" s="7" t="s">
        <v>359</v>
      </c>
      <c r="B23" s="6">
        <v>417</v>
      </c>
      <c r="C23" s="6">
        <v>103</v>
      </c>
      <c r="D23" s="6">
        <v>37</v>
      </c>
      <c r="E23" s="6">
        <v>0</v>
      </c>
      <c r="F23" s="6">
        <v>0</v>
      </c>
      <c r="G23" s="6">
        <v>557</v>
      </c>
      <c r="H23" s="13">
        <v>508432.79</v>
      </c>
      <c r="I23" s="13">
        <v>5497.09</v>
      </c>
      <c r="J23" s="13">
        <v>25741.95</v>
      </c>
    </row>
    <row r="24" spans="1:10" x14ac:dyDescent="0.25">
      <c r="A24" s="7" t="s">
        <v>360</v>
      </c>
      <c r="B24" s="6">
        <v>428</v>
      </c>
      <c r="C24" s="6">
        <v>193</v>
      </c>
      <c r="D24" s="6">
        <v>31</v>
      </c>
      <c r="E24" s="6">
        <v>0</v>
      </c>
      <c r="F24" s="6">
        <v>0</v>
      </c>
      <c r="G24" s="6">
        <v>652</v>
      </c>
      <c r="H24" s="13">
        <v>727829.52</v>
      </c>
      <c r="I24" s="13">
        <v>2411.67</v>
      </c>
      <c r="J24" s="13">
        <v>37503.660000000003</v>
      </c>
    </row>
    <row r="25" spans="1:10" s="37" customFormat="1" x14ac:dyDescent="0.25">
      <c r="A25" s="7" t="s">
        <v>361</v>
      </c>
      <c r="B25" s="6">
        <v>34</v>
      </c>
      <c r="C25" s="6">
        <v>19</v>
      </c>
      <c r="D25" s="6">
        <v>7</v>
      </c>
      <c r="E25" s="6">
        <v>0</v>
      </c>
      <c r="F25" s="6">
        <v>0</v>
      </c>
      <c r="G25" s="6">
        <v>60</v>
      </c>
      <c r="H25" s="13">
        <v>67329.41</v>
      </c>
      <c r="I25" s="13">
        <v>545.65</v>
      </c>
      <c r="J25" s="13">
        <v>3365.55</v>
      </c>
    </row>
    <row r="26" spans="1:10" x14ac:dyDescent="0.25">
      <c r="A26" s="7" t="s">
        <v>362</v>
      </c>
      <c r="B26" s="6">
        <v>746</v>
      </c>
      <c r="C26" s="6">
        <v>194</v>
      </c>
      <c r="D26" s="6">
        <v>52</v>
      </c>
      <c r="E26" s="6">
        <v>0</v>
      </c>
      <c r="F26" s="6">
        <v>0</v>
      </c>
      <c r="G26" s="6">
        <v>992</v>
      </c>
      <c r="H26" s="13">
        <v>1164626.73</v>
      </c>
      <c r="I26" s="13">
        <v>17038.21</v>
      </c>
      <c r="J26" s="13">
        <v>54209.71</v>
      </c>
    </row>
    <row r="27" spans="1:10" x14ac:dyDescent="0.25">
      <c r="A27" s="244" t="s">
        <v>363</v>
      </c>
      <c r="B27" s="6">
        <v>19287</v>
      </c>
      <c r="C27" s="6">
        <v>5186</v>
      </c>
      <c r="D27" s="6">
        <v>537</v>
      </c>
      <c r="E27" s="6">
        <v>0</v>
      </c>
      <c r="F27" s="6">
        <v>0</v>
      </c>
      <c r="G27" s="6">
        <v>25010</v>
      </c>
      <c r="H27" s="13">
        <v>40690758.219999999</v>
      </c>
      <c r="I27" s="13">
        <v>1731544.89</v>
      </c>
      <c r="J27" s="13">
        <v>2131850.42</v>
      </c>
    </row>
    <row r="28" spans="1:10" x14ac:dyDescent="0.25">
      <c r="A28" s="243" t="s">
        <v>595</v>
      </c>
      <c r="B28" s="6">
        <v>258043</v>
      </c>
      <c r="C28" s="6">
        <v>5005</v>
      </c>
      <c r="D28" s="6">
        <v>55369</v>
      </c>
      <c r="E28" s="6">
        <v>0</v>
      </c>
      <c r="F28" s="6">
        <v>0</v>
      </c>
      <c r="G28" s="6">
        <v>318417</v>
      </c>
      <c r="H28" s="13">
        <v>162656386.55000001</v>
      </c>
      <c r="I28" s="13">
        <v>50283.88</v>
      </c>
      <c r="J28" s="13">
        <v>9444614.8900000006</v>
      </c>
    </row>
    <row r="29" spans="1:10" x14ac:dyDescent="0.25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44758.2</v>
      </c>
      <c r="I29" s="13">
        <v>67.97</v>
      </c>
      <c r="J29" s="13">
        <v>2361.73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41280.199999999997</v>
      </c>
      <c r="I30" s="13">
        <v>278.89</v>
      </c>
      <c r="J30" s="13">
        <v>2050.2600000000002</v>
      </c>
    </row>
    <row r="31" spans="1:10" x14ac:dyDescent="0.25">
      <c r="A31" s="7" t="s">
        <v>531</v>
      </c>
      <c r="B31" s="6">
        <v>13</v>
      </c>
      <c r="C31" s="6">
        <v>5</v>
      </c>
      <c r="D31" s="6">
        <v>0</v>
      </c>
      <c r="E31" s="6">
        <v>0</v>
      </c>
      <c r="F31" s="6">
        <v>0</v>
      </c>
      <c r="G31" s="6">
        <v>18</v>
      </c>
      <c r="H31" s="13">
        <v>20154.439999999999</v>
      </c>
      <c r="I31" s="13">
        <v>326.98</v>
      </c>
      <c r="J31" s="13">
        <v>1112.92</v>
      </c>
    </row>
    <row r="32" spans="1:10" x14ac:dyDescent="0.25">
      <c r="A32" s="7" t="s">
        <v>337</v>
      </c>
      <c r="B32" s="6">
        <v>99226</v>
      </c>
      <c r="C32" s="6">
        <v>28756</v>
      </c>
      <c r="D32" s="6">
        <v>10013</v>
      </c>
      <c r="E32" s="6">
        <v>369</v>
      </c>
      <c r="F32" s="6">
        <v>0</v>
      </c>
      <c r="G32" s="6">
        <v>138364</v>
      </c>
      <c r="H32" s="13">
        <v>113979551.53</v>
      </c>
      <c r="I32" s="13">
        <v>931393.08</v>
      </c>
      <c r="J32" s="13">
        <v>6686894.9900000002</v>
      </c>
    </row>
    <row r="33" spans="1:10" x14ac:dyDescent="0.25">
      <c r="A33" s="7" t="s">
        <v>569</v>
      </c>
      <c r="B33" s="6">
        <v>568635</v>
      </c>
      <c r="C33" s="6">
        <v>305462</v>
      </c>
      <c r="D33" s="6">
        <v>48692</v>
      </c>
      <c r="E33" s="6">
        <v>39559</v>
      </c>
      <c r="F33" s="6">
        <v>0</v>
      </c>
      <c r="G33" s="6">
        <v>962348</v>
      </c>
      <c r="H33" s="13">
        <v>813096052.25999999</v>
      </c>
      <c r="I33" s="13">
        <v>17602743.84</v>
      </c>
      <c r="J33" s="13">
        <v>45613363.289999999</v>
      </c>
    </row>
    <row r="34" spans="1:10" x14ac:dyDescent="0.25">
      <c r="A34" s="7" t="s">
        <v>592</v>
      </c>
      <c r="B34" s="6">
        <v>420</v>
      </c>
      <c r="C34" s="6">
        <v>48</v>
      </c>
      <c r="D34" s="6">
        <v>7</v>
      </c>
      <c r="E34" s="6">
        <v>5</v>
      </c>
      <c r="F34" s="6">
        <v>0</v>
      </c>
      <c r="G34" s="6">
        <v>480</v>
      </c>
      <c r="H34" s="13">
        <v>728574.04</v>
      </c>
      <c r="I34" s="13">
        <v>38364.519999999997</v>
      </c>
      <c r="J34" s="13">
        <v>42761.03</v>
      </c>
    </row>
    <row r="35" spans="1:10" x14ac:dyDescent="0.25">
      <c r="A35" s="243" t="s">
        <v>593</v>
      </c>
      <c r="B35" s="6">
        <v>0</v>
      </c>
      <c r="C35" s="6">
        <v>1131</v>
      </c>
      <c r="D35" s="6">
        <v>0</v>
      </c>
      <c r="E35" s="6">
        <v>0</v>
      </c>
      <c r="F35" s="6">
        <v>0</v>
      </c>
      <c r="G35" s="6">
        <v>1131</v>
      </c>
      <c r="H35" s="13">
        <v>483719.82</v>
      </c>
      <c r="I35" s="13">
        <v>828.29</v>
      </c>
      <c r="J35" s="13">
        <v>28973.61</v>
      </c>
    </row>
    <row r="36" spans="1:10" x14ac:dyDescent="0.25">
      <c r="A36" s="243" t="s">
        <v>596</v>
      </c>
      <c r="B36" s="6">
        <v>11900</v>
      </c>
      <c r="C36" s="6">
        <v>0</v>
      </c>
      <c r="D36" s="6">
        <v>0</v>
      </c>
      <c r="E36" s="6">
        <v>23440</v>
      </c>
      <c r="F36" s="6">
        <v>0</v>
      </c>
      <c r="G36" s="6">
        <v>35340</v>
      </c>
      <c r="H36" s="13">
        <v>13269505.24</v>
      </c>
      <c r="I36" s="13">
        <v>50.28</v>
      </c>
      <c r="J36" s="13">
        <v>299187.77</v>
      </c>
    </row>
    <row r="37" spans="1:10" x14ac:dyDescent="0.25">
      <c r="A37" s="243" t="s">
        <v>532</v>
      </c>
      <c r="B37" s="6">
        <v>4999</v>
      </c>
      <c r="C37" s="6">
        <v>1349</v>
      </c>
      <c r="D37" s="6">
        <v>325</v>
      </c>
      <c r="E37" s="6">
        <v>0</v>
      </c>
      <c r="F37" s="6">
        <v>0</v>
      </c>
      <c r="G37" s="6">
        <v>6673</v>
      </c>
      <c r="H37" s="13">
        <v>2608065.13</v>
      </c>
      <c r="I37" s="13">
        <v>238896.07</v>
      </c>
      <c r="J37" s="13">
        <v>140605.95000000001</v>
      </c>
    </row>
    <row r="38" spans="1:10" x14ac:dyDescent="0.25">
      <c r="A38" s="7" t="s">
        <v>533</v>
      </c>
      <c r="B38" s="6">
        <v>27338</v>
      </c>
      <c r="C38" s="6">
        <v>8046</v>
      </c>
      <c r="D38" s="6">
        <v>3088</v>
      </c>
      <c r="E38" s="6">
        <v>0</v>
      </c>
      <c r="F38" s="6">
        <v>0</v>
      </c>
      <c r="G38" s="6">
        <v>38472</v>
      </c>
      <c r="H38" s="13">
        <v>8990800.8399999999</v>
      </c>
      <c r="I38" s="13">
        <v>400926.85</v>
      </c>
      <c r="J38" s="13">
        <v>509414.43</v>
      </c>
    </row>
    <row r="39" spans="1:10" x14ac:dyDescent="0.25">
      <c r="A39" s="7" t="s">
        <v>642</v>
      </c>
      <c r="B39" s="6">
        <v>13104</v>
      </c>
      <c r="C39" s="6">
        <v>2633</v>
      </c>
      <c r="D39" s="6">
        <v>361</v>
      </c>
      <c r="E39" s="6">
        <v>0</v>
      </c>
      <c r="F39" s="6">
        <v>0</v>
      </c>
      <c r="G39" s="6">
        <v>16098</v>
      </c>
      <c r="H39" s="13">
        <v>6080303.7300000004</v>
      </c>
      <c r="I39" s="13">
        <v>306424.83</v>
      </c>
      <c r="J39" s="13">
        <v>303115.08</v>
      </c>
    </row>
    <row r="40" spans="1:10" x14ac:dyDescent="0.25">
      <c r="A40" s="7" t="s">
        <v>534</v>
      </c>
      <c r="B40" s="6">
        <v>2911</v>
      </c>
      <c r="C40" s="6">
        <v>1343</v>
      </c>
      <c r="D40" s="6">
        <v>273</v>
      </c>
      <c r="E40" s="6">
        <v>0</v>
      </c>
      <c r="F40" s="6">
        <v>0</v>
      </c>
      <c r="G40" s="6">
        <v>4527</v>
      </c>
      <c r="H40" s="13">
        <v>987260.6</v>
      </c>
      <c r="I40" s="13">
        <v>23067.24</v>
      </c>
      <c r="J40" s="13">
        <v>57770.79</v>
      </c>
    </row>
    <row r="41" spans="1:10" x14ac:dyDescent="0.25">
      <c r="A41" s="7" t="s">
        <v>535</v>
      </c>
      <c r="B41" s="6">
        <v>2502</v>
      </c>
      <c r="C41" s="6">
        <v>751</v>
      </c>
      <c r="D41" s="6">
        <v>44</v>
      </c>
      <c r="E41" s="6">
        <v>0</v>
      </c>
      <c r="F41" s="6">
        <v>0</v>
      </c>
      <c r="G41" s="6">
        <v>3297</v>
      </c>
      <c r="H41" s="13">
        <v>753492.91</v>
      </c>
      <c r="I41" s="13">
        <v>20878.099999999999</v>
      </c>
      <c r="J41" s="13">
        <v>43595.08</v>
      </c>
    </row>
    <row r="42" spans="1:10" x14ac:dyDescent="0.25">
      <c r="A42" s="7" t="s">
        <v>536</v>
      </c>
      <c r="B42" s="6">
        <v>23478</v>
      </c>
      <c r="C42" s="6">
        <v>4468</v>
      </c>
      <c r="D42" s="6">
        <v>182</v>
      </c>
      <c r="E42" s="6">
        <v>0</v>
      </c>
      <c r="F42" s="6">
        <v>0</v>
      </c>
      <c r="G42" s="6">
        <v>28128</v>
      </c>
      <c r="H42" s="13">
        <v>7084291.21</v>
      </c>
      <c r="I42" s="13">
        <v>298100.17</v>
      </c>
      <c r="J42" s="13">
        <v>385018.76</v>
      </c>
    </row>
    <row r="43" spans="1:10" x14ac:dyDescent="0.25">
      <c r="A43" s="7" t="s">
        <v>537</v>
      </c>
      <c r="B43" s="6">
        <v>29516</v>
      </c>
      <c r="C43" s="6">
        <v>7324</v>
      </c>
      <c r="D43" s="6">
        <v>173</v>
      </c>
      <c r="E43" s="6">
        <v>0</v>
      </c>
      <c r="F43" s="6">
        <v>0</v>
      </c>
      <c r="G43" s="6">
        <v>37013</v>
      </c>
      <c r="H43" s="13">
        <v>8459394.6799999997</v>
      </c>
      <c r="I43" s="13">
        <v>257236.35</v>
      </c>
      <c r="J43" s="13">
        <v>485658.99</v>
      </c>
    </row>
    <row r="44" spans="1:10" x14ac:dyDescent="0.25">
      <c r="A44" s="7" t="s">
        <v>509</v>
      </c>
      <c r="B44" s="6">
        <v>3697</v>
      </c>
      <c r="C44" s="6">
        <v>893</v>
      </c>
      <c r="D44" s="6">
        <v>64</v>
      </c>
      <c r="E44" s="6">
        <v>0</v>
      </c>
      <c r="F44" s="6">
        <v>0</v>
      </c>
      <c r="G44" s="6">
        <v>4654</v>
      </c>
      <c r="H44" s="13">
        <v>1683041.04</v>
      </c>
      <c r="I44" s="13">
        <v>141479.13</v>
      </c>
      <c r="J44" s="13">
        <v>88086.080000000002</v>
      </c>
    </row>
    <row r="45" spans="1:10" x14ac:dyDescent="0.25">
      <c r="A45" s="7" t="s">
        <v>538</v>
      </c>
      <c r="B45" s="6">
        <v>1811</v>
      </c>
      <c r="C45" s="6">
        <v>990</v>
      </c>
      <c r="D45" s="6">
        <v>273</v>
      </c>
      <c r="E45" s="6">
        <v>0</v>
      </c>
      <c r="F45" s="6">
        <v>0</v>
      </c>
      <c r="G45" s="6">
        <v>3074</v>
      </c>
      <c r="H45" s="13">
        <v>366582.86</v>
      </c>
      <c r="I45" s="13">
        <v>1750.39</v>
      </c>
      <c r="J45" s="13">
        <v>21876.36</v>
      </c>
    </row>
    <row r="46" spans="1:10" x14ac:dyDescent="0.25">
      <c r="A46" s="7" t="s">
        <v>539</v>
      </c>
      <c r="B46" s="6">
        <v>1404</v>
      </c>
      <c r="C46" s="6">
        <v>399</v>
      </c>
      <c r="D46" s="6">
        <v>5</v>
      </c>
      <c r="E46" s="6">
        <v>0</v>
      </c>
      <c r="F46" s="6">
        <v>0</v>
      </c>
      <c r="G46" s="6">
        <v>1808</v>
      </c>
      <c r="H46" s="13">
        <v>845870.99</v>
      </c>
      <c r="I46" s="13">
        <v>59876.41</v>
      </c>
      <c r="J46" s="13">
        <v>47088.91</v>
      </c>
    </row>
    <row r="47" spans="1:10" x14ac:dyDescent="0.25">
      <c r="A47" s="7" t="s">
        <v>624</v>
      </c>
      <c r="B47" s="6">
        <v>234060</v>
      </c>
      <c r="C47" s="6">
        <v>34382</v>
      </c>
      <c r="D47" s="6">
        <v>951</v>
      </c>
      <c r="E47" s="6">
        <v>0</v>
      </c>
      <c r="F47" s="6">
        <v>0</v>
      </c>
      <c r="G47" s="6">
        <v>269393</v>
      </c>
      <c r="H47" s="13">
        <v>51119848.600000001</v>
      </c>
      <c r="I47" s="13">
        <v>458311.38</v>
      </c>
      <c r="J47" s="13">
        <v>3020357.1</v>
      </c>
    </row>
    <row r="48" spans="1:10" x14ac:dyDescent="0.25">
      <c r="A48" s="7" t="s">
        <v>540</v>
      </c>
      <c r="B48" s="6">
        <v>11076</v>
      </c>
      <c r="C48" s="6">
        <v>3673</v>
      </c>
      <c r="D48" s="6">
        <v>89</v>
      </c>
      <c r="E48" s="6">
        <v>0</v>
      </c>
      <c r="F48" s="6">
        <v>0</v>
      </c>
      <c r="G48" s="6">
        <v>14838</v>
      </c>
      <c r="H48" s="13">
        <v>1267021.92</v>
      </c>
      <c r="I48" s="13">
        <v>227.07</v>
      </c>
      <c r="J48" s="13">
        <v>76010.69</v>
      </c>
    </row>
    <row r="49" spans="1:10" x14ac:dyDescent="0.25">
      <c r="A49" s="7" t="s">
        <v>541</v>
      </c>
      <c r="B49" s="6">
        <v>5975</v>
      </c>
      <c r="C49" s="6">
        <v>1592</v>
      </c>
      <c r="D49" s="6">
        <v>91</v>
      </c>
      <c r="E49" s="6">
        <v>0</v>
      </c>
      <c r="F49" s="6">
        <v>0</v>
      </c>
      <c r="G49" s="6">
        <v>7658</v>
      </c>
      <c r="H49" s="13">
        <v>850293.62</v>
      </c>
      <c r="I49" s="13">
        <v>170.54</v>
      </c>
      <c r="J49" s="13">
        <v>51002.82</v>
      </c>
    </row>
    <row r="50" spans="1:10" x14ac:dyDescent="0.25">
      <c r="A50" s="7" t="s">
        <v>542</v>
      </c>
      <c r="B50" s="6">
        <v>24582</v>
      </c>
      <c r="C50" s="6">
        <v>9999</v>
      </c>
      <c r="D50" s="6">
        <v>574</v>
      </c>
      <c r="E50" s="6">
        <v>0</v>
      </c>
      <c r="F50" s="6">
        <v>0</v>
      </c>
      <c r="G50" s="6">
        <v>35155</v>
      </c>
      <c r="H50" s="13">
        <v>3956839.82</v>
      </c>
      <c r="I50" s="13">
        <v>0</v>
      </c>
      <c r="J50" s="13">
        <v>237117.96</v>
      </c>
    </row>
    <row r="51" spans="1:10" x14ac:dyDescent="0.25">
      <c r="A51" s="7" t="s">
        <v>543</v>
      </c>
      <c r="B51" s="6">
        <v>1413</v>
      </c>
      <c r="C51" s="6">
        <v>282</v>
      </c>
      <c r="D51" s="6">
        <v>29</v>
      </c>
      <c r="E51" s="6">
        <v>0</v>
      </c>
      <c r="F51" s="6">
        <v>0</v>
      </c>
      <c r="G51" s="6">
        <v>1724</v>
      </c>
      <c r="H51" s="13">
        <v>435664.91</v>
      </c>
      <c r="I51" s="13">
        <v>22615.26</v>
      </c>
      <c r="J51" s="13">
        <v>24701.21</v>
      </c>
    </row>
    <row r="52" spans="1:10" x14ac:dyDescent="0.25">
      <c r="A52" s="7" t="s">
        <v>577</v>
      </c>
      <c r="B52" s="6">
        <v>5478</v>
      </c>
      <c r="C52" s="6">
        <v>73</v>
      </c>
      <c r="D52" s="6">
        <v>17</v>
      </c>
      <c r="E52" s="6">
        <v>0</v>
      </c>
      <c r="F52" s="6">
        <v>0</v>
      </c>
      <c r="G52" s="6">
        <v>5568</v>
      </c>
      <c r="H52" s="13">
        <v>3181023.23</v>
      </c>
      <c r="I52" s="13">
        <v>136854.01999999999</v>
      </c>
      <c r="J52" s="13">
        <v>182650.46</v>
      </c>
    </row>
    <row r="53" spans="1:10" x14ac:dyDescent="0.25">
      <c r="A53" s="7" t="s">
        <v>338</v>
      </c>
      <c r="B53" s="6">
        <v>2568</v>
      </c>
      <c r="C53" s="6">
        <v>0</v>
      </c>
      <c r="D53" s="6">
        <v>0</v>
      </c>
      <c r="E53" s="6">
        <v>0</v>
      </c>
      <c r="F53" s="6">
        <v>0</v>
      </c>
      <c r="G53" s="6">
        <v>2568</v>
      </c>
      <c r="H53" s="13">
        <v>1415223.05</v>
      </c>
      <c r="I53" s="13">
        <v>55906.8</v>
      </c>
      <c r="J53" s="13">
        <v>81523.429999999993</v>
      </c>
    </row>
    <row r="54" spans="1:10" x14ac:dyDescent="0.25">
      <c r="A54" s="7" t="s">
        <v>544</v>
      </c>
      <c r="B54" s="6">
        <v>3919</v>
      </c>
      <c r="C54" s="6">
        <v>1041</v>
      </c>
      <c r="D54" s="6">
        <v>85</v>
      </c>
      <c r="E54" s="6">
        <v>0</v>
      </c>
      <c r="F54" s="6">
        <v>0</v>
      </c>
      <c r="G54" s="6">
        <v>5045</v>
      </c>
      <c r="H54" s="13">
        <v>2463698.7000000002</v>
      </c>
      <c r="I54" s="13">
        <v>322605.06</v>
      </c>
      <c r="J54" s="13">
        <v>118155.74</v>
      </c>
    </row>
    <row r="55" spans="1:10" x14ac:dyDescent="0.25">
      <c r="A55" s="7" t="s">
        <v>545</v>
      </c>
      <c r="B55" s="6">
        <v>10345</v>
      </c>
      <c r="C55" s="6">
        <v>3035</v>
      </c>
      <c r="D55" s="6">
        <v>378</v>
      </c>
      <c r="E55" s="6">
        <v>0</v>
      </c>
      <c r="F55" s="6">
        <v>0</v>
      </c>
      <c r="G55" s="6">
        <v>13758</v>
      </c>
      <c r="H55" s="13">
        <v>3088241</v>
      </c>
      <c r="I55" s="13">
        <v>90608.16</v>
      </c>
      <c r="J55" s="13">
        <v>174498.64</v>
      </c>
    </row>
    <row r="56" spans="1:10" x14ac:dyDescent="0.25">
      <c r="A56" s="7" t="s">
        <v>546</v>
      </c>
      <c r="B56" s="6">
        <v>263238</v>
      </c>
      <c r="C56" s="6">
        <v>80312</v>
      </c>
      <c r="D56" s="6">
        <v>35716</v>
      </c>
      <c r="E56" s="6">
        <v>0</v>
      </c>
      <c r="F56" s="6">
        <v>0</v>
      </c>
      <c r="G56" s="6">
        <v>379266</v>
      </c>
      <c r="H56" s="13">
        <v>69780204.489999995</v>
      </c>
      <c r="I56" s="13">
        <v>2683670.4</v>
      </c>
      <c r="J56" s="13">
        <v>3982185.58</v>
      </c>
    </row>
    <row r="57" spans="1:10" x14ac:dyDescent="0.25">
      <c r="A57" s="7" t="s">
        <v>547</v>
      </c>
      <c r="B57" s="6">
        <v>30405</v>
      </c>
      <c r="C57" s="6">
        <v>11337</v>
      </c>
      <c r="D57" s="6">
        <v>215</v>
      </c>
      <c r="E57" s="6">
        <v>0</v>
      </c>
      <c r="F57" s="6">
        <v>0</v>
      </c>
      <c r="G57" s="6">
        <v>41957</v>
      </c>
      <c r="H57" s="13">
        <v>12235644.75</v>
      </c>
      <c r="I57" s="13">
        <v>532823.69999999995</v>
      </c>
      <c r="J57" s="13">
        <v>701803.08</v>
      </c>
    </row>
    <row r="58" spans="1:10" x14ac:dyDescent="0.25">
      <c r="A58" s="7" t="s">
        <v>548</v>
      </c>
      <c r="B58" s="6">
        <v>449</v>
      </c>
      <c r="C58" s="6">
        <v>53</v>
      </c>
      <c r="D58" s="6">
        <v>1</v>
      </c>
      <c r="E58" s="6">
        <v>0</v>
      </c>
      <c r="F58" s="6">
        <v>0</v>
      </c>
      <c r="G58" s="6">
        <v>503</v>
      </c>
      <c r="H58" s="13">
        <v>125709.45</v>
      </c>
      <c r="I58" s="13">
        <v>3675.37</v>
      </c>
      <c r="J58" s="13">
        <v>7271.87</v>
      </c>
    </row>
    <row r="59" spans="1:10" x14ac:dyDescent="0.25">
      <c r="A59" s="7" t="s">
        <v>549</v>
      </c>
      <c r="B59" s="6">
        <v>787</v>
      </c>
      <c r="C59" s="6">
        <v>291</v>
      </c>
      <c r="D59" s="6">
        <v>61</v>
      </c>
      <c r="E59" s="6">
        <v>0</v>
      </c>
      <c r="F59" s="6">
        <v>0</v>
      </c>
      <c r="G59" s="6">
        <v>1139</v>
      </c>
      <c r="H59" s="13">
        <v>247689.60000000001</v>
      </c>
      <c r="I59" s="13">
        <v>5169.95</v>
      </c>
      <c r="J59" s="13">
        <v>14551.54</v>
      </c>
    </row>
    <row r="60" spans="1:10" x14ac:dyDescent="0.25">
      <c r="A60" s="7" t="s">
        <v>366</v>
      </c>
      <c r="B60" s="6">
        <v>7</v>
      </c>
      <c r="C60" s="6">
        <v>3</v>
      </c>
      <c r="D60" s="6">
        <v>0</v>
      </c>
      <c r="E60" s="6">
        <v>0</v>
      </c>
      <c r="F60" s="6">
        <v>0</v>
      </c>
      <c r="G60" s="6">
        <v>10</v>
      </c>
      <c r="H60" s="13">
        <v>20976.42</v>
      </c>
      <c r="I60" s="13">
        <v>1257.98</v>
      </c>
      <c r="J60" s="13">
        <v>934.99</v>
      </c>
    </row>
    <row r="61" spans="1:10" x14ac:dyDescent="0.25">
      <c r="A61" s="7" t="s">
        <v>429</v>
      </c>
      <c r="B61" s="6">
        <v>440</v>
      </c>
      <c r="C61" s="6">
        <v>16</v>
      </c>
      <c r="D61" s="6">
        <v>4</v>
      </c>
      <c r="E61" s="6">
        <v>0</v>
      </c>
      <c r="F61" s="6">
        <v>0</v>
      </c>
      <c r="G61" s="6">
        <v>460</v>
      </c>
      <c r="H61" s="13">
        <v>176767.28</v>
      </c>
      <c r="I61" s="13">
        <v>5259.98</v>
      </c>
      <c r="J61" s="13">
        <v>10290.459999999999</v>
      </c>
    </row>
    <row r="62" spans="1:10" x14ac:dyDescent="0.25">
      <c r="A62" s="7" t="s">
        <v>625</v>
      </c>
      <c r="B62" s="6">
        <v>542</v>
      </c>
      <c r="C62" s="6">
        <v>184</v>
      </c>
      <c r="D62" s="6">
        <v>3</v>
      </c>
      <c r="E62" s="6">
        <v>0</v>
      </c>
      <c r="F62" s="6">
        <v>0</v>
      </c>
      <c r="G62" s="6">
        <v>729</v>
      </c>
      <c r="H62" s="13">
        <v>282394.44</v>
      </c>
      <c r="I62" s="13">
        <v>33610.29</v>
      </c>
      <c r="J62" s="13">
        <v>14680.82</v>
      </c>
    </row>
    <row r="63" spans="1:10" x14ac:dyDescent="0.25">
      <c r="A63" s="7" t="s">
        <v>520</v>
      </c>
      <c r="B63" s="6">
        <v>6538</v>
      </c>
      <c r="C63" s="6">
        <v>2305</v>
      </c>
      <c r="D63" s="6">
        <v>498</v>
      </c>
      <c r="E63" s="6">
        <v>0</v>
      </c>
      <c r="F63" s="6">
        <v>0</v>
      </c>
      <c r="G63" s="6">
        <v>9341</v>
      </c>
      <c r="H63" s="13">
        <v>1650402.6</v>
      </c>
      <c r="I63" s="13">
        <v>48781.68</v>
      </c>
      <c r="J63" s="13">
        <v>95417.85</v>
      </c>
    </row>
    <row r="64" spans="1:10" x14ac:dyDescent="0.25">
      <c r="A64" s="7" t="s">
        <v>550</v>
      </c>
      <c r="B64" s="6">
        <v>2531</v>
      </c>
      <c r="C64" s="6">
        <v>408</v>
      </c>
      <c r="D64" s="6">
        <v>39</v>
      </c>
      <c r="E64" s="6">
        <v>0</v>
      </c>
      <c r="F64" s="6">
        <v>0</v>
      </c>
      <c r="G64" s="6">
        <v>2978</v>
      </c>
      <c r="H64" s="13">
        <v>1474095.23</v>
      </c>
      <c r="I64" s="13">
        <v>213956.09</v>
      </c>
      <c r="J64" s="13">
        <v>74080.240000000005</v>
      </c>
    </row>
    <row r="65" spans="1:10" x14ac:dyDescent="0.25">
      <c r="A65" s="7" t="s">
        <v>522</v>
      </c>
      <c r="B65" s="6">
        <v>26183</v>
      </c>
      <c r="C65" s="6">
        <v>8849</v>
      </c>
      <c r="D65" s="6">
        <v>562</v>
      </c>
      <c r="E65" s="6">
        <v>0</v>
      </c>
      <c r="F65" s="6">
        <v>0</v>
      </c>
      <c r="G65" s="6">
        <v>35594</v>
      </c>
      <c r="H65" s="13">
        <v>12659464.810000001</v>
      </c>
      <c r="I65" s="13">
        <v>1104242.9099999999</v>
      </c>
      <c r="J65" s="13">
        <v>658344.39</v>
      </c>
    </row>
    <row r="66" spans="1:10" x14ac:dyDescent="0.25">
      <c r="A66" s="7" t="s">
        <v>523</v>
      </c>
      <c r="B66" s="6">
        <v>21258</v>
      </c>
      <c r="C66" s="6">
        <v>5865</v>
      </c>
      <c r="D66" s="6">
        <v>425</v>
      </c>
      <c r="E66" s="6">
        <v>0</v>
      </c>
      <c r="F66" s="6">
        <v>0</v>
      </c>
      <c r="G66" s="6">
        <v>27548</v>
      </c>
      <c r="H66" s="13">
        <v>6750749.1900000004</v>
      </c>
      <c r="I66" s="13">
        <v>441334.76</v>
      </c>
      <c r="J66" s="13">
        <v>360149.99</v>
      </c>
    </row>
    <row r="67" spans="1:10" x14ac:dyDescent="0.25">
      <c r="A67" s="7" t="s">
        <v>626</v>
      </c>
      <c r="B67" s="6">
        <v>8621</v>
      </c>
      <c r="C67" s="6">
        <v>2467</v>
      </c>
      <c r="D67" s="6">
        <v>302</v>
      </c>
      <c r="E67" s="6">
        <v>0</v>
      </c>
      <c r="F67" s="6">
        <v>0</v>
      </c>
      <c r="G67" s="6">
        <v>11390</v>
      </c>
      <c r="H67" s="13">
        <v>2240472.52</v>
      </c>
      <c r="I67" s="13">
        <v>48743.58</v>
      </c>
      <c r="J67" s="13">
        <v>130765.69</v>
      </c>
    </row>
    <row r="68" spans="1:10" x14ac:dyDescent="0.25">
      <c r="A68" s="7" t="s">
        <v>551</v>
      </c>
      <c r="B68" s="6">
        <v>550</v>
      </c>
      <c r="C68" s="6">
        <v>196</v>
      </c>
      <c r="D68" s="6">
        <v>39</v>
      </c>
      <c r="E68" s="6">
        <v>0</v>
      </c>
      <c r="F68" s="6">
        <v>0</v>
      </c>
      <c r="G68" s="6">
        <v>785</v>
      </c>
      <c r="H68" s="13">
        <v>173032.56</v>
      </c>
      <c r="I68" s="13">
        <v>4668.58</v>
      </c>
      <c r="J68" s="13">
        <v>10054.370000000001</v>
      </c>
    </row>
    <row r="69" spans="1:10" x14ac:dyDescent="0.25">
      <c r="A69" s="7" t="s">
        <v>552</v>
      </c>
      <c r="B69" s="6">
        <v>1788</v>
      </c>
      <c r="C69" s="6">
        <v>490</v>
      </c>
      <c r="D69" s="6">
        <v>34</v>
      </c>
      <c r="E69" s="6">
        <v>0</v>
      </c>
      <c r="F69" s="6">
        <v>0</v>
      </c>
      <c r="G69" s="6">
        <v>2312</v>
      </c>
      <c r="H69" s="13">
        <v>973429.66</v>
      </c>
      <c r="I69" s="13">
        <v>106229.07</v>
      </c>
      <c r="J69" s="13">
        <v>51511.47</v>
      </c>
    </row>
    <row r="70" spans="1:10" x14ac:dyDescent="0.25">
      <c r="A70" s="7" t="s">
        <v>339</v>
      </c>
      <c r="B70" s="6">
        <v>242166</v>
      </c>
      <c r="C70" s="6">
        <v>120181</v>
      </c>
      <c r="D70" s="6">
        <v>27953</v>
      </c>
      <c r="E70" s="6">
        <v>0</v>
      </c>
      <c r="F70" s="6">
        <v>0</v>
      </c>
      <c r="G70" s="6">
        <v>390300</v>
      </c>
      <c r="H70" s="13">
        <v>63128459.450000003</v>
      </c>
      <c r="I70" s="13">
        <v>1323805.57</v>
      </c>
      <c r="J70" s="13">
        <v>3691024.36</v>
      </c>
    </row>
    <row r="71" spans="1:10" x14ac:dyDescent="0.25">
      <c r="A71" s="7" t="s">
        <v>627</v>
      </c>
      <c r="B71" s="6">
        <v>4248</v>
      </c>
      <c r="C71" s="6">
        <v>634</v>
      </c>
      <c r="D71" s="6">
        <v>265</v>
      </c>
      <c r="E71" s="6">
        <v>0</v>
      </c>
      <c r="F71" s="6">
        <v>0</v>
      </c>
      <c r="G71" s="6">
        <v>5147</v>
      </c>
      <c r="H71" s="13">
        <v>403482.81</v>
      </c>
      <c r="I71" s="13">
        <v>1353.57</v>
      </c>
      <c r="J71" s="13">
        <v>24121</v>
      </c>
    </row>
    <row r="72" spans="1:10" x14ac:dyDescent="0.25">
      <c r="A72" s="7" t="s">
        <v>340</v>
      </c>
      <c r="B72" s="6">
        <v>11</v>
      </c>
      <c r="C72" s="6">
        <v>3</v>
      </c>
      <c r="D72" s="6">
        <v>0</v>
      </c>
      <c r="E72" s="6">
        <v>0</v>
      </c>
      <c r="F72" s="6">
        <v>0</v>
      </c>
      <c r="G72" s="6">
        <v>14</v>
      </c>
      <c r="H72" s="13">
        <v>6841.84</v>
      </c>
      <c r="I72" s="13">
        <v>564.51</v>
      </c>
      <c r="J72" s="13">
        <v>0</v>
      </c>
    </row>
    <row r="73" spans="1:10" x14ac:dyDescent="0.25">
      <c r="A73" s="7" t="s">
        <v>583</v>
      </c>
      <c r="B73" s="6">
        <v>602</v>
      </c>
      <c r="C73" s="6">
        <v>157</v>
      </c>
      <c r="D73" s="6">
        <v>0</v>
      </c>
      <c r="E73" s="6">
        <v>0</v>
      </c>
      <c r="F73" s="6">
        <v>0</v>
      </c>
      <c r="G73" s="6">
        <v>759</v>
      </c>
      <c r="H73" s="13">
        <v>25246.959999999999</v>
      </c>
      <c r="I73" s="13">
        <v>0</v>
      </c>
      <c r="J73" s="13">
        <v>1514.91</v>
      </c>
    </row>
    <row r="74" spans="1:10" x14ac:dyDescent="0.25">
      <c r="A74" s="7" t="s">
        <v>341</v>
      </c>
      <c r="B74" s="6">
        <v>79</v>
      </c>
      <c r="C74" s="6">
        <v>3</v>
      </c>
      <c r="D74" s="6">
        <v>0</v>
      </c>
      <c r="E74" s="6">
        <v>0</v>
      </c>
      <c r="F74" s="6">
        <v>0</v>
      </c>
      <c r="G74" s="6">
        <v>82</v>
      </c>
      <c r="H74" s="13">
        <v>78971.11</v>
      </c>
      <c r="I74" s="13">
        <v>1741.34</v>
      </c>
      <c r="J74" s="13">
        <v>4473.54</v>
      </c>
    </row>
    <row r="75" spans="1:10" x14ac:dyDescent="0.25">
      <c r="A75" s="7" t="s">
        <v>553</v>
      </c>
      <c r="B75" s="6">
        <v>1290</v>
      </c>
      <c r="C75" s="6">
        <v>328</v>
      </c>
      <c r="D75" s="6">
        <v>75</v>
      </c>
      <c r="E75" s="6">
        <v>0</v>
      </c>
      <c r="F75" s="6">
        <v>0</v>
      </c>
      <c r="G75" s="6">
        <v>1693</v>
      </c>
      <c r="H75" s="13">
        <v>512261.93</v>
      </c>
      <c r="I75" s="13">
        <v>35621.4</v>
      </c>
      <c r="J75" s="13">
        <v>28586.33</v>
      </c>
    </row>
    <row r="76" spans="1:10" x14ac:dyDescent="0.25">
      <c r="A76" s="7" t="s">
        <v>342</v>
      </c>
      <c r="B76" s="6">
        <v>27619</v>
      </c>
      <c r="C76" s="6">
        <v>13707</v>
      </c>
      <c r="D76" s="6">
        <v>2047</v>
      </c>
      <c r="E76" s="6">
        <v>0</v>
      </c>
      <c r="F76" s="6">
        <v>0</v>
      </c>
      <c r="G76" s="6">
        <v>43373</v>
      </c>
      <c r="H76" s="13">
        <v>44421082.759999998</v>
      </c>
      <c r="I76" s="13">
        <v>807774.8</v>
      </c>
      <c r="J76" s="13">
        <v>2516017.4700000002</v>
      </c>
    </row>
    <row r="77" spans="1:10" x14ac:dyDescent="0.25">
      <c r="A77" s="7" t="s">
        <v>343</v>
      </c>
      <c r="B77" s="6">
        <v>45258</v>
      </c>
      <c r="C77" s="6">
        <v>17557</v>
      </c>
      <c r="D77" s="6">
        <v>0</v>
      </c>
      <c r="E77" s="6">
        <v>0</v>
      </c>
      <c r="F77" s="6">
        <v>0</v>
      </c>
      <c r="G77" s="6">
        <v>62815</v>
      </c>
      <c r="H77" s="13">
        <v>7951424.8099999996</v>
      </c>
      <c r="I77" s="13">
        <v>0</v>
      </c>
      <c r="J77" s="13">
        <v>215151.6</v>
      </c>
    </row>
    <row r="78" spans="1:10" x14ac:dyDescent="0.25">
      <c r="A78" s="7" t="s">
        <v>344</v>
      </c>
      <c r="B78" s="6">
        <v>13795</v>
      </c>
      <c r="C78" s="6">
        <v>3541</v>
      </c>
      <c r="D78" s="6">
        <v>0</v>
      </c>
      <c r="E78" s="6">
        <v>0</v>
      </c>
      <c r="F78" s="6">
        <v>0</v>
      </c>
      <c r="G78" s="6">
        <v>17336</v>
      </c>
      <c r="H78" s="13">
        <v>3755613.4</v>
      </c>
      <c r="I78" s="13">
        <v>0</v>
      </c>
      <c r="J78" s="13">
        <v>0</v>
      </c>
    </row>
    <row r="79" spans="1:10" x14ac:dyDescent="0.25">
      <c r="A79" s="7" t="s">
        <v>345</v>
      </c>
      <c r="B79" s="6">
        <v>13058</v>
      </c>
      <c r="C79" s="6">
        <v>3265</v>
      </c>
      <c r="D79" s="6">
        <v>16</v>
      </c>
      <c r="E79" s="6">
        <v>0</v>
      </c>
      <c r="F79" s="6">
        <v>0</v>
      </c>
      <c r="G79" s="6">
        <v>16339</v>
      </c>
      <c r="H79" s="13">
        <v>6995910.7199999997</v>
      </c>
      <c r="I79" s="13">
        <v>0</v>
      </c>
      <c r="J79" s="13">
        <v>145035.88</v>
      </c>
    </row>
    <row r="80" spans="1:10" x14ac:dyDescent="0.25">
      <c r="A80" s="7" t="s">
        <v>346</v>
      </c>
      <c r="B80" s="6">
        <v>262467</v>
      </c>
      <c r="C80" s="6">
        <v>43189</v>
      </c>
      <c r="D80" s="6">
        <v>0</v>
      </c>
      <c r="E80" s="6">
        <v>0</v>
      </c>
      <c r="F80" s="6">
        <v>0</v>
      </c>
      <c r="G80" s="6">
        <v>305656</v>
      </c>
      <c r="H80" s="13">
        <v>27812116.27</v>
      </c>
      <c r="I80" s="13">
        <v>1031.9000000000001</v>
      </c>
      <c r="J80" s="13">
        <v>0</v>
      </c>
    </row>
    <row r="81" spans="1:10" x14ac:dyDescent="0.25">
      <c r="A81" s="7" t="s">
        <v>347</v>
      </c>
      <c r="B81" s="6">
        <v>13795</v>
      </c>
      <c r="C81" s="6">
        <v>3541</v>
      </c>
      <c r="D81" s="6">
        <v>0</v>
      </c>
      <c r="E81" s="6">
        <v>0</v>
      </c>
      <c r="F81" s="6">
        <v>0</v>
      </c>
      <c r="G81" s="6">
        <v>17336</v>
      </c>
      <c r="H81" s="13">
        <v>1500936.24</v>
      </c>
      <c r="I81" s="13">
        <v>0</v>
      </c>
      <c r="J81" s="13">
        <v>0</v>
      </c>
    </row>
    <row r="82" spans="1:10" x14ac:dyDescent="0.25">
      <c r="A82" s="7" t="s">
        <v>348</v>
      </c>
      <c r="B82" s="6">
        <v>20120</v>
      </c>
      <c r="C82" s="6">
        <v>6272</v>
      </c>
      <c r="D82" s="6">
        <v>0</v>
      </c>
      <c r="E82" s="6">
        <v>0</v>
      </c>
      <c r="F82" s="6">
        <v>0</v>
      </c>
      <c r="G82" s="6">
        <v>26392</v>
      </c>
      <c r="H82" s="13">
        <v>3661276.87</v>
      </c>
      <c r="I82" s="13">
        <v>0</v>
      </c>
      <c r="J82" s="13">
        <v>0</v>
      </c>
    </row>
    <row r="83" spans="1:10" x14ac:dyDescent="0.25">
      <c r="A83" s="7" t="s">
        <v>643</v>
      </c>
      <c r="B83" s="6">
        <v>159</v>
      </c>
      <c r="C83" s="6">
        <v>64</v>
      </c>
      <c r="D83" s="6">
        <v>0</v>
      </c>
      <c r="E83" s="6">
        <v>0</v>
      </c>
      <c r="F83" s="6">
        <v>0</v>
      </c>
      <c r="G83" s="6">
        <v>223</v>
      </c>
      <c r="H83" s="13">
        <v>81501.119999999995</v>
      </c>
      <c r="I83" s="13">
        <v>3829.59</v>
      </c>
      <c r="J83" s="13">
        <v>4637.05</v>
      </c>
    </row>
    <row r="84" spans="1:10" ht="15.75" x14ac:dyDescent="0.25">
      <c r="A84" s="45" t="s">
        <v>554</v>
      </c>
      <c r="B84" s="47">
        <f t="shared" ref="B84:H84" si="0">SUM(B3:B83)</f>
        <v>3368760</v>
      </c>
      <c r="C84" s="47">
        <f t="shared" si="0"/>
        <v>1053174</v>
      </c>
      <c r="D84" s="47">
        <f t="shared" si="0"/>
        <v>279047</v>
      </c>
      <c r="E84" s="47">
        <f t="shared" si="0"/>
        <v>68949</v>
      </c>
      <c r="F84" s="47">
        <f t="shared" si="0"/>
        <v>0</v>
      </c>
      <c r="G84" s="47">
        <f t="shared" si="0"/>
        <v>4769930</v>
      </c>
      <c r="H84" s="49">
        <f t="shared" si="0"/>
        <v>2853522095.1699986</v>
      </c>
      <c r="I84" s="49"/>
      <c r="J84" s="49"/>
    </row>
    <row r="88" spans="1:10" x14ac:dyDescent="0.25">
      <c r="B88" s="8"/>
    </row>
    <row r="89" spans="1:10" x14ac:dyDescent="0.25">
      <c r="B89" s="8"/>
      <c r="D89" s="8"/>
    </row>
    <row r="90" spans="1:10" x14ac:dyDescent="0.25">
      <c r="C90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40.5" customHeight="1" x14ac:dyDescent="0.25">
      <c r="A2" s="245" t="s">
        <v>44</v>
      </c>
      <c r="B2" s="401" t="s">
        <v>307</v>
      </c>
      <c r="C2" s="245" t="s">
        <v>5</v>
      </c>
      <c r="D2" s="245" t="s">
        <v>6</v>
      </c>
      <c r="E2" s="245" t="s">
        <v>45</v>
      </c>
      <c r="F2" s="401" t="s">
        <v>615</v>
      </c>
      <c r="G2" s="401" t="s">
        <v>563</v>
      </c>
      <c r="H2" s="401" t="s">
        <v>3</v>
      </c>
    </row>
    <row r="3" spans="1:8" x14ac:dyDescent="0.25">
      <c r="A3" s="80" t="s">
        <v>501</v>
      </c>
      <c r="B3" s="80" t="s">
        <v>76</v>
      </c>
      <c r="C3" s="81">
        <v>0</v>
      </c>
      <c r="D3" s="81">
        <v>362</v>
      </c>
      <c r="E3" s="81">
        <v>10</v>
      </c>
      <c r="F3" s="81">
        <v>30</v>
      </c>
      <c r="G3" s="81">
        <v>402</v>
      </c>
      <c r="H3" s="7">
        <v>334.66</v>
      </c>
    </row>
    <row r="4" spans="1:8" x14ac:dyDescent="0.25">
      <c r="A4" s="80" t="s">
        <v>501</v>
      </c>
      <c r="B4" s="80" t="s">
        <v>77</v>
      </c>
      <c r="C4" s="81">
        <v>20</v>
      </c>
      <c r="D4" s="81">
        <v>135</v>
      </c>
      <c r="E4" s="81">
        <v>723</v>
      </c>
      <c r="F4" s="81">
        <v>37</v>
      </c>
      <c r="G4" s="81">
        <v>915</v>
      </c>
      <c r="H4" s="7">
        <v>506.47</v>
      </c>
    </row>
    <row r="5" spans="1:8" x14ac:dyDescent="0.25">
      <c r="A5" s="80" t="s">
        <v>501</v>
      </c>
      <c r="B5" s="80" t="s">
        <v>95</v>
      </c>
      <c r="C5" s="81">
        <v>71</v>
      </c>
      <c r="D5" s="81">
        <v>135</v>
      </c>
      <c r="E5" s="81">
        <v>642</v>
      </c>
      <c r="F5" s="81">
        <v>23</v>
      </c>
      <c r="G5" s="81">
        <v>871</v>
      </c>
      <c r="H5" s="7">
        <v>634.05999999999995</v>
      </c>
    </row>
    <row r="6" spans="1:8" x14ac:dyDescent="0.25">
      <c r="A6" s="80" t="s">
        <v>501</v>
      </c>
      <c r="B6" s="80" t="s">
        <v>96</v>
      </c>
      <c r="C6" s="81">
        <v>427</v>
      </c>
      <c r="D6" s="81">
        <v>197</v>
      </c>
      <c r="E6" s="81">
        <v>919</v>
      </c>
      <c r="F6" s="81">
        <v>29</v>
      </c>
      <c r="G6" s="81">
        <v>1572</v>
      </c>
      <c r="H6" s="7">
        <v>780.42</v>
      </c>
    </row>
    <row r="7" spans="1:8" x14ac:dyDescent="0.25">
      <c r="A7" s="80" t="s">
        <v>501</v>
      </c>
      <c r="B7" s="80" t="s">
        <v>97</v>
      </c>
      <c r="C7" s="81">
        <v>4016</v>
      </c>
      <c r="D7" s="81">
        <v>334</v>
      </c>
      <c r="E7" s="81">
        <v>819</v>
      </c>
      <c r="F7" s="81">
        <v>42</v>
      </c>
      <c r="G7" s="81">
        <v>5211</v>
      </c>
      <c r="H7" s="7">
        <v>937.63</v>
      </c>
    </row>
    <row r="8" spans="1:8" x14ac:dyDescent="0.25">
      <c r="A8" s="80" t="s">
        <v>501</v>
      </c>
      <c r="B8" s="80" t="s">
        <v>98</v>
      </c>
      <c r="C8" s="81">
        <v>3643</v>
      </c>
      <c r="D8" s="81">
        <v>477</v>
      </c>
      <c r="E8" s="81">
        <v>605</v>
      </c>
      <c r="F8" s="81">
        <v>58</v>
      </c>
      <c r="G8" s="81">
        <v>4783</v>
      </c>
      <c r="H8" s="7">
        <v>714.16</v>
      </c>
    </row>
    <row r="9" spans="1:8" x14ac:dyDescent="0.25">
      <c r="A9" s="80" t="s">
        <v>501</v>
      </c>
      <c r="B9" s="80" t="s">
        <v>99</v>
      </c>
      <c r="C9" s="81">
        <v>353</v>
      </c>
      <c r="D9" s="81">
        <v>656</v>
      </c>
      <c r="E9" s="81">
        <v>257</v>
      </c>
      <c r="F9" s="81">
        <v>89</v>
      </c>
      <c r="G9" s="81">
        <v>1355</v>
      </c>
      <c r="H9" s="7">
        <v>703.58</v>
      </c>
    </row>
    <row r="10" spans="1:8" x14ac:dyDescent="0.25">
      <c r="A10" s="80" t="s">
        <v>501</v>
      </c>
      <c r="B10" s="80" t="s">
        <v>100</v>
      </c>
      <c r="C10" s="81">
        <v>116</v>
      </c>
      <c r="D10" s="81">
        <v>787</v>
      </c>
      <c r="E10" s="81">
        <v>88</v>
      </c>
      <c r="F10" s="81">
        <v>178</v>
      </c>
      <c r="G10" s="81">
        <v>1169</v>
      </c>
      <c r="H10" s="7">
        <v>716.94</v>
      </c>
    </row>
    <row r="11" spans="1:8" x14ac:dyDescent="0.25">
      <c r="A11" s="80" t="s">
        <v>501</v>
      </c>
      <c r="B11" s="80" t="s">
        <v>101</v>
      </c>
      <c r="C11" s="81">
        <v>67</v>
      </c>
      <c r="D11" s="81">
        <v>566</v>
      </c>
      <c r="E11" s="81">
        <v>29</v>
      </c>
      <c r="F11" s="81">
        <v>255</v>
      </c>
      <c r="G11" s="81">
        <v>917</v>
      </c>
      <c r="H11" s="7">
        <v>728.71</v>
      </c>
    </row>
    <row r="12" spans="1:8" x14ac:dyDescent="0.25">
      <c r="A12" s="80" t="s">
        <v>501</v>
      </c>
      <c r="B12" s="80" t="s">
        <v>109</v>
      </c>
      <c r="C12" s="81">
        <v>46</v>
      </c>
      <c r="D12" s="81">
        <v>446</v>
      </c>
      <c r="E12" s="81">
        <v>13</v>
      </c>
      <c r="F12" s="81">
        <v>437</v>
      </c>
      <c r="G12" s="81">
        <v>942</v>
      </c>
      <c r="H12" s="7">
        <v>733.63</v>
      </c>
    </row>
    <row r="13" spans="1:8" x14ac:dyDescent="0.25">
      <c r="A13" s="80" t="s">
        <v>501</v>
      </c>
      <c r="B13" s="80" t="s">
        <v>110</v>
      </c>
      <c r="C13" s="81">
        <v>14</v>
      </c>
      <c r="D13" s="81">
        <v>198</v>
      </c>
      <c r="E13" s="81">
        <v>5</v>
      </c>
      <c r="F13" s="81">
        <v>300</v>
      </c>
      <c r="G13" s="81">
        <v>517</v>
      </c>
      <c r="H13" s="7">
        <v>762.85</v>
      </c>
    </row>
    <row r="14" spans="1:8" x14ac:dyDescent="0.25">
      <c r="A14" s="80" t="s">
        <v>501</v>
      </c>
      <c r="B14" s="80" t="s">
        <v>111</v>
      </c>
      <c r="C14" s="219">
        <v>6</v>
      </c>
      <c r="D14" s="219">
        <v>38</v>
      </c>
      <c r="E14" s="219">
        <v>0</v>
      </c>
      <c r="F14" s="219">
        <v>135</v>
      </c>
      <c r="G14" s="219">
        <v>179</v>
      </c>
      <c r="H14" s="7">
        <v>812.58</v>
      </c>
    </row>
    <row r="15" spans="1:8" x14ac:dyDescent="0.25">
      <c r="A15" s="7" t="s">
        <v>501</v>
      </c>
      <c r="B15" s="7" t="s">
        <v>420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25">
      <c r="A16" s="7" t="s">
        <v>501</v>
      </c>
      <c r="B16" s="7" t="s">
        <v>485</v>
      </c>
      <c r="C16" s="7">
        <v>8779</v>
      </c>
      <c r="D16" s="7">
        <v>4331</v>
      </c>
      <c r="E16" s="7">
        <v>4110</v>
      </c>
      <c r="F16" s="7">
        <v>1613</v>
      </c>
      <c r="G16" s="7">
        <v>18833</v>
      </c>
      <c r="H16" s="7">
        <v>763</v>
      </c>
    </row>
    <row r="17" spans="1:8" x14ac:dyDescent="0.25">
      <c r="A17" s="80" t="s">
        <v>416</v>
      </c>
      <c r="B17" s="80" t="s">
        <v>76</v>
      </c>
      <c r="C17" s="81">
        <v>0</v>
      </c>
      <c r="D17" s="81">
        <v>30</v>
      </c>
      <c r="E17" s="81">
        <v>0</v>
      </c>
      <c r="F17" s="81">
        <v>0</v>
      </c>
      <c r="G17" s="81">
        <v>30</v>
      </c>
      <c r="H17" s="7">
        <v>243.58</v>
      </c>
    </row>
    <row r="18" spans="1:8" x14ac:dyDescent="0.25">
      <c r="A18" s="80" t="s">
        <v>416</v>
      </c>
      <c r="B18" s="80" t="s">
        <v>77</v>
      </c>
      <c r="C18" s="81">
        <v>40</v>
      </c>
      <c r="D18" s="81">
        <v>9</v>
      </c>
      <c r="E18" s="81">
        <v>7</v>
      </c>
      <c r="F18" s="81">
        <v>0</v>
      </c>
      <c r="G18" s="81">
        <v>56</v>
      </c>
      <c r="H18" s="7">
        <v>1426.95</v>
      </c>
    </row>
    <row r="19" spans="1:8" x14ac:dyDescent="0.25">
      <c r="A19" s="80" t="s">
        <v>416</v>
      </c>
      <c r="B19" s="80" t="s">
        <v>95</v>
      </c>
      <c r="C19" s="81">
        <v>257</v>
      </c>
      <c r="D19" s="81">
        <v>9</v>
      </c>
      <c r="E19" s="81">
        <v>10</v>
      </c>
      <c r="F19" s="81">
        <v>0</v>
      </c>
      <c r="G19" s="81">
        <v>276</v>
      </c>
      <c r="H19" s="7">
        <v>1550.59</v>
      </c>
    </row>
    <row r="20" spans="1:8" x14ac:dyDescent="0.25">
      <c r="A20" s="80" t="s">
        <v>416</v>
      </c>
      <c r="B20" s="80" t="s">
        <v>96</v>
      </c>
      <c r="C20" s="81">
        <v>475</v>
      </c>
      <c r="D20" s="81">
        <v>13</v>
      </c>
      <c r="E20" s="81">
        <v>8</v>
      </c>
      <c r="F20" s="81">
        <v>0</v>
      </c>
      <c r="G20" s="81">
        <v>496</v>
      </c>
      <c r="H20" s="7">
        <v>1447.6</v>
      </c>
    </row>
    <row r="21" spans="1:8" x14ac:dyDescent="0.25">
      <c r="A21" s="80" t="s">
        <v>416</v>
      </c>
      <c r="B21" s="80" t="s">
        <v>97</v>
      </c>
      <c r="C21" s="81">
        <v>212</v>
      </c>
      <c r="D21" s="81">
        <v>15</v>
      </c>
      <c r="E21" s="81">
        <v>6</v>
      </c>
      <c r="F21" s="81">
        <v>0</v>
      </c>
      <c r="G21" s="81">
        <v>233</v>
      </c>
      <c r="H21" s="7">
        <v>1277.74</v>
      </c>
    </row>
    <row r="22" spans="1:8" x14ac:dyDescent="0.25">
      <c r="A22" s="80" t="s">
        <v>416</v>
      </c>
      <c r="B22" s="80" t="s">
        <v>98</v>
      </c>
      <c r="C22" s="81">
        <v>460</v>
      </c>
      <c r="D22" s="81">
        <v>8</v>
      </c>
      <c r="E22" s="81">
        <v>1</v>
      </c>
      <c r="F22" s="81">
        <v>0</v>
      </c>
      <c r="G22" s="81">
        <v>469</v>
      </c>
      <c r="H22" s="7">
        <v>1422.49</v>
      </c>
    </row>
    <row r="23" spans="1:8" x14ac:dyDescent="0.25">
      <c r="A23" s="80" t="s">
        <v>416</v>
      </c>
      <c r="B23" s="80" t="s">
        <v>99</v>
      </c>
      <c r="C23" s="81">
        <v>39</v>
      </c>
      <c r="D23" s="81">
        <v>5</v>
      </c>
      <c r="E23" s="81">
        <v>0</v>
      </c>
      <c r="F23" s="81">
        <v>0</v>
      </c>
      <c r="G23" s="81">
        <v>44</v>
      </c>
      <c r="H23" s="7">
        <v>1822.56</v>
      </c>
    </row>
    <row r="24" spans="1:8" x14ac:dyDescent="0.25">
      <c r="A24" s="80" t="s">
        <v>416</v>
      </c>
      <c r="B24" s="80" t="s">
        <v>100</v>
      </c>
      <c r="C24" s="81">
        <v>7</v>
      </c>
      <c r="D24" s="81">
        <v>11</v>
      </c>
      <c r="E24" s="81">
        <v>0</v>
      </c>
      <c r="F24" s="81">
        <v>1</v>
      </c>
      <c r="G24" s="81">
        <v>19</v>
      </c>
      <c r="H24" s="7">
        <v>800.68</v>
      </c>
    </row>
    <row r="25" spans="1:8" x14ac:dyDescent="0.25">
      <c r="A25" s="80" t="s">
        <v>416</v>
      </c>
      <c r="B25" s="80" t="s">
        <v>101</v>
      </c>
      <c r="C25" s="81">
        <v>2</v>
      </c>
      <c r="D25" s="81">
        <v>5</v>
      </c>
      <c r="E25" s="81">
        <v>0</v>
      </c>
      <c r="F25" s="81">
        <v>0</v>
      </c>
      <c r="G25" s="81">
        <v>7</v>
      </c>
      <c r="H25" s="7">
        <v>828.94</v>
      </c>
    </row>
    <row r="26" spans="1:8" x14ac:dyDescent="0.25">
      <c r="A26" s="80" t="s">
        <v>416</v>
      </c>
      <c r="B26" s="80" t="s">
        <v>109</v>
      </c>
      <c r="C26" s="81">
        <v>4</v>
      </c>
      <c r="D26" s="81">
        <v>6</v>
      </c>
      <c r="E26" s="81">
        <v>0</v>
      </c>
      <c r="F26" s="81">
        <v>0</v>
      </c>
      <c r="G26" s="81">
        <v>10</v>
      </c>
      <c r="H26" s="7">
        <v>1016.32</v>
      </c>
    </row>
    <row r="27" spans="1:8" x14ac:dyDescent="0.25">
      <c r="A27" s="80" t="s">
        <v>416</v>
      </c>
      <c r="B27" s="80" t="s">
        <v>110</v>
      </c>
      <c r="C27" s="81">
        <v>0</v>
      </c>
      <c r="D27" s="81">
        <v>3</v>
      </c>
      <c r="E27" s="81">
        <v>0</v>
      </c>
      <c r="F27" s="81">
        <v>0</v>
      </c>
      <c r="G27" s="81">
        <v>3</v>
      </c>
      <c r="H27" s="7">
        <v>885.01</v>
      </c>
    </row>
    <row r="28" spans="1:8" x14ac:dyDescent="0.25">
      <c r="A28" s="80" t="s">
        <v>416</v>
      </c>
      <c r="B28" s="80" t="s">
        <v>111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7">
        <v>0</v>
      </c>
    </row>
    <row r="29" spans="1:8" x14ac:dyDescent="0.25">
      <c r="A29" s="80" t="s">
        <v>416</v>
      </c>
      <c r="B29" s="80" t="s">
        <v>420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7">
        <v>0</v>
      </c>
    </row>
    <row r="30" spans="1:8" x14ac:dyDescent="0.25">
      <c r="A30" s="80" t="s">
        <v>416</v>
      </c>
      <c r="B30" s="80" t="s">
        <v>485</v>
      </c>
      <c r="C30" s="81">
        <v>1496</v>
      </c>
      <c r="D30" s="81">
        <v>114</v>
      </c>
      <c r="E30" s="81">
        <v>32</v>
      </c>
      <c r="F30" s="81">
        <v>1</v>
      </c>
      <c r="G30" s="81">
        <v>1643</v>
      </c>
      <c r="H30" s="7">
        <v>1407.23</v>
      </c>
    </row>
    <row r="31" spans="1:8" x14ac:dyDescent="0.25">
      <c r="A31" s="80" t="s">
        <v>492</v>
      </c>
      <c r="B31" s="80" t="s">
        <v>76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7">
        <v>0</v>
      </c>
    </row>
    <row r="32" spans="1:8" x14ac:dyDescent="0.25">
      <c r="A32" s="80" t="s">
        <v>492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25">
      <c r="A33" s="80" t="s">
        <v>492</v>
      </c>
      <c r="B33" s="80" t="s">
        <v>95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7">
        <v>0</v>
      </c>
    </row>
    <row r="34" spans="1:8" x14ac:dyDescent="0.25">
      <c r="A34" s="80" t="s">
        <v>492</v>
      </c>
      <c r="B34" s="80" t="s">
        <v>96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7">
        <v>0</v>
      </c>
    </row>
    <row r="35" spans="1:8" x14ac:dyDescent="0.25">
      <c r="A35" s="80" t="s">
        <v>492</v>
      </c>
      <c r="B35" s="80" t="s">
        <v>97</v>
      </c>
      <c r="C35" s="81">
        <v>1</v>
      </c>
      <c r="D35" s="81">
        <v>2</v>
      </c>
      <c r="E35" s="81">
        <v>0</v>
      </c>
      <c r="F35" s="81">
        <v>0</v>
      </c>
      <c r="G35" s="81">
        <v>3</v>
      </c>
      <c r="H35" s="7">
        <v>2186.4</v>
      </c>
    </row>
    <row r="36" spans="1:8" x14ac:dyDescent="0.25">
      <c r="A36" s="80" t="s">
        <v>492</v>
      </c>
      <c r="B36" s="80" t="s">
        <v>98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7">
        <v>0</v>
      </c>
    </row>
    <row r="37" spans="1:8" x14ac:dyDescent="0.25">
      <c r="A37" s="80" t="s">
        <v>492</v>
      </c>
      <c r="B37" s="80" t="s">
        <v>99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H37" s="7">
        <v>0</v>
      </c>
    </row>
    <row r="38" spans="1:8" x14ac:dyDescent="0.25">
      <c r="A38" s="80" t="s">
        <v>492</v>
      </c>
      <c r="B38" s="80" t="s">
        <v>100</v>
      </c>
      <c r="C38" s="81">
        <v>0</v>
      </c>
      <c r="D38" s="81">
        <v>1</v>
      </c>
      <c r="E38" s="81">
        <v>0</v>
      </c>
      <c r="F38" s="81">
        <v>0</v>
      </c>
      <c r="G38" s="81">
        <v>1</v>
      </c>
      <c r="H38" s="7">
        <v>1913.21</v>
      </c>
    </row>
    <row r="39" spans="1:8" x14ac:dyDescent="0.25">
      <c r="A39" s="80" t="s">
        <v>492</v>
      </c>
      <c r="B39" s="80" t="s">
        <v>101</v>
      </c>
      <c r="C39" s="81">
        <v>0</v>
      </c>
      <c r="D39" s="81">
        <v>1</v>
      </c>
      <c r="E39" s="81">
        <v>0</v>
      </c>
      <c r="F39" s="81">
        <v>0</v>
      </c>
      <c r="G39" s="81">
        <v>1</v>
      </c>
      <c r="H39" s="7">
        <v>2392.09</v>
      </c>
    </row>
    <row r="40" spans="1:8" x14ac:dyDescent="0.25">
      <c r="A40" s="80" t="s">
        <v>492</v>
      </c>
      <c r="B40" s="80" t="s">
        <v>109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7">
        <v>0</v>
      </c>
    </row>
    <row r="41" spans="1:8" x14ac:dyDescent="0.25">
      <c r="A41" s="80" t="s">
        <v>492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25">
      <c r="A42" s="80" t="s">
        <v>492</v>
      </c>
      <c r="B42" s="80" t="s">
        <v>111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7">
        <v>0</v>
      </c>
    </row>
    <row r="43" spans="1:8" x14ac:dyDescent="0.25">
      <c r="A43" s="80" t="s">
        <v>492</v>
      </c>
      <c r="B43" s="80" t="s">
        <v>420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25">
      <c r="A44" s="80" t="s">
        <v>492</v>
      </c>
      <c r="B44" s="80" t="s">
        <v>485</v>
      </c>
      <c r="C44" s="81">
        <v>1</v>
      </c>
      <c r="D44" s="81">
        <v>4</v>
      </c>
      <c r="E44" s="81">
        <v>0</v>
      </c>
      <c r="F44" s="81">
        <v>0</v>
      </c>
      <c r="G44" s="81">
        <v>5</v>
      </c>
      <c r="H44" s="7">
        <v>2172.9</v>
      </c>
    </row>
    <row r="45" spans="1:8" x14ac:dyDescent="0.25">
      <c r="A45" s="80" t="s">
        <v>555</v>
      </c>
      <c r="B45" s="80" t="s">
        <v>76</v>
      </c>
      <c r="C45" s="81">
        <v>0</v>
      </c>
      <c r="D45" s="81">
        <v>268</v>
      </c>
      <c r="E45" s="81">
        <v>1</v>
      </c>
      <c r="F45" s="81">
        <v>0</v>
      </c>
      <c r="G45" s="81">
        <v>269</v>
      </c>
      <c r="H45" s="7">
        <v>47.63</v>
      </c>
    </row>
    <row r="46" spans="1:8" x14ac:dyDescent="0.25">
      <c r="A46" s="80" t="s">
        <v>555</v>
      </c>
      <c r="B46" s="80" t="s">
        <v>77</v>
      </c>
      <c r="C46" s="81">
        <v>15</v>
      </c>
      <c r="D46" s="81">
        <v>93</v>
      </c>
      <c r="E46" s="81">
        <v>218</v>
      </c>
      <c r="F46" s="81">
        <v>0</v>
      </c>
      <c r="G46" s="81">
        <v>326</v>
      </c>
      <c r="H46" s="7">
        <v>71.11</v>
      </c>
    </row>
    <row r="47" spans="1:8" x14ac:dyDescent="0.25">
      <c r="A47" s="80" t="s">
        <v>555</v>
      </c>
      <c r="B47" s="80" t="s">
        <v>95</v>
      </c>
      <c r="C47" s="81">
        <v>57</v>
      </c>
      <c r="D47" s="81">
        <v>107</v>
      </c>
      <c r="E47" s="81">
        <v>233</v>
      </c>
      <c r="F47" s="81">
        <v>0</v>
      </c>
      <c r="G47" s="81">
        <v>397</v>
      </c>
      <c r="H47" s="7">
        <v>140.83000000000001</v>
      </c>
    </row>
    <row r="48" spans="1:8" x14ac:dyDescent="0.25">
      <c r="A48" s="80" t="s">
        <v>555</v>
      </c>
      <c r="B48" s="80" t="s">
        <v>96</v>
      </c>
      <c r="C48" s="81">
        <v>364</v>
      </c>
      <c r="D48" s="81">
        <v>202</v>
      </c>
      <c r="E48" s="81">
        <v>304</v>
      </c>
      <c r="F48" s="81">
        <v>0</v>
      </c>
      <c r="G48" s="81">
        <v>870</v>
      </c>
      <c r="H48" s="7">
        <v>190.01</v>
      </c>
    </row>
    <row r="49" spans="1:8" x14ac:dyDescent="0.25">
      <c r="A49" s="80" t="s">
        <v>555</v>
      </c>
      <c r="B49" s="80" t="s">
        <v>97</v>
      </c>
      <c r="C49" s="81">
        <v>2578</v>
      </c>
      <c r="D49" s="81">
        <v>368</v>
      </c>
      <c r="E49" s="81">
        <v>280</v>
      </c>
      <c r="F49" s="81">
        <v>0</v>
      </c>
      <c r="G49" s="81">
        <v>3226</v>
      </c>
      <c r="H49" s="7">
        <v>199.85</v>
      </c>
    </row>
    <row r="50" spans="1:8" x14ac:dyDescent="0.25">
      <c r="A50" s="80" t="s">
        <v>555</v>
      </c>
      <c r="B50" s="80" t="s">
        <v>98</v>
      </c>
      <c r="C50" s="81">
        <v>1795</v>
      </c>
      <c r="D50" s="81">
        <v>559</v>
      </c>
      <c r="E50" s="81">
        <v>149</v>
      </c>
      <c r="F50" s="81">
        <v>0</v>
      </c>
      <c r="G50" s="81">
        <v>2503</v>
      </c>
      <c r="H50" s="7">
        <v>196.45</v>
      </c>
    </row>
    <row r="51" spans="1:8" x14ac:dyDescent="0.25">
      <c r="A51" s="80" t="s">
        <v>555</v>
      </c>
      <c r="B51" s="80" t="s">
        <v>99</v>
      </c>
      <c r="C51" s="81">
        <v>230</v>
      </c>
      <c r="D51" s="81">
        <v>793</v>
      </c>
      <c r="E51" s="81">
        <v>30</v>
      </c>
      <c r="F51" s="81">
        <v>0</v>
      </c>
      <c r="G51" s="81">
        <v>1053</v>
      </c>
      <c r="H51" s="7">
        <v>176.01</v>
      </c>
    </row>
    <row r="52" spans="1:8" x14ac:dyDescent="0.25">
      <c r="A52" s="80" t="s">
        <v>555</v>
      </c>
      <c r="B52" s="80" t="s">
        <v>100</v>
      </c>
      <c r="C52" s="81">
        <v>41</v>
      </c>
      <c r="D52" s="81">
        <v>927</v>
      </c>
      <c r="E52" s="81">
        <v>5</v>
      </c>
      <c r="F52" s="81">
        <v>0</v>
      </c>
      <c r="G52" s="81">
        <v>973</v>
      </c>
      <c r="H52" s="7">
        <v>163.16</v>
      </c>
    </row>
    <row r="53" spans="1:8" x14ac:dyDescent="0.25">
      <c r="A53" s="80" t="s">
        <v>555</v>
      </c>
      <c r="B53" s="80" t="s">
        <v>101</v>
      </c>
      <c r="C53" s="81">
        <v>8</v>
      </c>
      <c r="D53" s="81">
        <v>694</v>
      </c>
      <c r="E53" s="81">
        <v>4</v>
      </c>
      <c r="F53" s="81">
        <v>0</v>
      </c>
      <c r="G53" s="81">
        <v>706</v>
      </c>
      <c r="H53" s="7">
        <v>147.59</v>
      </c>
    </row>
    <row r="54" spans="1:8" x14ac:dyDescent="0.25">
      <c r="A54" s="80" t="s">
        <v>555</v>
      </c>
      <c r="B54" s="80" t="s">
        <v>109</v>
      </c>
      <c r="C54" s="81">
        <v>2</v>
      </c>
      <c r="D54" s="81">
        <v>500</v>
      </c>
      <c r="E54" s="81">
        <v>0</v>
      </c>
      <c r="F54" s="81">
        <v>0</v>
      </c>
      <c r="G54" s="81">
        <v>502</v>
      </c>
      <c r="H54" s="7">
        <v>139.34</v>
      </c>
    </row>
    <row r="55" spans="1:8" x14ac:dyDescent="0.25">
      <c r="A55" s="80" t="s">
        <v>555</v>
      </c>
      <c r="B55" s="80" t="s">
        <v>110</v>
      </c>
      <c r="C55" s="81">
        <v>0</v>
      </c>
      <c r="D55" s="81">
        <v>188</v>
      </c>
      <c r="E55" s="81">
        <v>0</v>
      </c>
      <c r="F55" s="81">
        <v>0</v>
      </c>
      <c r="G55" s="81">
        <v>188</v>
      </c>
      <c r="H55" s="7">
        <v>130.58000000000001</v>
      </c>
    </row>
    <row r="56" spans="1:8" x14ac:dyDescent="0.25">
      <c r="A56" s="80" t="s">
        <v>555</v>
      </c>
      <c r="B56" s="80" t="s">
        <v>111</v>
      </c>
      <c r="C56" s="81">
        <v>1</v>
      </c>
      <c r="D56" s="81">
        <v>25</v>
      </c>
      <c r="E56" s="81">
        <v>0</v>
      </c>
      <c r="F56" s="81">
        <v>0</v>
      </c>
      <c r="G56" s="81">
        <v>26</v>
      </c>
      <c r="H56" s="7">
        <v>129.57</v>
      </c>
    </row>
    <row r="57" spans="1:8" x14ac:dyDescent="0.25">
      <c r="A57" s="80" t="s">
        <v>555</v>
      </c>
      <c r="B57" s="80" t="s">
        <v>420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25">
      <c r="A58" s="80" t="s">
        <v>555</v>
      </c>
      <c r="B58" s="80" t="s">
        <v>485</v>
      </c>
      <c r="C58" s="81">
        <v>5091</v>
      </c>
      <c r="D58" s="81">
        <v>4724</v>
      </c>
      <c r="E58" s="81">
        <v>1224</v>
      </c>
      <c r="F58" s="81">
        <v>0</v>
      </c>
      <c r="G58" s="81">
        <v>11039</v>
      </c>
      <c r="H58" s="7">
        <v>175.72</v>
      </c>
    </row>
    <row r="59" spans="1:8" x14ac:dyDescent="0.25">
      <c r="A59" s="80" t="s">
        <v>588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25">
      <c r="A60" s="80" t="s">
        <v>588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25">
      <c r="A61" s="80" t="s">
        <v>588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25">
      <c r="A62" s="80" t="s">
        <v>588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25">
      <c r="A63" s="80" t="s">
        <v>588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25">
      <c r="A64" s="80" t="s">
        <v>588</v>
      </c>
      <c r="B64" s="80" t="s">
        <v>98</v>
      </c>
      <c r="C64" s="81">
        <v>0</v>
      </c>
      <c r="D64" s="81">
        <v>0</v>
      </c>
      <c r="E64" s="81">
        <v>0</v>
      </c>
      <c r="F64" s="81">
        <v>145</v>
      </c>
      <c r="G64" s="81">
        <v>145</v>
      </c>
      <c r="H64" s="7">
        <v>386.6</v>
      </c>
    </row>
    <row r="65" spans="1:8" x14ac:dyDescent="0.25">
      <c r="A65" s="80" t="s">
        <v>588</v>
      </c>
      <c r="B65" s="80" t="s">
        <v>99</v>
      </c>
      <c r="C65" s="81">
        <v>0</v>
      </c>
      <c r="D65" s="81">
        <v>0</v>
      </c>
      <c r="E65" s="81">
        <v>0</v>
      </c>
      <c r="F65" s="81">
        <v>41</v>
      </c>
      <c r="G65" s="81">
        <v>41</v>
      </c>
      <c r="H65" s="7">
        <v>369.43</v>
      </c>
    </row>
    <row r="66" spans="1:8" x14ac:dyDescent="0.25">
      <c r="A66" s="80" t="s">
        <v>588</v>
      </c>
      <c r="B66" s="80" t="s">
        <v>100</v>
      </c>
      <c r="C66" s="81">
        <v>0</v>
      </c>
      <c r="D66" s="81">
        <v>0</v>
      </c>
      <c r="E66" s="81">
        <v>0</v>
      </c>
      <c r="F66" s="81">
        <v>16</v>
      </c>
      <c r="G66" s="81">
        <v>16</v>
      </c>
      <c r="H66" s="7">
        <v>342.74</v>
      </c>
    </row>
    <row r="67" spans="1:8" x14ac:dyDescent="0.25">
      <c r="A67" s="80" t="s">
        <v>588</v>
      </c>
      <c r="B67" s="80" t="s">
        <v>101</v>
      </c>
      <c r="C67" s="81">
        <v>0</v>
      </c>
      <c r="D67" s="81">
        <v>0</v>
      </c>
      <c r="E67" s="81">
        <v>0</v>
      </c>
      <c r="F67" s="81">
        <v>2</v>
      </c>
      <c r="G67" s="81">
        <v>2</v>
      </c>
      <c r="H67" s="7">
        <v>289</v>
      </c>
    </row>
    <row r="68" spans="1:8" x14ac:dyDescent="0.25">
      <c r="A68" s="80" t="s">
        <v>588</v>
      </c>
      <c r="B68" s="80" t="s">
        <v>109</v>
      </c>
      <c r="C68" s="81">
        <v>0</v>
      </c>
      <c r="D68" s="81">
        <v>0</v>
      </c>
      <c r="E68" s="81">
        <v>0</v>
      </c>
      <c r="F68" s="81">
        <v>0</v>
      </c>
      <c r="G68" s="81">
        <v>0</v>
      </c>
      <c r="H68" s="7">
        <v>0</v>
      </c>
    </row>
    <row r="69" spans="1:8" x14ac:dyDescent="0.25">
      <c r="A69" s="80" t="s">
        <v>588</v>
      </c>
      <c r="B69" s="80" t="s">
        <v>110</v>
      </c>
      <c r="C69" s="81">
        <v>0</v>
      </c>
      <c r="D69" s="81">
        <v>0</v>
      </c>
      <c r="E69" s="81">
        <v>0</v>
      </c>
      <c r="F69" s="81">
        <v>0</v>
      </c>
      <c r="G69" s="81">
        <v>0</v>
      </c>
      <c r="H69" s="7">
        <v>0</v>
      </c>
    </row>
    <row r="70" spans="1:8" x14ac:dyDescent="0.25">
      <c r="A70" s="80" t="s">
        <v>588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25">
      <c r="A71" s="80" t="s">
        <v>588</v>
      </c>
      <c r="B71" s="80" t="s">
        <v>420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25">
      <c r="A72" s="80" t="s">
        <v>588</v>
      </c>
      <c r="B72" s="80" t="s">
        <v>485</v>
      </c>
      <c r="C72" s="81">
        <v>0</v>
      </c>
      <c r="D72" s="81">
        <v>0</v>
      </c>
      <c r="E72" s="81">
        <v>0</v>
      </c>
      <c r="F72" s="81">
        <v>204</v>
      </c>
      <c r="G72" s="81">
        <v>204</v>
      </c>
      <c r="H72" s="7">
        <v>378.75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2026-05-07T07:30:13Z</dcterms:modified>
</cp:coreProperties>
</file>