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606_HELIOS\HLIOS\"/>
    </mc:Choice>
  </mc:AlternateContent>
  <xr:revisionPtr revIDLastSave="0" documentId="13_ncr:1_{CF8348F0-5719-46D1-AABC-5D0DB0F1EB65}" xr6:coauthVersionLast="47" xr6:coauthVersionMax="47" xr10:uidLastSave="{00000000-0000-0000-0000-000000000000}"/>
  <bookViews>
    <workbookView xWindow="-108" yWindow="-108" windowWidth="30936" windowHeight="16776" tabRatio="679" activeTab="10" xr2:uid="{00000000-000D-0000-FFFF-FFFF00000000}"/>
  </bookViews>
  <sheets>
    <sheet name="Περιεχόμενα " sheetId="45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3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Σ25!$A$3:$L$102</definedName>
    <definedName name="_xlnm._FilterDatabase" localSheetId="26" hidden="1">Σ26!$A$3:$K$73</definedName>
    <definedName name="_xlnm._FilterDatabase" localSheetId="27" hidden="1">Σ27!$A$3:$K$73</definedName>
    <definedName name="_xlnm._FilterDatabase" localSheetId="8" hidden="1">Σ8!$A$2:$H$72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8" l="1"/>
  <c r="P11" i="18" l="1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Q7" i="28" l="1"/>
  <c r="P7" i="28"/>
  <c r="O7" i="28"/>
  <c r="K7" i="28"/>
  <c r="I7" i="28"/>
  <c r="H7" i="28"/>
  <c r="F7" i="28"/>
  <c r="E7" i="28"/>
  <c r="D7" i="28"/>
  <c r="C7" i="28"/>
  <c r="Q8" i="33"/>
  <c r="P8" i="33"/>
  <c r="O8" i="33"/>
  <c r="N8" i="33"/>
  <c r="M8" i="33"/>
  <c r="L8" i="33"/>
  <c r="K8" i="33"/>
  <c r="J8" i="33"/>
  <c r="I8" i="33"/>
  <c r="H8" i="33"/>
  <c r="G8" i="33"/>
  <c r="F8" i="33"/>
  <c r="E8" i="33"/>
  <c r="D8" i="33"/>
  <c r="C8" i="33"/>
  <c r="F88" i="30" l="1"/>
  <c r="C143" i="4"/>
  <c r="E9" i="2"/>
  <c r="C9" i="2"/>
  <c r="B9" i="2"/>
  <c r="D63" i="10"/>
  <c r="E63" i="10"/>
  <c r="F63" i="10"/>
  <c r="G63" i="10"/>
  <c r="C24" i="6"/>
  <c r="E19" i="2"/>
  <c r="C19" i="2"/>
  <c r="B19" i="2"/>
  <c r="E29" i="2"/>
  <c r="C29" i="2"/>
  <c r="B29" i="2"/>
  <c r="I57" i="5" l="1"/>
  <c r="H57" i="5"/>
  <c r="G57" i="5"/>
  <c r="F57" i="5"/>
  <c r="E57" i="5"/>
  <c r="D57" i="5"/>
  <c r="C57" i="5"/>
  <c r="B23" i="14"/>
  <c r="B84" i="7"/>
  <c r="C84" i="7"/>
  <c r="D84" i="7"/>
  <c r="E84" i="7"/>
  <c r="F84" i="7"/>
  <c r="G84" i="7"/>
  <c r="H84" i="7"/>
  <c r="C56" i="9" l="1"/>
  <c r="D56" i="9"/>
  <c r="E56" i="9"/>
  <c r="F56" i="9"/>
  <c r="G56" i="9"/>
  <c r="H56" i="9"/>
  <c r="L63" i="14" l="1"/>
  <c r="K63" i="14"/>
  <c r="I63" i="14"/>
  <c r="H63" i="14"/>
  <c r="F63" i="14"/>
  <c r="E63" i="14"/>
  <c r="C63" i="14"/>
  <c r="B63" i="14"/>
  <c r="C21" i="11" l="1"/>
  <c r="B21" i="11"/>
  <c r="C11" i="11"/>
  <c r="B11" i="11"/>
  <c r="C33" i="6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C26" i="13" l="1"/>
  <c r="B11" i="38" l="1"/>
  <c r="C11" i="38"/>
  <c r="B17" i="38"/>
  <c r="C17" i="38"/>
  <c r="D17" i="38" l="1"/>
  <c r="D11" i="38"/>
  <c r="K23" i="14"/>
  <c r="H23" i="14"/>
  <c r="E23" i="14"/>
  <c r="C31" i="11" l="1"/>
  <c r="B31" i="11"/>
  <c r="B12" i="39" l="1"/>
  <c r="E12" i="39"/>
  <c r="H12" i="39"/>
  <c r="K12" i="39"/>
  <c r="B24" i="39"/>
  <c r="E24" i="39"/>
  <c r="H24" i="39"/>
  <c r="K24" i="39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<sst xmlns="http://schemas.openxmlformats.org/spreadsheetml/2006/main" count="3245" uniqueCount="810">
  <si>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</si>
  <si>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</si>
  <si>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</si>
  <si>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</si>
  <si>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</si>
  <si>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</si>
  <si>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</si>
  <si>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</si>
  <si>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</si>
  <si>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</si>
  <si>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</si>
  <si>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</si>
  <si>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</si>
  <si>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</si>
  <si>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</si>
  <si>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</si>
  <si>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</si>
  <si>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</si>
  <si>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</si>
  <si>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</si>
  <si>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</si>
  <si>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</si>
  <si>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</si>
  <si>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</si>
  <si>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</si>
  <si>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</si>
  <si>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</si>
  <si>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</si>
  <si>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</si>
  <si>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</si>
  <si>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</si>
  <si>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</si>
  <si>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</si>
  <si>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</si>
  <si>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</si>
  <si>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</si>
  <si>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</si>
  <si>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</si>
  <si>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</si>
  <si>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</si>
  <si>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</si>
  <si>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</si>
  <si>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</si>
  <si>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</si>
  <si>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</si>
  <si>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</si>
  <si>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</si>
  <si>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</si>
  <si>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</si>
  <si>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</si>
  <si>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</si>
  <si>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</si>
  <si>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</si>
  <si>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</si>
  <si>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</si>
  <si>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</si>
  <si>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</si>
  <si>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</si>
  <si>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</si>
  <si>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</si>
  <si>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</si>
  <si>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</si>
  <si>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</si>
  <si>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</si>
  <si>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</si>
  <si>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</si>
  <si>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</si>
  <si>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</si>
  <si>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</si>
  <si>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</si>
  <si>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</si>
  <si>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</si>
  <si>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</si>
  <si>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</si>
  <si>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</si>
  <si>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</si>
  <si>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</si>
  <si>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</si>
  <si>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</si>
  <si>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</si>
  <si>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</si>
  <si>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</si>
  <si>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</si>
  <si>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</si>
  <si>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</si>
  <si>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</si>
  <si>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</si>
  <si>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</si>
  <si>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</si>
  <si>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</si>
  <si>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</si>
  <si>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</si>
  <si>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</si>
  <si>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</si>
  <si>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</si>
  <si>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</si>
  <si>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</si>
  <si>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</si>
  <si>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</si>
  <si>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</si>
  <si>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</si>
  <si>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</si>
  <si>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</si>
  <si>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</si>
  <si>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</si>
  <si>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</si>
  <si>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</si>
  <si>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</si>
  <si>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</si>
  <si>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</si>
  <si>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</si>
  <si>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</si>
  <si>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</si>
  <si>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</si>
  <si>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</si>
  <si>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</si>
  <si>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</si>
  <si>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</si>
  <si>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</si>
  <si>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</si>
  <si>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</si>
  <si>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</si>
  <si>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</si>
  <si>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</si>
  <si>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</si>
  <si>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</si>
  <si>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</si>
  <si>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</si>
  <si>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</si>
  <si>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</si>
  <si>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</si>
  <si>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</si>
  <si>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</si>
  <si>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</si>
  <si>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</si>
  <si>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</si>
  <si>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</si>
  <si>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</si>
  <si>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</si>
  <si>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</si>
  <si>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</si>
  <si>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</si>
  <si>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</si>
  <si>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</si>
  <si>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</si>
  <si>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</si>
  <si>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</si>
  <si>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</si>
  <si>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</si>
  <si>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</si>
  <si>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</si>
  <si>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</si>
  <si>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</si>
  <si>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</si>
  <si>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</si>
  <si>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</si>
  <si>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</si>
  <si>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</si>
  <si>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</si>
  <si>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</si>
  <si>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</si>
  <si>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</si>
  <si>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</si>
  <si>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</si>
  <si>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</si>
  <si>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</si>
  <si>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</si>
  <si>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</si>
  <si>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</si>
  <si>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</si>
  <si>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</si>
  <si>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</si>
  <si>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</si>
  <si>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</si>
  <si>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</si>
  <si>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</si>
  <si>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</si>
  <si>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</si>
  <si>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</si>
  <si>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</si>
  <si>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</si>
  <si>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</si>
  <si>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</si>
  <si>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</si>
  <si>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</si>
  <si>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</si>
  <si>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</si>
  <si>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</si>
  <si>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</si>
  <si>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</si>
  <si>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</si>
  <si>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</si>
  <si>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</si>
  <si>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</si>
  <si>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</si>
  <si>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</si>
  <si>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</si>
  <si>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</si>
  <si>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</si>
  <si>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</si>
  <si>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</si>
  <si>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</si>
  <si>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</si>
  <si>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</si>
  <si>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</si>
  <si>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</si>
  <si>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</si>
  <si>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</si>
  <si>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</si>
  <si>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</si>
  <si>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</si>
  <si>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</si>
  <si>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</si>
  <si>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</si>
  <si>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</si>
  <si>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</si>
  <si>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</si>
  <si>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</si>
  <si>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</si>
  <si>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</si>
  <si>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</si>
  <si>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</si>
  <si>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</si>
  <si>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</si>
  <si>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</si>
  <si>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</si>
  <si>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</si>
  <si>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</si>
  <si>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</si>
  <si>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</si>
  <si>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</si>
  <si>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</si>
  <si>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</si>
  <si>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</si>
  <si>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</si>
  <si>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</si>
  <si>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</si>
  <si>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</si>
  <si>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</si>
  <si>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</si>
  <si>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</si>
  <si>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</si>
  <si>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</si>
  <si>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</si>
  <si>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</si>
  <si>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</si>
  <si>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</si>
  <si>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</si>
  <si>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</si>
  <si>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</si>
  <si>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</si>
  <si>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</si>
  <si>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</si>
  <si>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</si>
  <si>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</si>
  <si>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</si>
  <si>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</si>
  <si>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</si>
  <si>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</si>
  <si>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</si>
  <si>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</si>
  <si>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</si>
  <si>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</si>
  <si>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</si>
  <si>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</si>
  <si>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</si>
  <si>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</si>
  <si>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</si>
  <si>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</si>
  <si>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</si>
  <si>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</si>
  <si>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</si>
  <si>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</si>
  <si>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</si>
  <si>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</si>
  <si>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</si>
  <si>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</si>
  <si>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</si>
  <si>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</si>
  <si>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</si>
  <si>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</si>
  <si>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</si>
  <si>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</si>
  <si>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</si>
  <si>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</si>
  <si>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</si>
  <si>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</si>
  <si>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</si>
  <si>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</si>
  <si>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</si>
  <si>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</si>
  <si>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</si>
  <si>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</si>
  <si>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</si>
  <si>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</si>
  <si>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</si>
  <si>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</si>
  <si>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</si>
  <si>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</si>
  <si>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</si>
  <si>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</si>
  <si>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</si>
  <si>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</si>
  <si>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</si>
  <si>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</si>
  <si>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</si>
  <si>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</si>
  <si>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</si>
  <si>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</si>
  <si>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</si>
  <si>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</si>
  <si>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</si>
  <si>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</si>
  <si>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</si>
  <si>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</si>
  <si>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</si>
  <si>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</si>
  <si>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</si>
  <si>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</si>
  <si>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</si>
  <si>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</si>
  <si>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</si>
  <si>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</si>
  <si>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</si>
  <si>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</si>
  <si>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</si>
  <si>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</si>
  <si>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</si>
  <si>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</si>
  <si>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</si>
  <si>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</si>
  <si>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</si>
  <si>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</si>
  <si>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</si>
  <si>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</si>
  <si>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</si>
  <si>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</si>
  <si>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</si>
  <si>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</si>
  <si>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</si>
  <si>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</si>
  <si>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</si>
  <si>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</si>
  <si>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</si>
  <si>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</si>
  <si>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</si>
  <si>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</si>
  <si>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</si>
  <si>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</si>
  <si>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</si>
  <si>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</si>
  <si>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</si>
  <si>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</si>
  <si>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</si>
  <si>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</si>
  <si>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</si>
  <si>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</si>
  <si>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</si>
  <si>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</si>
  <si>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</si>
  <si>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</si>
  <si>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</si>
  <si>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</si>
  <si>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</si>
  <si>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</si>
  <si>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</si>
  <si>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</si>
  <si>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</si>
  <si>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</si>
  <si>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</si>
  <si>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</si>
  <si>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</si>
  <si>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</si>
  <si>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</si>
  <si>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</si>
  <si>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</si>
  <si>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</si>
  <si>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</si>
  <si>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</si>
  <si>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</si>
  <si>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</si>
  <si>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</si>
  <si>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</si>
  <si>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</si>
  <si>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</si>
  <si>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</si>
  <si>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</si>
  <si>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</si>
  <si>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</si>
  <si>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</si>
  <si>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</si>
  <si>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</si>
  <si>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</si>
  <si>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</si>
  <si>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</si>
  <si>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</si>
  <si>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</si>
  <si>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</si>
  <si>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</si>
  <si>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</si>
  <si>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</si>
  <si>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</si>
  <si>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</si>
  <si>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</si>
  <si>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</si>
  <si>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</si>
  <si>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</si>
  <si>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</si>
  <si>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</si>
  <si>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</si>
  <si>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</si>
  <si>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</si>
  <si>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</si>
  <si>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</si>
  <si>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</si>
  <si>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</si>
  <si>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</si>
  <si>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</si>
  <si>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</si>
  <si>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</si>
  <si>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</si>
  <si>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</si>
  <si>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</si>
  <si>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</si>
  <si>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</si>
  <si>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</si>
  <si>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</si>
  <si>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</si>
  <si>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</si>
  <si>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</si>
  <si>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</si>
  <si>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</si>
  <si>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</si>
  <si>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</si>
  <si>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</si>
  <si>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</si>
  <si>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</si>
  <si>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</si>
  <si>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</si>
  <si>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</si>
  <si>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</si>
  <si>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</si>
  <si>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</si>
  <si>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</si>
  <si>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</si>
  <si>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</si>
  <si>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</si>
  <si>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</si>
  <si>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</si>
  <si>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</si>
  <si>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</si>
  <si>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</si>
  <si>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</si>
  <si>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</si>
  <si>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</si>
  <si>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</si>
  <si>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</si>
  <si>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</si>
  <si>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</si>
  <si>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</si>
  <si>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</si>
  <si>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</si>
  <si>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</si>
  <si>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</si>
  <si>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</si>
  <si>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</si>
  <si>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</si>
  <si>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</si>
  <si>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</si>
  <si>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</si>
  <si>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</si>
  <si>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</si>
  <si>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</si>
  <si>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</si>
  <si>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</si>
  <si>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</si>
  <si>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</si>
  <si>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</si>
  <si>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</si>
  <si>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</si>
  <si>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</si>
  <si>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</si>
  <si>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</si>
  <si>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</si>
  <si>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</si>
  <si>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</si>
  <si>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</si>
  <si>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</si>
  <si>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</si>
  <si>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</si>
  <si>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</si>
  <si>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</si>
  <si>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</si>
  <si>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</si>
  <si>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</si>
  <si>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</si>
  <si>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</si>
  <si>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</si>
  <si>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</si>
  <si>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</si>
  <si>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</si>
  <si>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</si>
  <si>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</si>
  <si>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</si>
  <si>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</si>
  <si>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</si>
  <si>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</si>
  <si>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</si>
  <si>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</si>
  <si>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</si>
  <si>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</si>
  <si>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</si>
  <si>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</si>
  <si>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</si>
  <si>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</si>
  <si>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</si>
  <si>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</si>
  <si>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</si>
  <si>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</si>
  <si>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</si>
  <si>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</si>
  <si>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</si>
  <si>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</si>
  <si>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</si>
  <si>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</si>
  <si>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</si>
  <si>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</si>
  <si>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</si>
  <si>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</si>
  <si>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</si>
  <si>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</si>
  <si>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</si>
  <si>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</si>
  <si>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</si>
  <si>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</si>
  <si>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</si>
  <si>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</si>
  <si>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</si>
  <si>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</si>
  <si>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</si>
  <si>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</si>
  <si>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</si>
  <si>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</si>
  <si>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</si>
  <si>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</si>
  <si>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</si>
  <si>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</si>
  <si>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</si>
  <si>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</si>
  <si>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</si>
  <si>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</si>
  <si>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</si>
  <si>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</si>
  <si>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</si>
  <si>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</si>
  <si>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</si>
  <si>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</si>
  <si>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</si>
  <si>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</si>
  <si>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</si>
  <si>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</si>
  <si>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</si>
  <si>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</si>
  <si>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</si>
  <si>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</si>
  <si>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</si>
  <si>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</si>
  <si>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</si>
  <si>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</si>
  <si>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</si>
  <si>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</si>
  <si>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</si>
  <si>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</si>
  <si>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</si>
  <si>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</si>
  <si>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</si>
  <si>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</si>
  <si>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</si>
  <si>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</si>
  <si>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</si>
  <si>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</si>
  <si>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</si>
  <si>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</si>
  <si>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</si>
  <si>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</si>
  <si>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</si>
  <si>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</si>
  <si>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</si>
  <si>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</si>
  <si>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</si>
  <si>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</si>
  <si>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</si>
  <si>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 ΥΠΑΛΛΗΛΩΝ  </t>
  </si>
  <si>
    <t>ΟΓΑ-ΧΗΡ.(Ν4387)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</si>
  <si>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</si>
  <si>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</si>
  <si>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</si>
  <si>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</si>
  <si>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</si>
  <si>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</si>
  <si>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</si>
  <si>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</si>
  <si>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</si>
  <si>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</si>
  <si>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</si>
  <si>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</si>
  <si>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</si>
  <si>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</si>
  <si>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</si>
  <si>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</si>
  <si>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</si>
  <si>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</si>
  <si>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</si>
  <si>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</si>
  <si>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</si>
  <si>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</si>
  <si>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</si>
  <si>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</si>
  <si>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</si>
  <si>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</si>
  <si>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</si>
  <si>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</si>
  <si>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</si>
  <si>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</si>
  <si>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</si>
  <si>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</si>
  <si>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</si>
  <si>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</si>
  <si>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</si>
  <si>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</si>
  <si>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</si>
  <si>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</si>
  <si>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</si>
  <si>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</si>
  <si>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</si>
  <si>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</si>
  <si>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</si>
  <si>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</si>
  <si>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</si>
  <si>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</si>
  <si>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</si>
  <si>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</si>
  <si>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</si>
  <si>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</si>
  <si>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</si>
  <si>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</si>
  <si>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ΠΑΠΟΥΑ ΝΕΑ ΓΟΥΙΝΕΑ</t>
  </si>
  <si>
    <t>ΜΠΕΝΙΝ</t>
  </si>
  <si>
    <t>ΒΑΤΙΚΑΝΟ</t>
  </si>
  <si>
    <t>ΚΕΝΤΡΟΑΦΡΙΚΑΝΙΚΗ ΔΗΜΟΚΡΑΤΙΑ</t>
  </si>
  <si>
    <t>ΠΑΛΑΙΣΤΙΝΗ</t>
  </si>
  <si>
    <t>Σύνολα</t>
  </si>
  <si>
    <t>ΚΑΜΕΡΟΥΝ</t>
  </si>
  <si>
    <t>ΟΝΔΟΥΡΑ</t>
  </si>
  <si>
    <t>ΓΟΥΑΤΕΜΑΛΑ</t>
  </si>
  <si>
    <t>ΜΑΥΡΙΤΑΝΙΑ</t>
  </si>
  <si>
    <t>ΓΟΥΙΑΝΑ</t>
  </si>
  <si>
    <t>456,17 / 418,95</t>
  </si>
  <si>
    <t>1.214,40 / 1.138,28</t>
  </si>
  <si>
    <t>1.145,70 / 1.072,66</t>
  </si>
  <si>
    <t>424,21 / 418,95</t>
  </si>
  <si>
    <t>398,93 / 393,81</t>
  </si>
  <si>
    <t>773,10 / 668,72</t>
  </si>
  <si>
    <t>730,43 / 630,68</t>
  </si>
  <si>
    <t>737,52 / 619,78</t>
  </si>
  <si>
    <t>699,49 / 583,37</t>
  </si>
  <si>
    <t>446,26 / 418,95</t>
  </si>
  <si>
    <t>Μέσο Μηνιαίο Εισόδημα από Συντάξεις προ Φόρων (Με περίθαλψη) (04/2026)</t>
  </si>
  <si>
    <t>1.215,52 / 1.139,27</t>
  </si>
  <si>
    <t>1.146,77 / 1.073,64</t>
  </si>
  <si>
    <t>424,45 / 418,95</t>
  </si>
  <si>
    <t>399,17 / 393,81</t>
  </si>
  <si>
    <t>774,34 / 670,23</t>
  </si>
  <si>
    <t>731,62 / 631,84</t>
  </si>
  <si>
    <t>737,57 / 619,75</t>
  </si>
  <si>
    <t>699,55 / 583,35</t>
  </si>
  <si>
    <t>456,76 / 418,95</t>
  </si>
  <si>
    <t>446,79 / 418,95</t>
  </si>
  <si>
    <t>Μέσο Μηνιαίο Εισόδημα από Συντάξεις προ Φόρων (Με περίθαλψη) (05/2026)</t>
  </si>
  <si>
    <t>ΜΑΚΑΟ</t>
  </si>
  <si>
    <t>Κατανομή Συντάξεων ανά Κατηγορία Σύνταξης - ΔΑΠΑΝΗ (06/2026)</t>
  </si>
  <si>
    <t>Κατανομή Συντάξεων ανά Κατηγορία Σύνταξης - ΕΙΣΟΔΗΜΑ (06/2026)</t>
  </si>
  <si>
    <t>1.216,49 / 1.140,00</t>
  </si>
  <si>
    <t>1.147,69 / 1.074,32</t>
  </si>
  <si>
    <t>424,44 / 418,95</t>
  </si>
  <si>
    <t>399,16 / 393,81</t>
  </si>
  <si>
    <t>774,82 / 670,33</t>
  </si>
  <si>
    <t>732,07 / 632,40</t>
  </si>
  <si>
    <t>737,62 / 619,71</t>
  </si>
  <si>
    <t>699,60 / 583,27</t>
  </si>
  <si>
    <t>457,29 / 418,95</t>
  </si>
  <si>
    <t>447,27 / 418,95</t>
  </si>
  <si>
    <t>Μέσο Μηνιαίο Εισόδημα από Συντάξεις προ Φόρων (Με περίθαλψη) (06/2026)</t>
  </si>
  <si>
    <t>Διαστρωμάτωση Συντάξεων - ΔΑΠΑΝΗ (06/2026)</t>
  </si>
  <si>
    <t>Διαστρωμάτωση Συντάξεων - ΕΙΣΟΔΗΜΑ (06/2026)</t>
  </si>
  <si>
    <t>Συνταξιοδοτική Δαπάνη ΚΥΡΙΩΝ Συντάξεων 06/2026</t>
  </si>
  <si>
    <t>Συνταξιοδοτική Δαπάνη ΕΠΙΚΟΥΡΙΚΩΝ Συντάξεων 06/2026</t>
  </si>
  <si>
    <t>Συνταξιοδοτική Δαπάνη ΜΕΡΙΣΜΑΤΑ 06/2026</t>
  </si>
  <si>
    <t>Κατανομή Συντάξεων ανά Υπηκοότητα  (06/2026)</t>
  </si>
  <si>
    <t>Κατανομή Συντάξεων (Κύριων και Επικουρικών) ανά Νομό (06/2026)</t>
  </si>
  <si>
    <t>Κατανομή Κατά Αριθμό Καταβαλλόμενων Συντάξεων (06/2026)</t>
  </si>
  <si>
    <t>Αναλυτική Κατανομή Κατά Αριθμό Καταβαλλόμενων Συντάξεων (06/2026)</t>
  </si>
  <si>
    <t>Κατανομή Συντάξεων  ανά Νομό και κατηγορία (Γήρατος/Θανάτου/Αναπηρίας) (06/2026)</t>
  </si>
  <si>
    <t>Κατανομή συντάξεων ανά ταμείο για ασφαλισμένους που λαμβάνουν 10, 9, 8 ή 7 Συντάξεις (06/2026)</t>
  </si>
  <si>
    <t>Μέσο Μηνιαίο Εισόδημα από Συντάξεις προ Φόρων ανά Φύλο Συνταξιούχου - ΔΑΠΑΝΗ (06/2026)</t>
  </si>
  <si>
    <t>Διαστρωμάτωση Συνταξιούχων (Εισόδημα από όλες τις Συντάξεις) - ΔΑΠΑΝΗ (06/2026)</t>
  </si>
  <si>
    <t>Διαστρωμάτωση Συνταξιούχων - Ολοι  - ΔΑΠΑΝΗ 06/2026</t>
  </si>
  <si>
    <t>Διαστρωμάτωση Συνταξιούχων - Άνδρες - ΔΑΠΑΝΗ 06/2026</t>
  </si>
  <si>
    <t>Διαστρωμάτωση Συνταξιούχων - Γυναίκες - ΔΑΠΑΝΗ 06/2026</t>
  </si>
  <si>
    <t>Διαστρωμάτωση Συνταξιούχων - Γυναίκες (Εισόδημα από όλες τις Συντάξεις) 06/2026</t>
  </si>
  <si>
    <t>Διαστρωμάτωση Συνταξιούχων - Άνδρες (Εισόδημα από όλες τις Συντάξεις) 06/2026</t>
  </si>
  <si>
    <t>Διαστρωμάτωση Συνταξιούχων - Ολοι (Εισόδημα από όλες τις Συντάξεις) 06/2026</t>
  </si>
  <si>
    <t>Διαστρωμάτωση Συνταξιούχων (Εισόδημα από όλες τις Συντάξεις) 06/2026</t>
  </si>
  <si>
    <t>Κατανομή Συντάξεων ανά Ταμείο και Κατηγορία - Ομαδοποίηση με Εποπτεύοντα Φορέα (06/2026)</t>
  </si>
  <si>
    <t>Στοιχεία Νέων Συντάξεων με αναδρομικά ποσά ανά κατηγορία - Οριστική Απόφαση (06/2026)</t>
  </si>
  <si>
    <t>Στοιχεία Νέων Συντάξεων με αναδρομικά ποσά ανά κατηγορία - Προσωρινή Απόφαση (06/2026)</t>
  </si>
  <si>
    <t>Στοιχεία Νέων Συντάξεων με αναδρομικά ποσά ανά κατηγορία - Τροποποιητική Απόφαση (06/2026)</t>
  </si>
  <si>
    <t xml:space="preserve">Αναστολές Συντάξεων Λόγω Γάμου -  Καθαρό Πληρωτέο (06/2026) </t>
  </si>
  <si>
    <t xml:space="preserve">Αναστολές Συντάξεων Λόγω Θανάτου - Καθαρό Πληρωτέο (06/2026) </t>
  </si>
  <si>
    <t>Κατανομή Ηλικιών Συνταξιούχων (06/2026)</t>
  </si>
  <si>
    <t>Κατανομή Συνταξιούχων ανά Ηλικία και Κατηγορία Σύνταξης - 'Ολοι (ΔΑΠΑΝΗ)_06/2026</t>
  </si>
  <si>
    <t>Κατανομή Συνταξιούχων ανά Ηλικία και Κατηγορία Σύνταξης - Άνδρες (ΔΑΠΑΝΗ)_06/2026</t>
  </si>
  <si>
    <t>Κατανομή Συνταξιούχων ανά Ηλικία και Κατηγορία Σύνταξης - Γυναίκες (ΔΑΠΑΝΗ)_06/2026</t>
  </si>
  <si>
    <t>Κατανομή Συνταξιούχων ανά Ηλικία και Κατηγορία Σύνταξης  - 'Ολοι (ΕΙΣΟΔΗΜΑ)_06/2026</t>
  </si>
  <si>
    <t>Κατανομή Συνταξιούχων ανά Ηλικία και Κατηγορία Σύνταξης - Άνδρες (ΕΙΣΟΔΗΜΑ)_06/2026</t>
  </si>
  <si>
    <t>Κατανομή Συνταξιούχων ανά Ηλικία και Κατηγορία Σύνταξης - Γυναίκες (ΕΙΣΟΔΗΜΑ)_06/2026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</si>
  <si>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</si>
  <si>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</si>
  <si>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</si>
  <si>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</si>
  <si>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</si>
  <si>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Ανατολική Μακεδονία-Θράκη</t>
  </si>
  <si>
    <t>Κεντρική Μακεδονία</t>
  </si>
  <si>
    <t>Δυτική Μακεδονία</t>
  </si>
  <si>
    <t>Θεσσαλία</t>
  </si>
  <si>
    <t>Ήπειρος</t>
  </si>
  <si>
    <t>Ιόνια Νησιά</t>
  </si>
  <si>
    <t>Δυτική Ελλάδα</t>
  </si>
  <si>
    <t>Στερεά Ελλάδα</t>
  </si>
  <si>
    <t>Πελοπόννησος</t>
  </si>
  <si>
    <t>Αττική</t>
  </si>
  <si>
    <t>Βόρειο Αιγαίο</t>
  </si>
  <si>
    <t>Νότιο Αιγαίο</t>
  </si>
  <si>
    <t>Κρήτη</t>
  </si>
  <si>
    <t xml:space="preserve">Αναστολές Συντάξεων Λόγω Θανάτου - Καθαρό Πληρωτέο </t>
  </si>
  <si>
    <t>Σ30</t>
  </si>
  <si>
    <t>Αναστολές Συντάξεων Λόγω Γάμου -  Καθαρό Πληρωτέο</t>
  </si>
  <si>
    <t>Σ29</t>
  </si>
  <si>
    <t>Στοιχεία Νέων Συντάξεων με αναδρομικά ποσά ανά κατηγορία - Οριστική Απόφαση</t>
  </si>
  <si>
    <t>Σ28</t>
  </si>
  <si>
    <t>Κατανομή Νέων Συνταξιούχων ανά Ηλικία, Κατηγορία Σύνταξης και Κύριο Φορέα με ΤΡΟΠΟΠΟΙΗΤΙΚΗ απόφαση</t>
  </si>
  <si>
    <t>Σ27</t>
  </si>
  <si>
    <t>Κατανομή Νέων Συνταξιούχων ανά Ηλικία, Κατηγορία Σύνταξης και Κύριο Φορέα με ΠΡΟΣΩΡΙΝΗ απόφαση</t>
  </si>
  <si>
    <t>Σ26</t>
  </si>
  <si>
    <t xml:space="preserve"> Κατανομή Συντάξεων ανά Ταμείο και Κατηγορία - Ομαδοποίηση με Εποπτεύοντα Φορέα </t>
  </si>
  <si>
    <t>Σ25</t>
  </si>
  <si>
    <t>Κατανομή Συνταξιούχων ανά Ηλικία και Κατηγορία Σύνταξης</t>
  </si>
  <si>
    <t>Σ24</t>
  </si>
  <si>
    <t>Κατανομή  Συνταξιούχων ανά ηλικία</t>
  </si>
  <si>
    <t>Σ23</t>
  </si>
  <si>
    <t>Διαστρωμάτωση Συνταξιούχων ανά φύλο</t>
  </si>
  <si>
    <t>Σ22</t>
  </si>
  <si>
    <t xml:space="preserve">Διαστρωμάτωση Συνταξιούχων </t>
  </si>
  <si>
    <t>Σ21</t>
  </si>
  <si>
    <t>Μέση μηνιαία δαπάνη από συντάξεις προ φόρων ανά φύλο</t>
  </si>
  <si>
    <t>Σ20</t>
  </si>
  <si>
    <t>Κατανομή συντάξεων ανά ταμείο για ασφαλισμένους που λαμβάνουν 10, 9,8 ή 7 Συντάξεις</t>
  </si>
  <si>
    <t>Σ19</t>
  </si>
  <si>
    <t xml:space="preserve">Κατανομή Συντάξεων  ανά Νομό και κατηγορία (Γήρατος/Θανάτου/Αναπηρίας) </t>
  </si>
  <si>
    <t>Σ18</t>
  </si>
  <si>
    <t>Κατανομή Κατά Αριθμό Καταβαλλόμενων Συντάξεων</t>
  </si>
  <si>
    <t>Σ17</t>
  </si>
  <si>
    <t>Διαστρωμάτωση Συντάξεων - ΕΙΣΟΔΗΜΑ</t>
  </si>
  <si>
    <t>Σ16</t>
  </si>
  <si>
    <t xml:space="preserve">Μέσο Μηνιαίο Εισόδημα από Συντάξεις προ Φόρων (με περίθαλψη) </t>
  </si>
  <si>
    <t>Σ15</t>
  </si>
  <si>
    <t xml:space="preserve">Κατανομή Συντάξεων ανά Κατηγορία Σύνταξης - ΕΙΣΟΔΗΜΑ  </t>
  </si>
  <si>
    <t>Σ14</t>
  </si>
  <si>
    <t>Κατανομή Συντάξεων ανά Κατηγορία Σύνταξης - ΔΑΠΑΝΗ</t>
  </si>
  <si>
    <t>Σ13</t>
  </si>
  <si>
    <t>Ποσά Συντάξεων ανά Περιφέρεια ως ποσοστό του ΑΕΠ</t>
  </si>
  <si>
    <t>Σ12</t>
  </si>
  <si>
    <t>Κατανομή κατά αριθμό καταβαλλόμενων συντάξεων (κύριων, επικουρικών, μερισμάτων) ανά συνταξιούχο</t>
  </si>
  <si>
    <t>Σ11</t>
  </si>
  <si>
    <t>Κατανομή Συντάξεων ανά υπηκοότητα</t>
  </si>
  <si>
    <t>Σ10</t>
  </si>
  <si>
    <t>Κατανομή Συντάξεων ανά νομό</t>
  </si>
  <si>
    <t>Σ9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</si>
  <si>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</si>
  <si>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Σ8</t>
  </si>
  <si>
    <t>Κατανομή Συντάξεων ανά ταμείο και κατηγορία</t>
  </si>
  <si>
    <t>Σ7</t>
  </si>
  <si>
    <t>Συνταξιοδοτική Δαπάνη Κύριων, Επικουρικών Συντάξεων, Μερισμάτων</t>
  </si>
  <si>
    <t>Σ6</t>
  </si>
  <si>
    <t>Κατανομή Συντάξεων ανά εύρος ποσού δαπάνης</t>
  </si>
  <si>
    <t>Σ5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</si>
  <si>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</si>
  <si>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</si>
  <si>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</si>
  <si>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Σ3</t>
  </si>
  <si>
    <t>Κατανομή Συνταξιούχων και εισοδήματος από συντάξεις ανα Ηλικία και κατηγορία σύνταξης</t>
  </si>
  <si>
    <t>Σ2</t>
  </si>
  <si>
    <t>Κατανομή Εισοδήματος Συνταξιούχων ανά Φύλο και εύρος ποσού</t>
  </si>
  <si>
    <t>Σ1</t>
  </si>
  <si>
    <t>Πίνακας Περιεχομένων</t>
  </si>
  <si>
    <t>Παράρτημα</t>
  </si>
  <si>
    <t>Ενιαίο Σύστημα Ελέγχου &amp; Πληρωμών Συντάξεων "ΗΛΙΟΣ"</t>
  </si>
  <si>
    <t xml:space="preserve">Υπουργείο Εργασίας &amp; Κοινωνικών Υποθέσεων
</t>
  </si>
  <si>
    <t>Σ.27  Κατανομή Νέων Συνταξιούχων ανά Ηλικία, Κατηγορία Σύνταξης και Κύριο Φορέα με ΤΡΟΠΟΠΟΙΗΤΙΚΗ απόφαση(Ποσά αναδρομικών-Μηνιαία)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</si>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</sst>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4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b/>
      <sz val="11"/>
      <name val="Calibri"/>
      <family val="2"/>
      <charset val="161"/>
    </font>
    <font>
      <sz val="10"/>
      <name val="Arial Greek"/>
      <charset val="161"/>
    </font>
    <font>
      <sz val="11"/>
      <name val="Calibri"/>
      <family val="2"/>
      <charset val="161"/>
    </font>
    <font>
      <b/>
      <i/>
      <sz val="14"/>
      <color theme="0"/>
      <name val="Calibri"/>
      <family val="2"/>
      <charset val="161"/>
      <scheme val="minor"/>
    </font>
    <font>
      <b/>
      <sz val="14"/>
      <color rgb="FFFFFFFF"/>
      <name val="Calibri"/>
      <family val="2"/>
      <charset val="161"/>
    </font>
  </fonts>
  <fills count="4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4F81BD"/>
        <bgColor rgb="FF000000"/>
      </patternFill>
    </fill>
  </fills>
  <borders count="8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40" fillId="0" borderId="0" applyFont="0" applyFill="0" applyBorder="0" applyAlignment="0" applyProtection="0"/>
  </cellStyleXfs>
  <cellXfs count="500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2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4" xfId="66" applyBorder="1" applyAlignment="1">
      <alignment vertical="center"/>
    </xf>
    <xf numFmtId="3" fontId="30" fillId="0" borderId="44" xfId="66" applyNumberFormat="1" applyBorder="1" applyAlignment="1">
      <alignment vertical="center"/>
    </xf>
    <xf numFmtId="4" fontId="30" fillId="0" borderId="44" xfId="66" applyNumberFormat="1" applyBorder="1" applyAlignment="1">
      <alignment vertical="center"/>
    </xf>
    <xf numFmtId="0" fontId="30" fillId="0" borderId="44" xfId="69" applyBorder="1" applyAlignment="1">
      <alignment vertical="center"/>
    </xf>
    <xf numFmtId="3" fontId="30" fillId="0" borderId="44" xfId="69" applyNumberFormat="1" applyBorder="1" applyAlignment="1">
      <alignment vertical="center"/>
    </xf>
    <xf numFmtId="4" fontId="30" fillId="0" borderId="44" xfId="69" applyNumberFormat="1" applyBorder="1" applyAlignment="1">
      <alignment vertical="center"/>
    </xf>
    <xf numFmtId="0" fontId="9" fillId="4" borderId="46" xfId="69" applyFont="1" applyFill="1" applyBorder="1" applyAlignment="1">
      <alignment vertical="center"/>
    </xf>
    <xf numFmtId="3" fontId="9" fillId="4" borderId="47" xfId="69" applyNumberFormat="1" applyFont="1" applyFill="1" applyBorder="1" applyAlignment="1">
      <alignment vertical="center"/>
    </xf>
    <xf numFmtId="4" fontId="9" fillId="4" borderId="47" xfId="69" applyNumberFormat="1" applyFont="1" applyFill="1" applyBorder="1" applyAlignment="1">
      <alignment vertical="center"/>
    </xf>
    <xf numFmtId="0" fontId="9" fillId="4" borderId="47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4" xfId="71" applyBorder="1" applyAlignment="1">
      <alignment vertical="center"/>
    </xf>
    <xf numFmtId="4" fontId="30" fillId="0" borderId="44" xfId="71" applyNumberFormat="1" applyBorder="1" applyAlignment="1">
      <alignment vertical="center"/>
    </xf>
    <xf numFmtId="3" fontId="30" fillId="0" borderId="44" xfId="71" applyNumberFormat="1" applyBorder="1" applyAlignment="1">
      <alignment vertical="center"/>
    </xf>
    <xf numFmtId="164" fontId="30" fillId="0" borderId="44" xfId="71" applyNumberFormat="1" applyBorder="1" applyAlignment="1">
      <alignment vertical="center"/>
    </xf>
    <xf numFmtId="0" fontId="9" fillId="2" borderId="49" xfId="0" applyFont="1" applyFill="1" applyBorder="1" applyAlignment="1">
      <alignment horizontal="center"/>
    </xf>
    <xf numFmtId="0" fontId="9" fillId="4" borderId="47" xfId="71" applyFont="1" applyFill="1" applyBorder="1" applyAlignment="1">
      <alignment vertical="center"/>
    </xf>
    <xf numFmtId="3" fontId="9" fillId="4" borderId="47" xfId="71" applyNumberFormat="1" applyFont="1" applyFill="1" applyBorder="1" applyAlignment="1">
      <alignment vertical="center"/>
    </xf>
    <xf numFmtId="164" fontId="9" fillId="4" borderId="47" xfId="71" applyNumberFormat="1" applyFont="1" applyFill="1" applyBorder="1" applyAlignment="1">
      <alignment vertical="center"/>
    </xf>
    <xf numFmtId="4" fontId="9" fillId="4" borderId="47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2" xfId="0" applyNumberFormat="1" applyFont="1" applyFill="1" applyBorder="1" applyAlignment="1">
      <alignment horizontal="center"/>
    </xf>
    <xf numFmtId="0" fontId="30" fillId="0" borderId="53" xfId="71" applyBorder="1" applyAlignment="1">
      <alignment vertical="center"/>
    </xf>
    <xf numFmtId="4" fontId="30" fillId="0" borderId="53" xfId="71" applyNumberFormat="1" applyBorder="1" applyAlignment="1">
      <alignment vertical="center"/>
    </xf>
    <xf numFmtId="3" fontId="30" fillId="0" borderId="53" xfId="71" applyNumberFormat="1" applyBorder="1" applyAlignment="1">
      <alignment vertical="center"/>
    </xf>
    <xf numFmtId="164" fontId="30" fillId="0" borderId="53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6" xfId="66" applyFont="1" applyFill="1" applyBorder="1" applyAlignment="1">
      <alignment vertical="center"/>
    </xf>
    <xf numFmtId="3" fontId="9" fillId="4" borderId="47" xfId="66" applyNumberFormat="1" applyFont="1" applyFill="1" applyBorder="1" applyAlignment="1">
      <alignment vertical="center"/>
    </xf>
    <xf numFmtId="4" fontId="9" fillId="4" borderId="47" xfId="66" applyNumberFormat="1" applyFont="1" applyFill="1" applyBorder="1" applyAlignment="1">
      <alignment vertical="center"/>
    </xf>
    <xf numFmtId="0" fontId="9" fillId="4" borderId="47" xfId="66" applyFont="1" applyFill="1" applyBorder="1" applyAlignment="1">
      <alignment vertical="center"/>
    </xf>
    <xf numFmtId="0" fontId="30" fillId="0" borderId="60" xfId="66" applyBorder="1" applyAlignment="1">
      <alignment vertical="center"/>
    </xf>
    <xf numFmtId="0" fontId="30" fillId="0" borderId="61" xfId="66" applyBorder="1" applyAlignment="1">
      <alignment vertical="center"/>
    </xf>
    <xf numFmtId="0" fontId="30" fillId="0" borderId="62" xfId="66" applyBorder="1" applyAlignment="1">
      <alignment vertical="center"/>
    </xf>
    <xf numFmtId="3" fontId="30" fillId="0" borderId="54" xfId="66" applyNumberFormat="1" applyBorder="1" applyAlignment="1">
      <alignment vertical="center"/>
    </xf>
    <xf numFmtId="4" fontId="30" fillId="0" borderId="54" xfId="66" applyNumberFormat="1" applyBorder="1" applyAlignment="1">
      <alignment vertical="center"/>
    </xf>
    <xf numFmtId="0" fontId="30" fillId="0" borderId="54" xfId="66" applyBorder="1" applyAlignment="1">
      <alignment vertical="center"/>
    </xf>
    <xf numFmtId="0" fontId="30" fillId="0" borderId="57" xfId="66" applyBorder="1" applyAlignment="1">
      <alignment vertical="center"/>
    </xf>
    <xf numFmtId="0" fontId="30" fillId="0" borderId="63" xfId="66" applyBorder="1" applyAlignment="1">
      <alignment vertical="center"/>
    </xf>
    <xf numFmtId="3" fontId="30" fillId="0" borderId="50" xfId="66" applyNumberFormat="1" applyBorder="1" applyAlignment="1">
      <alignment vertical="center"/>
    </xf>
    <xf numFmtId="4" fontId="30" fillId="0" borderId="50" xfId="66" applyNumberFormat="1" applyBorder="1" applyAlignment="1">
      <alignment vertical="center"/>
    </xf>
    <xf numFmtId="0" fontId="30" fillId="0" borderId="50" xfId="66" applyBorder="1" applyAlignment="1">
      <alignment vertical="center"/>
    </xf>
    <xf numFmtId="0" fontId="30" fillId="0" borderId="64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5" xfId="69" applyBorder="1" applyAlignment="1">
      <alignment vertical="center"/>
    </xf>
    <xf numFmtId="3" fontId="30" fillId="0" borderId="53" xfId="69" applyNumberFormat="1" applyBorder="1" applyAlignment="1">
      <alignment vertical="center"/>
    </xf>
    <xf numFmtId="4" fontId="30" fillId="0" borderId="53" xfId="69" applyNumberFormat="1" applyBorder="1" applyAlignment="1">
      <alignment vertical="center"/>
    </xf>
    <xf numFmtId="0" fontId="30" fillId="0" borderId="53" xfId="69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60" xfId="69" applyBorder="1" applyAlignment="1">
      <alignment vertical="center"/>
    </xf>
    <xf numFmtId="0" fontId="30" fillId="0" borderId="61" xfId="69" applyBorder="1" applyAlignment="1">
      <alignment vertical="center"/>
    </xf>
    <xf numFmtId="0" fontId="30" fillId="0" borderId="62" xfId="69" applyBorder="1" applyAlignment="1">
      <alignment vertical="center"/>
    </xf>
    <xf numFmtId="3" fontId="30" fillId="0" borderId="54" xfId="69" applyNumberFormat="1" applyBorder="1" applyAlignment="1">
      <alignment vertical="center"/>
    </xf>
    <xf numFmtId="4" fontId="30" fillId="0" borderId="54" xfId="69" applyNumberFormat="1" applyBorder="1" applyAlignment="1">
      <alignment vertical="center"/>
    </xf>
    <xf numFmtId="0" fontId="30" fillId="0" borderId="54" xfId="69" applyBorder="1" applyAlignment="1">
      <alignment vertical="center"/>
    </xf>
    <xf numFmtId="0" fontId="30" fillId="0" borderId="57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4" xfId="0" applyBorder="1" applyAlignment="1">
      <alignment vertical="center"/>
    </xf>
    <xf numFmtId="3" fontId="0" fillId="0" borderId="44" xfId="0" applyNumberFormat="1" applyBorder="1" applyAlignment="1">
      <alignment vertical="center"/>
    </xf>
    <xf numFmtId="0" fontId="0" fillId="0" borderId="53" xfId="0" applyBorder="1" applyAlignment="1">
      <alignment vertical="center"/>
    </xf>
    <xf numFmtId="3" fontId="0" fillId="0" borderId="53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3" fontId="0" fillId="0" borderId="54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4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4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49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4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69" xfId="71" applyNumberFormat="1" applyBorder="1" applyAlignment="1">
      <alignment vertical="center"/>
    </xf>
    <xf numFmtId="164" fontId="30" fillId="0" borderId="67" xfId="71" applyNumberFormat="1" applyBorder="1" applyAlignment="1">
      <alignment vertical="center"/>
    </xf>
    <xf numFmtId="4" fontId="30" fillId="0" borderId="70" xfId="71" applyNumberFormat="1" applyBorder="1" applyAlignment="1">
      <alignment vertical="center"/>
    </xf>
    <xf numFmtId="4" fontId="30" fillId="0" borderId="71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0" xfId="71" applyBorder="1" applyAlignment="1">
      <alignment vertical="center"/>
    </xf>
    <xf numFmtId="0" fontId="30" fillId="0" borderId="71" xfId="71" applyBorder="1" applyAlignment="1">
      <alignment vertical="center"/>
    </xf>
    <xf numFmtId="3" fontId="9" fillId="2" borderId="68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2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3" xfId="71" applyNumberFormat="1" applyFont="1" applyBorder="1" applyAlignment="1">
      <alignment vertical="center"/>
    </xf>
    <xf numFmtId="0" fontId="0" fillId="0" borderId="68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49" xfId="0" applyFont="1" applyFill="1" applyBorder="1"/>
    <xf numFmtId="3" fontId="34" fillId="0" borderId="56" xfId="71" applyNumberFormat="1" applyFont="1" applyBorder="1" applyAlignment="1">
      <alignment vertical="center"/>
    </xf>
    <xf numFmtId="2" fontId="30" fillId="0" borderId="44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5" xfId="71" applyBorder="1" applyAlignment="1">
      <alignment vertical="center"/>
    </xf>
    <xf numFmtId="3" fontId="30" fillId="0" borderId="45" xfId="71" applyNumberFormat="1" applyBorder="1" applyAlignment="1">
      <alignment vertical="center"/>
    </xf>
    <xf numFmtId="164" fontId="30" fillId="0" borderId="45" xfId="71" applyNumberFormat="1" applyBorder="1" applyAlignment="1">
      <alignment vertical="center"/>
    </xf>
    <xf numFmtId="4" fontId="30" fillId="0" borderId="45" xfId="71" applyNumberFormat="1" applyBorder="1" applyAlignment="1">
      <alignment vertical="center"/>
    </xf>
    <xf numFmtId="164" fontId="30" fillId="0" borderId="74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5" xfId="66" applyNumberFormat="1" applyFont="1" applyFill="1" applyBorder="1" applyAlignment="1">
      <alignment vertical="center"/>
    </xf>
    <xf numFmtId="4" fontId="9" fillId="4" borderId="46" xfId="66" applyNumberFormat="1" applyFont="1" applyFill="1" applyBorder="1" applyAlignment="1">
      <alignment vertical="center"/>
    </xf>
    <xf numFmtId="0" fontId="9" fillId="4" borderId="47" xfId="0" applyFont="1" applyFill="1" applyBorder="1" applyAlignment="1">
      <alignment vertical="center"/>
    </xf>
    <xf numFmtId="3" fontId="9" fillId="4" borderId="47" xfId="0" applyNumberFormat="1" applyFont="1" applyFill="1" applyBorder="1" applyAlignment="1">
      <alignment vertical="center"/>
    </xf>
    <xf numFmtId="4" fontId="9" fillId="4" borderId="47" xfId="0" applyNumberFormat="1" applyFont="1" applyFill="1" applyBorder="1" applyAlignment="1">
      <alignment vertical="center"/>
    </xf>
    <xf numFmtId="0" fontId="5" fillId="0" borderId="68" xfId="0" applyFont="1" applyBorder="1"/>
    <xf numFmtId="4" fontId="9" fillId="4" borderId="49" xfId="0" applyNumberFormat="1" applyFont="1" applyFill="1" applyBorder="1"/>
    <xf numFmtId="0" fontId="0" fillId="0" borderId="65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2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3" xfId="0" applyNumberFormat="1" applyBorder="1" applyAlignment="1">
      <alignment vertical="center"/>
    </xf>
    <xf numFmtId="4" fontId="0" fillId="0" borderId="54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61" xfId="0" applyNumberFormat="1" applyBorder="1" applyAlignment="1">
      <alignment vertical="center"/>
    </xf>
    <xf numFmtId="4" fontId="0" fillId="0" borderId="57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4" xfId="0" applyFont="1" applyBorder="1" applyAlignment="1">
      <alignment vertical="center"/>
    </xf>
    <xf numFmtId="3" fontId="34" fillId="0" borderId="44" xfId="0" applyNumberFormat="1" applyFont="1" applyBorder="1" applyAlignment="1">
      <alignment vertical="center"/>
    </xf>
    <xf numFmtId="0" fontId="35" fillId="4" borderId="44" xfId="0" applyFont="1" applyFill="1" applyBorder="1" applyAlignment="1">
      <alignment vertical="center"/>
    </xf>
    <xf numFmtId="3" fontId="36" fillId="4" borderId="44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34" fillId="0" borderId="44" xfId="0" applyNumberFormat="1" applyFont="1" applyBorder="1" applyAlignment="1">
      <alignment horizontal="center" vertical="center"/>
    </xf>
    <xf numFmtId="2" fontId="9" fillId="4" borderId="48" xfId="0" applyNumberFormat="1" applyFont="1" applyFill="1" applyBorder="1" applyAlignment="1">
      <alignment vertical="center"/>
    </xf>
    <xf numFmtId="2" fontId="9" fillId="4" borderId="47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48" xfId="69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/>
    </xf>
    <xf numFmtId="165" fontId="36" fillId="4" borderId="44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49" xfId="0" applyNumberFormat="1" applyFont="1" applyFill="1" applyBorder="1"/>
    <xf numFmtId="0" fontId="34" fillId="0" borderId="44" xfId="71" applyFont="1" applyBorder="1" applyAlignment="1">
      <alignment vertical="center"/>
    </xf>
    <xf numFmtId="3" fontId="34" fillId="0" borderId="44" xfId="71" applyNumberFormat="1" applyFont="1" applyBorder="1" applyAlignment="1">
      <alignment vertical="center"/>
    </xf>
    <xf numFmtId="164" fontId="34" fillId="0" borderId="44" xfId="71" applyNumberFormat="1" applyFont="1" applyBorder="1" applyAlignment="1">
      <alignment vertical="center"/>
    </xf>
    <xf numFmtId="3" fontId="35" fillId="4" borderId="44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7" xfId="0" applyFont="1" applyFill="1" applyBorder="1"/>
    <xf numFmtId="0" fontId="9" fillId="4" borderId="46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3" fontId="0" fillId="0" borderId="2" xfId="0" applyNumberFormat="1" applyBorder="1" applyAlignment="1">
      <alignment horizontal="right" vertical="center"/>
    </xf>
    <xf numFmtId="0" fontId="9" fillId="4" borderId="2" xfId="0" applyFont="1" applyFill="1" applyBorder="1" applyAlignment="1">
      <alignment horizontal="right"/>
    </xf>
    <xf numFmtId="4" fontId="9" fillId="4" borderId="2" xfId="0" applyNumberFormat="1" applyFont="1" applyFill="1" applyBorder="1" applyAlignment="1">
      <alignment horizontal="center"/>
    </xf>
    <xf numFmtId="0" fontId="0" fillId="4" borderId="12" xfId="0" applyFill="1" applyBorder="1"/>
    <xf numFmtId="0" fontId="0" fillId="4" borderId="49" xfId="0" applyFill="1" applyBorder="1"/>
    <xf numFmtId="0" fontId="0" fillId="0" borderId="76" xfId="0" applyBorder="1"/>
    <xf numFmtId="0" fontId="8" fillId="0" borderId="6" xfId="0" applyFont="1" applyBorder="1" applyAlignment="1">
      <alignment horizontal="right"/>
    </xf>
    <xf numFmtId="3" fontId="0" fillId="0" borderId="77" xfId="0" applyNumberFormat="1" applyBorder="1"/>
    <xf numFmtId="0" fontId="9" fillId="2" borderId="12" xfId="0" applyFont="1" applyFill="1" applyBorder="1"/>
    <xf numFmtId="0" fontId="0" fillId="0" borderId="27" xfId="0" applyBorder="1" applyAlignment="1">
      <alignment horizont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76" xfId="0" applyBorder="1" applyAlignment="1">
      <alignment horizontal="center"/>
    </xf>
    <xf numFmtId="0" fontId="0" fillId="0" borderId="6" xfId="0" applyBorder="1" applyAlignment="1">
      <alignment horizontal="left"/>
    </xf>
    <xf numFmtId="3" fontId="0" fillId="0" borderId="6" xfId="0" applyNumberFormat="1" applyBorder="1" applyAlignment="1">
      <alignment horizontal="left"/>
    </xf>
    <xf numFmtId="3" fontId="0" fillId="0" borderId="6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3" fontId="8" fillId="0" borderId="6" xfId="0" applyNumberFormat="1" applyFont="1" applyBorder="1" applyAlignment="1">
      <alignment horizontal="right" vertical="center" wrapText="1"/>
    </xf>
    <xf numFmtId="3" fontId="0" fillId="0" borderId="77" xfId="0" applyNumberFormat="1" applyBorder="1" applyAlignment="1">
      <alignment horizontal="right"/>
    </xf>
    <xf numFmtId="0" fontId="5" fillId="2" borderId="29" xfId="0" applyFont="1" applyFill="1" applyBorder="1" applyAlignment="1">
      <alignment horizontal="center" vertical="center"/>
    </xf>
    <xf numFmtId="3" fontId="5" fillId="2" borderId="29" xfId="0" applyNumberFormat="1" applyFont="1" applyFill="1" applyBorder="1" applyAlignment="1">
      <alignment horizontal="center" vertical="center"/>
    </xf>
    <xf numFmtId="3" fontId="0" fillId="0" borderId="16" xfId="0" applyNumberFormat="1" applyBorder="1" applyAlignment="1">
      <alignment horizontal="right"/>
    </xf>
    <xf numFmtId="3" fontId="0" fillId="0" borderId="15" xfId="0" applyNumberFormat="1" applyBorder="1"/>
    <xf numFmtId="0" fontId="10" fillId="4" borderId="49" xfId="0" applyFont="1" applyFill="1" applyBorder="1"/>
    <xf numFmtId="0" fontId="0" fillId="0" borderId="11" xfId="0" applyBorder="1" applyAlignment="1">
      <alignment horizontal="right"/>
    </xf>
    <xf numFmtId="0" fontId="8" fillId="0" borderId="43" xfId="0" applyFont="1" applyBorder="1" applyAlignment="1">
      <alignment horizontal="center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0" borderId="78" xfId="0" applyBorder="1"/>
    <xf numFmtId="0" fontId="8" fillId="0" borderId="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33" fillId="37" borderId="2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right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3" fillId="39" borderId="2" xfId="0" applyFont="1" applyFill="1" applyBorder="1" applyAlignment="1">
      <alignment horizontal="center" vertical="center" wrapText="1"/>
    </xf>
    <xf numFmtId="0" fontId="8" fillId="0" borderId="2" xfId="129" applyFont="1" applyBorder="1" applyAlignment="1">
      <alignment horizontal="left" vertical="center" wrapText="1"/>
    </xf>
    <xf numFmtId="4" fontId="38" fillId="0" borderId="2" xfId="0" applyNumberFormat="1" applyFont="1" applyBorder="1"/>
    <xf numFmtId="4" fontId="39" fillId="40" borderId="2" xfId="0" applyNumberFormat="1" applyFont="1" applyFill="1" applyBorder="1"/>
    <xf numFmtId="168" fontId="41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0" fillId="0" borderId="37" xfId="0" applyBorder="1"/>
    <xf numFmtId="3" fontId="5" fillId="0" borderId="49" xfId="0" applyNumberFormat="1" applyFont="1" applyBorder="1"/>
    <xf numFmtId="3" fontId="5" fillId="0" borderId="79" xfId="0" applyNumberFormat="1" applyFont="1" applyBorder="1"/>
    <xf numFmtId="4" fontId="5" fillId="0" borderId="80" xfId="0" applyNumberFormat="1" applyFont="1" applyBorder="1"/>
    <xf numFmtId="4" fontId="5" fillId="0" borderId="49" xfId="0" applyNumberFormat="1" applyFont="1" applyBorder="1"/>
    <xf numFmtId="0" fontId="0" fillId="0" borderId="79" xfId="0" applyBorder="1"/>
    <xf numFmtId="4" fontId="5" fillId="0" borderId="81" xfId="0" applyNumberFormat="1" applyFont="1" applyBorder="1"/>
    <xf numFmtId="4" fontId="5" fillId="0" borderId="79" xfId="0" applyNumberFormat="1" applyFont="1" applyBorder="1"/>
    <xf numFmtId="3" fontId="5" fillId="0" borderId="81" xfId="0" applyNumberFormat="1" applyFont="1" applyBorder="1"/>
    <xf numFmtId="0" fontId="5" fillId="0" borderId="49" xfId="0" applyFont="1" applyBorder="1"/>
    <xf numFmtId="3" fontId="5" fillId="0" borderId="40" xfId="0" applyNumberFormat="1" applyFont="1" applyBorder="1"/>
    <xf numFmtId="4" fontId="5" fillId="0" borderId="40" xfId="0" applyNumberFormat="1" applyFont="1" applyBorder="1"/>
    <xf numFmtId="0" fontId="5" fillId="0" borderId="40" xfId="0" applyFont="1" applyBorder="1"/>
    <xf numFmtId="0" fontId="5" fillId="0" borderId="38" xfId="0" applyFont="1" applyBorder="1"/>
    <xf numFmtId="4" fontId="5" fillId="0" borderId="13" xfId="0" applyNumberFormat="1" applyFont="1" applyBorder="1"/>
    <xf numFmtId="3" fontId="5" fillId="0" borderId="80" xfId="0" applyNumberFormat="1" applyFont="1" applyBorder="1"/>
    <xf numFmtId="0" fontId="0" fillId="0" borderId="79" xfId="0" applyBorder="1" applyAlignment="1">
      <alignment horizontal="center"/>
    </xf>
    <xf numFmtId="0" fontId="0" fillId="0" borderId="82" xfId="0" applyBorder="1" applyAlignment="1">
      <alignment wrapText="1"/>
    </xf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0" fillId="0" borderId="84" xfId="0" applyBorder="1" applyAlignment="1">
      <alignment wrapText="1"/>
    </xf>
    <xf numFmtId="0" fontId="37" fillId="38" borderId="42" xfId="0" applyFont="1" applyFill="1" applyBorder="1" applyAlignment="1">
      <alignment horizontal="center" wrapText="1"/>
    </xf>
    <xf numFmtId="0" fontId="37" fillId="38" borderId="55" xfId="0" applyFont="1" applyFill="1" applyBorder="1" applyAlignment="1">
      <alignment horizontal="center" wrapText="1"/>
    </xf>
    <xf numFmtId="0" fontId="37" fillId="38" borderId="85" xfId="0" applyFont="1" applyFill="1" applyBorder="1" applyAlignment="1">
      <alignment horizontal="center"/>
    </xf>
    <xf numFmtId="0" fontId="37" fillId="38" borderId="84" xfId="0" applyFont="1" applyFill="1" applyBorder="1" applyAlignment="1">
      <alignment horizontal="center"/>
    </xf>
    <xf numFmtId="0" fontId="42" fillId="38" borderId="85" xfId="0" applyFont="1" applyFill="1" applyBorder="1" applyAlignment="1">
      <alignment horizontal="center"/>
    </xf>
    <xf numFmtId="0" fontId="42" fillId="38" borderId="84" xfId="0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58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59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58" xfId="67" applyFont="1" applyFill="1" applyBorder="1" applyAlignment="1">
      <alignment horizontal="center" vertic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59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5" fillId="36" borderId="43" xfId="67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6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" fontId="5" fillId="0" borderId="0" xfId="0" applyNumberFormat="1" applyFont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2" borderId="5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7" fontId="43" fillId="41" borderId="0" xfId="0" applyNumberFormat="1" applyFont="1" applyFill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2D35E5B6-0C34-43A8-96E1-C249C78E0976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0D436C62-0CE6-445C-8B06-FCB0C4F8BCCE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CB557.46D812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0000" cy="828000"/>
    <xdr:pic>
      <xdr:nvPicPr>
        <xdr:cNvPr id="2" name="1 - Εικόνα">
          <a:extLst>
            <a:ext uri="{FF2B5EF4-FFF2-40B4-BE49-F238E27FC236}">
              <a16:creationId xmlns:a16="http://schemas.microsoft.com/office/drawing/2014/main" id="{8D425D6C-912A-49F9-8330-78A548D32E7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</xdr:col>
      <xdr:colOff>5286375</xdr:colOff>
      <xdr:row>33</xdr:row>
      <xdr:rowOff>164717</xdr:rowOff>
    </xdr:from>
    <xdr:to>
      <xdr:col>1</xdr:col>
      <xdr:colOff>6586537</xdr:colOff>
      <xdr:row>34</xdr:row>
      <xdr:rowOff>457199</xdr:rowOff>
    </xdr:to>
    <xdr:pic>
      <xdr:nvPicPr>
        <xdr:cNvPr id="3" name="Εικόνα 1" descr="A blue and black text&#10;&#10;AI-generated content may be incorrect.">
          <a:extLst>
            <a:ext uri="{FF2B5EF4-FFF2-40B4-BE49-F238E27FC236}">
              <a16:creationId xmlns:a16="http://schemas.microsoft.com/office/drawing/2014/main" id="{CE85138E-F9D5-4B29-B639-FC2A5FC13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451217"/>
          <a:ext cx="4762" cy="216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EBCC6-FAEB-4CC9-BAFD-C2754A722C9B}">
  <dimension ref="A1:B35"/>
  <sheetViews>
    <sheetView showGridLines="0" topLeftCell="A2" zoomScale="80" zoomScaleNormal="80" workbookViewId="0">
      <selection sqref="A1:B1"/>
    </sheetView>
  </sheetViews>
  <sheetFormatPr defaultColWidth="9.109375" defaultRowHeight="14.4" x14ac:dyDescent="0.3"/>
  <cols>
    <col min="1" max="1" width="9.33203125" customWidth="1"/>
    <col min="2" max="2" width="101.109375" customWidth="1"/>
  </cols>
  <sheetData>
    <row r="1" spans="1:2" ht="66" customHeight="1" x14ac:dyDescent="0.35">
      <c r="A1" s="428" t="s">
        <v>807</v>
      </c>
      <c r="B1" s="429"/>
    </row>
    <row r="2" spans="1:2" ht="32.25" customHeight="1" x14ac:dyDescent="0.35">
      <c r="A2" s="430" t="s">
        <v>806</v>
      </c>
      <c r="B2" s="431"/>
    </row>
    <row r="3" spans="1:2" ht="23.25" customHeight="1" x14ac:dyDescent="0.35">
      <c r="A3" s="432" t="s">
        <v>805</v>
      </c>
      <c r="B3" s="433"/>
    </row>
    <row r="4" spans="1:2" ht="30" customHeight="1" x14ac:dyDescent="0.35">
      <c r="A4" s="432" t="s">
        <v>804</v>
      </c>
      <c r="B4" s="433"/>
    </row>
    <row r="5" spans="1:2" ht="27.75" customHeight="1" x14ac:dyDescent="0.3">
      <c r="A5" s="426" t="s">
        <v>803</v>
      </c>
      <c r="B5" s="425" t="s">
        <v>802</v>
      </c>
    </row>
    <row r="6" spans="1:2" ht="18.75" customHeight="1" x14ac:dyDescent="0.3">
      <c r="A6" s="426" t="s">
        <v>801</v>
      </c>
      <c r="B6" s="425" t="s">
        <v>800</v>
      </c>
    </row>
    <row r="7" spans="1:2" ht="28.8" x14ac:dyDescent="0.3">
      <c r="A7" s="426" t="s">
        <v>799</v>
      </c>
      <c r="B7" s="427" t="s">
        <v>798</v>
      </c>
    </row>
    <row r="8" spans="1:2" ht="27.75" customHeight="1" x14ac:dyDescent="0.3">
      <c r="A8" s="426" t="s">
        <v>797</v>
      </c>
      <c r="B8" s="427" t="s">
        <v>796</v>
      </c>
    </row>
    <row r="9" spans="1:2" ht="19.5" customHeight="1" x14ac:dyDescent="0.3">
      <c r="A9" s="426" t="s">
        <v>795</v>
      </c>
      <c r="B9" s="425" t="s">
        <v>794</v>
      </c>
    </row>
    <row r="10" spans="1:2" ht="14.25" customHeight="1" x14ac:dyDescent="0.3">
      <c r="A10" s="426" t="s">
        <v>793</v>
      </c>
      <c r="B10" s="425" t="s">
        <v>792</v>
      </c>
    </row>
    <row r="11" spans="1:2" x14ac:dyDescent="0.3">
      <c r="A11" s="426" t="s">
        <v>791</v>
      </c>
      <c r="B11" s="425" t="s">
        <v>790</v>
      </c>
    </row>
    <row r="12" spans="1:2" x14ac:dyDescent="0.3">
      <c r="A12" s="426" t="s">
        <v>789</v>
      </c>
      <c r="B12" s="425" t="s">
        <v>788</v>
      </c>
    </row>
    <row r="13" spans="1:2" x14ac:dyDescent="0.3">
      <c r="A13" s="426" t="s">
        <v>787</v>
      </c>
      <c r="B13" s="425" t="s">
        <v>786</v>
      </c>
    </row>
    <row r="14" spans="1:2" x14ac:dyDescent="0.3">
      <c r="A14" s="426" t="s">
        <v>785</v>
      </c>
      <c r="B14" s="425" t="s">
        <v>784</v>
      </c>
    </row>
    <row r="15" spans="1:2" ht="19.5" customHeight="1" x14ac:dyDescent="0.3">
      <c r="A15" s="426" t="s">
        <v>783</v>
      </c>
      <c r="B15" s="425" t="s">
        <v>782</v>
      </c>
    </row>
    <row r="16" spans="1:2" ht="19.5" customHeight="1" x14ac:dyDescent="0.3">
      <c r="A16" s="426" t="s">
        <v>781</v>
      </c>
      <c r="B16" s="425" t="s">
        <v>780</v>
      </c>
    </row>
    <row r="17" spans="1:2" ht="19.5" customHeight="1" x14ac:dyDescent="0.3">
      <c r="A17" s="426" t="s">
        <v>779</v>
      </c>
      <c r="B17" s="425" t="s">
        <v>778</v>
      </c>
    </row>
    <row r="18" spans="1:2" ht="19.5" customHeight="1" x14ac:dyDescent="0.3">
      <c r="A18" s="426" t="s">
        <v>777</v>
      </c>
      <c r="B18" s="425" t="s">
        <v>776</v>
      </c>
    </row>
    <row r="19" spans="1:2" ht="19.5" customHeight="1" x14ac:dyDescent="0.3">
      <c r="A19" s="426" t="s">
        <v>775</v>
      </c>
      <c r="B19" s="425" t="s">
        <v>774</v>
      </c>
    </row>
    <row r="20" spans="1:2" ht="19.5" customHeight="1" x14ac:dyDescent="0.3">
      <c r="A20" s="426" t="s">
        <v>773</v>
      </c>
      <c r="B20" s="425" t="s">
        <v>772</v>
      </c>
    </row>
    <row r="21" spans="1:2" ht="19.5" customHeight="1" x14ac:dyDescent="0.3">
      <c r="A21" s="426" t="s">
        <v>771</v>
      </c>
      <c r="B21" s="425" t="s">
        <v>770</v>
      </c>
    </row>
    <row r="22" spans="1:2" ht="19.5" customHeight="1" x14ac:dyDescent="0.3">
      <c r="A22" s="426" t="s">
        <v>769</v>
      </c>
      <c r="B22" s="425" t="s">
        <v>768</v>
      </c>
    </row>
    <row r="23" spans="1:2" ht="19.5" customHeight="1" x14ac:dyDescent="0.3">
      <c r="A23" s="426" t="s">
        <v>767</v>
      </c>
      <c r="B23" s="425" t="s">
        <v>766</v>
      </c>
    </row>
    <row r="24" spans="1:2" ht="19.5" customHeight="1" x14ac:dyDescent="0.3">
      <c r="A24" s="426" t="s">
        <v>765</v>
      </c>
      <c r="B24" s="425" t="s">
        <v>764</v>
      </c>
    </row>
    <row r="25" spans="1:2" ht="19.5" customHeight="1" x14ac:dyDescent="0.3">
      <c r="A25" s="426" t="s">
        <v>763</v>
      </c>
      <c r="B25" s="425" t="s">
        <v>762</v>
      </c>
    </row>
    <row r="26" spans="1:2" ht="19.5" customHeight="1" x14ac:dyDescent="0.3">
      <c r="A26" s="426" t="s">
        <v>761</v>
      </c>
      <c r="B26" s="425" t="s">
        <v>760</v>
      </c>
    </row>
    <row r="27" spans="1:2" ht="19.5" customHeight="1" x14ac:dyDescent="0.3">
      <c r="A27" s="426" t="s">
        <v>759</v>
      </c>
      <c r="B27" s="425" t="s">
        <v>758</v>
      </c>
    </row>
    <row r="28" spans="1:2" ht="19.5" customHeight="1" x14ac:dyDescent="0.3">
      <c r="A28" s="426" t="s">
        <v>757</v>
      </c>
      <c r="B28" s="425" t="s">
        <v>756</v>
      </c>
    </row>
    <row r="29" spans="1:2" ht="19.5" customHeight="1" x14ac:dyDescent="0.3">
      <c r="A29" s="426" t="s">
        <v>755</v>
      </c>
      <c r="B29" s="425" t="s">
        <v>754</v>
      </c>
    </row>
    <row r="30" spans="1:2" ht="19.5" customHeight="1" x14ac:dyDescent="0.3">
      <c r="A30" s="426" t="s">
        <v>753</v>
      </c>
      <c r="B30" s="425" t="s">
        <v>752</v>
      </c>
    </row>
    <row r="31" spans="1:2" ht="19.5" customHeight="1" x14ac:dyDescent="0.3">
      <c r="A31" s="426" t="s">
        <v>751</v>
      </c>
      <c r="B31" s="425" t="s">
        <v>750</v>
      </c>
    </row>
    <row r="32" spans="1:2" ht="19.5" customHeight="1" x14ac:dyDescent="0.3">
      <c r="A32" s="426" t="s">
        <v>749</v>
      </c>
      <c r="B32" s="425" t="s">
        <v>748</v>
      </c>
    </row>
    <row r="33" spans="1:2" ht="19.5" customHeight="1" x14ac:dyDescent="0.3">
      <c r="A33" s="426" t="s">
        <v>747</v>
      </c>
      <c r="B33" s="425" t="s">
        <v>746</v>
      </c>
    </row>
    <row r="34" spans="1:2" ht="19.5" customHeight="1" x14ac:dyDescent="0.3">
      <c r="A34" s="426" t="s">
        <v>745</v>
      </c>
      <c r="B34" s="425" t="s">
        <v>744</v>
      </c>
    </row>
    <row r="35" spans="1:2" ht="45" customHeight="1" thickBot="1" x14ac:dyDescent="0.35">
      <c r="A35" s="424"/>
      <c r="B35" s="423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topLeftCell="A27" workbookViewId="0">
      <selection activeCell="T15" sqref="T15"/>
    </sheetView>
  </sheetViews>
  <sheetFormatPr defaultRowHeight="14.4" x14ac:dyDescent="0.3"/>
  <cols>
    <col min="1" max="1" width="5.109375" style="64" customWidth="1"/>
    <col min="2" max="2" width="20.109375" bestFit="1" customWidth="1"/>
    <col min="3" max="3" width="12.6640625" customWidth="1"/>
    <col min="4" max="4" width="18.33203125" customWidth="1"/>
    <col min="5" max="5" width="11" customWidth="1"/>
    <col min="6" max="6" width="18.33203125" customWidth="1"/>
    <col min="7" max="7" width="11.5546875" customWidth="1"/>
    <col min="8" max="8" width="16.6640625" bestFit="1" customWidth="1"/>
    <col min="9" max="9" width="11.88671875" customWidth="1"/>
    <col min="10" max="10" width="18" customWidth="1"/>
  </cols>
  <sheetData>
    <row r="1" spans="1:10" s="38" customFormat="1" ht="15.6" x14ac:dyDescent="0.3">
      <c r="A1" s="449" t="s">
        <v>699</v>
      </c>
      <c r="B1" s="449"/>
      <c r="C1" s="449"/>
      <c r="D1" s="449"/>
      <c r="E1" s="449"/>
      <c r="F1" s="449"/>
      <c r="G1" s="449"/>
      <c r="H1" s="449"/>
      <c r="I1" s="449"/>
      <c r="J1" s="449"/>
    </row>
    <row r="2" spans="1:10" x14ac:dyDescent="0.3">
      <c r="A2" s="181"/>
    </row>
    <row r="3" spans="1:10" s="42" customFormat="1" ht="21" customHeight="1" x14ac:dyDescent="0.3">
      <c r="A3" s="475" t="s">
        <v>17</v>
      </c>
      <c r="B3" s="475" t="s">
        <v>30</v>
      </c>
      <c r="C3" s="482" t="s">
        <v>51</v>
      </c>
      <c r="D3" s="483"/>
      <c r="E3" s="482" t="s">
        <v>31</v>
      </c>
      <c r="F3" s="483"/>
      <c r="G3" s="482" t="s">
        <v>32</v>
      </c>
      <c r="H3" s="483"/>
      <c r="I3" s="482" t="s">
        <v>20</v>
      </c>
      <c r="J3" s="483"/>
    </row>
    <row r="4" spans="1:10" s="38" customFormat="1" ht="15.6" x14ac:dyDescent="0.3">
      <c r="A4" s="476"/>
      <c r="B4" s="476"/>
      <c r="C4" s="179" t="s">
        <v>1</v>
      </c>
      <c r="D4" s="179" t="s">
        <v>50</v>
      </c>
      <c r="E4" s="179" t="s">
        <v>1</v>
      </c>
      <c r="F4" s="183" t="s">
        <v>50</v>
      </c>
      <c r="G4" s="179" t="s">
        <v>1</v>
      </c>
      <c r="H4" s="179" t="s">
        <v>50</v>
      </c>
      <c r="I4" s="179" t="s">
        <v>1</v>
      </c>
      <c r="J4" s="179" t="s">
        <v>50</v>
      </c>
    </row>
    <row r="5" spans="1:10" x14ac:dyDescent="0.3">
      <c r="A5" s="35">
        <v>1</v>
      </c>
      <c r="B5" s="7" t="s">
        <v>34</v>
      </c>
      <c r="C5" s="6">
        <v>80910</v>
      </c>
      <c r="D5" s="22">
        <v>45971688.82</v>
      </c>
      <c r="E5" s="6">
        <v>55818</v>
      </c>
      <c r="F5" s="22">
        <v>41825303.25</v>
      </c>
      <c r="G5" s="6">
        <v>25092</v>
      </c>
      <c r="H5" s="22">
        <v>4146385.57</v>
      </c>
      <c r="I5" s="7">
        <v>0</v>
      </c>
      <c r="J5" s="22" t="s">
        <v>430</v>
      </c>
    </row>
    <row r="6" spans="1:10" x14ac:dyDescent="0.3">
      <c r="A6" s="35">
        <v>2</v>
      </c>
      <c r="B6" s="7" t="s">
        <v>208</v>
      </c>
      <c r="C6" s="6">
        <v>38580</v>
      </c>
      <c r="D6" s="22">
        <v>22968445.73</v>
      </c>
      <c r="E6" s="6">
        <v>26735</v>
      </c>
      <c r="F6" s="22">
        <v>20964624.219999999</v>
      </c>
      <c r="G6" s="6">
        <v>11845</v>
      </c>
      <c r="H6" s="22">
        <v>2003821.51</v>
      </c>
      <c r="I6" s="7">
        <v>0</v>
      </c>
      <c r="J6" s="22" t="s">
        <v>430</v>
      </c>
    </row>
    <row r="7" spans="1:10" x14ac:dyDescent="0.3">
      <c r="A7" s="35">
        <v>3</v>
      </c>
      <c r="B7" s="7" t="s">
        <v>209</v>
      </c>
      <c r="C7" s="6">
        <v>35750</v>
      </c>
      <c r="D7" s="22">
        <v>22740969.620000001</v>
      </c>
      <c r="E7" s="6">
        <v>23525</v>
      </c>
      <c r="F7" s="22">
        <v>20391999.48</v>
      </c>
      <c r="G7" s="6">
        <v>12225</v>
      </c>
      <c r="H7" s="22">
        <v>2348970.14</v>
      </c>
      <c r="I7" s="7">
        <v>0</v>
      </c>
      <c r="J7" s="22" t="s">
        <v>430</v>
      </c>
    </row>
    <row r="8" spans="1:10" x14ac:dyDescent="0.3">
      <c r="A8" s="35">
        <v>4</v>
      </c>
      <c r="B8" s="7" t="s">
        <v>210</v>
      </c>
      <c r="C8" s="6">
        <v>32519</v>
      </c>
      <c r="D8" s="22">
        <v>18161029.940000001</v>
      </c>
      <c r="E8" s="6">
        <v>21679</v>
      </c>
      <c r="F8" s="22">
        <v>16444467.630000001</v>
      </c>
      <c r="G8" s="6">
        <v>10840</v>
      </c>
      <c r="H8" s="22">
        <v>1716562.31</v>
      </c>
      <c r="I8" s="7">
        <v>0</v>
      </c>
      <c r="J8" s="22" t="s">
        <v>430</v>
      </c>
    </row>
    <row r="9" spans="1:10" x14ac:dyDescent="0.3">
      <c r="A9" s="35">
        <v>5</v>
      </c>
      <c r="B9" s="7" t="s">
        <v>211</v>
      </c>
      <c r="C9" s="6">
        <v>1756703</v>
      </c>
      <c r="D9" s="22">
        <v>1142529907.49</v>
      </c>
      <c r="E9" s="6">
        <v>1017882</v>
      </c>
      <c r="F9" s="22">
        <v>1001513795.6799999</v>
      </c>
      <c r="G9" s="6">
        <v>738821</v>
      </c>
      <c r="H9" s="22">
        <v>141016111.81</v>
      </c>
      <c r="I9" s="7">
        <v>0</v>
      </c>
      <c r="J9" s="22" t="s">
        <v>430</v>
      </c>
    </row>
    <row r="10" spans="1:10" x14ac:dyDescent="0.3">
      <c r="A10" s="35">
        <v>6</v>
      </c>
      <c r="B10" s="7" t="s">
        <v>212</v>
      </c>
      <c r="C10" s="6">
        <v>133855</v>
      </c>
      <c r="D10" s="22">
        <v>78479568.980000004</v>
      </c>
      <c r="E10" s="6">
        <v>79416</v>
      </c>
      <c r="F10" s="22">
        <v>69209994.390000001</v>
      </c>
      <c r="G10" s="6">
        <v>54439</v>
      </c>
      <c r="H10" s="22">
        <v>9269574.5899999999</v>
      </c>
      <c r="I10" s="7">
        <v>0</v>
      </c>
      <c r="J10" s="22" t="s">
        <v>430</v>
      </c>
    </row>
    <row r="11" spans="1:10" x14ac:dyDescent="0.3">
      <c r="A11" s="35">
        <v>7</v>
      </c>
      <c r="B11" s="7" t="s">
        <v>213</v>
      </c>
      <c r="C11" s="6">
        <v>44614</v>
      </c>
      <c r="D11" s="22">
        <v>26639014.390000001</v>
      </c>
      <c r="E11" s="6">
        <v>28935</v>
      </c>
      <c r="F11" s="22">
        <v>23732581.539999999</v>
      </c>
      <c r="G11" s="6">
        <v>15679</v>
      </c>
      <c r="H11" s="22">
        <v>2906432.85</v>
      </c>
      <c r="I11" s="7">
        <v>0</v>
      </c>
      <c r="J11" s="22" t="s">
        <v>430</v>
      </c>
    </row>
    <row r="12" spans="1:10" x14ac:dyDescent="0.3">
      <c r="A12" s="35">
        <v>8</v>
      </c>
      <c r="B12" s="7" t="s">
        <v>214</v>
      </c>
      <c r="C12" s="6">
        <v>12895</v>
      </c>
      <c r="D12" s="22">
        <v>7064112.4199999999</v>
      </c>
      <c r="E12" s="6">
        <v>9132</v>
      </c>
      <c r="F12" s="22">
        <v>6465193.6500000004</v>
      </c>
      <c r="G12" s="6">
        <v>3763</v>
      </c>
      <c r="H12" s="22">
        <v>598918.77</v>
      </c>
      <c r="I12" s="7">
        <v>0</v>
      </c>
      <c r="J12" s="22" t="s">
        <v>430</v>
      </c>
    </row>
    <row r="13" spans="1:10" x14ac:dyDescent="0.3">
      <c r="A13" s="35">
        <v>9</v>
      </c>
      <c r="B13" s="7" t="s">
        <v>215</v>
      </c>
      <c r="C13" s="6">
        <v>41520</v>
      </c>
      <c r="D13" s="22">
        <v>22576355.780000001</v>
      </c>
      <c r="E13" s="6">
        <v>26829</v>
      </c>
      <c r="F13" s="22">
        <v>20268482.949999999</v>
      </c>
      <c r="G13" s="6">
        <v>14691</v>
      </c>
      <c r="H13" s="22">
        <v>2307872.83</v>
      </c>
      <c r="I13" s="7">
        <v>0</v>
      </c>
      <c r="J13" s="22" t="s">
        <v>430</v>
      </c>
    </row>
    <row r="14" spans="1:10" x14ac:dyDescent="0.3">
      <c r="A14" s="35">
        <v>10</v>
      </c>
      <c r="B14" s="7" t="s">
        <v>216</v>
      </c>
      <c r="C14" s="6">
        <v>70760</v>
      </c>
      <c r="D14" s="22">
        <v>40131128.850000001</v>
      </c>
      <c r="E14" s="6">
        <v>44457</v>
      </c>
      <c r="F14" s="22">
        <v>35623168.299999997</v>
      </c>
      <c r="G14" s="6">
        <v>26303</v>
      </c>
      <c r="H14" s="22">
        <v>4507960.55</v>
      </c>
      <c r="I14" s="7">
        <v>0</v>
      </c>
      <c r="J14" s="22" t="s">
        <v>430</v>
      </c>
    </row>
    <row r="15" spans="1:10" x14ac:dyDescent="0.3">
      <c r="A15" s="35">
        <v>11</v>
      </c>
      <c r="B15" s="7" t="s">
        <v>217</v>
      </c>
      <c r="C15" s="6">
        <v>58686</v>
      </c>
      <c r="D15" s="22">
        <v>33421990.550000001</v>
      </c>
      <c r="E15" s="6">
        <v>40033</v>
      </c>
      <c r="F15" s="22">
        <v>30409691.170000002</v>
      </c>
      <c r="G15" s="6">
        <v>18653</v>
      </c>
      <c r="H15" s="22">
        <v>3012299.38</v>
      </c>
      <c r="I15" s="7">
        <v>0</v>
      </c>
      <c r="J15" s="22" t="s">
        <v>430</v>
      </c>
    </row>
    <row r="16" spans="1:10" x14ac:dyDescent="0.3">
      <c r="A16" s="35">
        <v>12</v>
      </c>
      <c r="B16" s="7" t="s">
        <v>218</v>
      </c>
      <c r="C16" s="6">
        <v>87327</v>
      </c>
      <c r="D16" s="22">
        <v>52722508.890000001</v>
      </c>
      <c r="E16" s="6">
        <v>54603</v>
      </c>
      <c r="F16" s="22">
        <v>46605148.450000003</v>
      </c>
      <c r="G16" s="6">
        <v>32724</v>
      </c>
      <c r="H16" s="22">
        <v>6117360.4400000004</v>
      </c>
      <c r="I16" s="7">
        <v>0</v>
      </c>
      <c r="J16" s="22" t="s">
        <v>430</v>
      </c>
    </row>
    <row r="17" spans="1:10" x14ac:dyDescent="0.3">
      <c r="A17" s="35">
        <v>13</v>
      </c>
      <c r="B17" s="7" t="s">
        <v>219</v>
      </c>
      <c r="C17" s="6">
        <v>6815</v>
      </c>
      <c r="D17" s="22">
        <v>3703680.9</v>
      </c>
      <c r="E17" s="6">
        <v>4587</v>
      </c>
      <c r="F17" s="22">
        <v>3351938.36</v>
      </c>
      <c r="G17" s="6">
        <v>2228</v>
      </c>
      <c r="H17" s="22">
        <v>351742.54</v>
      </c>
      <c r="I17" s="7">
        <v>0</v>
      </c>
      <c r="J17" s="22" t="s">
        <v>430</v>
      </c>
    </row>
    <row r="18" spans="1:10" x14ac:dyDescent="0.3">
      <c r="A18" s="35">
        <v>14</v>
      </c>
      <c r="B18" s="7" t="s">
        <v>220</v>
      </c>
      <c r="C18" s="6">
        <v>13321</v>
      </c>
      <c r="D18" s="22">
        <v>7531898.7599999998</v>
      </c>
      <c r="E18" s="6">
        <v>9123</v>
      </c>
      <c r="F18" s="22">
        <v>6839467.6900000004</v>
      </c>
      <c r="G18" s="6">
        <v>4198</v>
      </c>
      <c r="H18" s="22">
        <v>692431.07</v>
      </c>
      <c r="I18" s="7">
        <v>0</v>
      </c>
      <c r="J18" s="22" t="s">
        <v>430</v>
      </c>
    </row>
    <row r="19" spans="1:10" x14ac:dyDescent="0.3">
      <c r="A19" s="35">
        <v>15</v>
      </c>
      <c r="B19" s="7" t="s">
        <v>221</v>
      </c>
      <c r="C19" s="6">
        <v>53674</v>
      </c>
      <c r="D19" s="22">
        <v>30704810.41</v>
      </c>
      <c r="E19" s="6">
        <v>37202</v>
      </c>
      <c r="F19" s="22">
        <v>27962997.620000001</v>
      </c>
      <c r="G19" s="6">
        <v>16472</v>
      </c>
      <c r="H19" s="22">
        <v>2741812.79</v>
      </c>
      <c r="I19" s="7">
        <v>0</v>
      </c>
      <c r="J19" s="22" t="s">
        <v>430</v>
      </c>
    </row>
    <row r="20" spans="1:10" x14ac:dyDescent="0.3">
      <c r="A20" s="35">
        <v>16</v>
      </c>
      <c r="B20" s="7" t="s">
        <v>222</v>
      </c>
      <c r="C20" s="6">
        <v>58945</v>
      </c>
      <c r="D20" s="22">
        <v>32509643.949999999</v>
      </c>
      <c r="E20" s="6">
        <v>39816</v>
      </c>
      <c r="F20" s="22">
        <v>29431437.870000001</v>
      </c>
      <c r="G20" s="6">
        <v>19129</v>
      </c>
      <c r="H20" s="22">
        <v>3078206.08</v>
      </c>
      <c r="I20" s="7">
        <v>0</v>
      </c>
      <c r="J20" s="22" t="s">
        <v>430</v>
      </c>
    </row>
    <row r="21" spans="1:10" x14ac:dyDescent="0.3">
      <c r="A21" s="35">
        <v>17</v>
      </c>
      <c r="B21" s="7" t="s">
        <v>223</v>
      </c>
      <c r="C21" s="6">
        <v>117409</v>
      </c>
      <c r="D21" s="22">
        <v>68137372.010000005</v>
      </c>
      <c r="E21" s="6">
        <v>75550</v>
      </c>
      <c r="F21" s="22">
        <v>61013083.039999999</v>
      </c>
      <c r="G21" s="6">
        <v>41859</v>
      </c>
      <c r="H21" s="22">
        <v>7124288.9699999997</v>
      </c>
      <c r="I21" s="7">
        <v>0</v>
      </c>
      <c r="J21" s="22" t="s">
        <v>430</v>
      </c>
    </row>
    <row r="22" spans="1:10" x14ac:dyDescent="0.3">
      <c r="A22" s="35">
        <v>18</v>
      </c>
      <c r="B22" s="7" t="s">
        <v>224</v>
      </c>
      <c r="C22" s="6">
        <v>17753</v>
      </c>
      <c r="D22" s="22">
        <v>9720089.6400000006</v>
      </c>
      <c r="E22" s="6">
        <v>12558</v>
      </c>
      <c r="F22" s="22">
        <v>8878855.0399999991</v>
      </c>
      <c r="G22" s="6">
        <v>5195</v>
      </c>
      <c r="H22" s="22">
        <v>841234.6</v>
      </c>
      <c r="I22" s="7">
        <v>0</v>
      </c>
      <c r="J22" s="22" t="s">
        <v>430</v>
      </c>
    </row>
    <row r="23" spans="1:10" x14ac:dyDescent="0.3">
      <c r="A23" s="35">
        <v>19</v>
      </c>
      <c r="B23" s="7" t="s">
        <v>225</v>
      </c>
      <c r="C23" s="6">
        <v>470453</v>
      </c>
      <c r="D23" s="22">
        <v>283011942.75</v>
      </c>
      <c r="E23" s="6">
        <v>281796</v>
      </c>
      <c r="F23" s="22">
        <v>250567873.78999999</v>
      </c>
      <c r="G23" s="6">
        <v>188657</v>
      </c>
      <c r="H23" s="22">
        <v>32444068.960000001</v>
      </c>
      <c r="I23" s="7">
        <v>0</v>
      </c>
      <c r="J23" s="22" t="s">
        <v>430</v>
      </c>
    </row>
    <row r="24" spans="1:10" x14ac:dyDescent="0.3">
      <c r="A24" s="35">
        <v>20</v>
      </c>
      <c r="B24" s="7" t="s">
        <v>226</v>
      </c>
      <c r="C24" s="6">
        <v>75470</v>
      </c>
      <c r="D24" s="22">
        <v>42826490.630000003</v>
      </c>
      <c r="E24" s="6">
        <v>45607</v>
      </c>
      <c r="F24" s="22">
        <v>38066342.729999997</v>
      </c>
      <c r="G24" s="6">
        <v>29863</v>
      </c>
      <c r="H24" s="22">
        <v>4760147.9000000004</v>
      </c>
      <c r="I24" s="7">
        <v>0</v>
      </c>
      <c r="J24" s="22" t="s">
        <v>430</v>
      </c>
    </row>
    <row r="25" spans="1:10" x14ac:dyDescent="0.3">
      <c r="A25" s="35">
        <v>21</v>
      </c>
      <c r="B25" s="7" t="s">
        <v>227</v>
      </c>
      <c r="C25" s="6">
        <v>60290</v>
      </c>
      <c r="D25" s="22">
        <v>33510255.18</v>
      </c>
      <c r="E25" s="6">
        <v>38475</v>
      </c>
      <c r="F25" s="22">
        <v>29956953.469999999</v>
      </c>
      <c r="G25" s="6">
        <v>21815</v>
      </c>
      <c r="H25" s="22">
        <v>3553301.71</v>
      </c>
      <c r="I25" s="7">
        <v>0</v>
      </c>
      <c r="J25" s="22" t="s">
        <v>430</v>
      </c>
    </row>
    <row r="26" spans="1:10" x14ac:dyDescent="0.3">
      <c r="A26" s="35">
        <v>22</v>
      </c>
      <c r="B26" s="7" t="s">
        <v>228</v>
      </c>
      <c r="C26" s="6">
        <v>47667</v>
      </c>
      <c r="D26" s="22">
        <v>26880297.91</v>
      </c>
      <c r="E26" s="6">
        <v>33256</v>
      </c>
      <c r="F26" s="22">
        <v>24593179.280000001</v>
      </c>
      <c r="G26" s="6">
        <v>14411</v>
      </c>
      <c r="H26" s="22">
        <v>2287118.63</v>
      </c>
      <c r="I26" s="7">
        <v>0</v>
      </c>
      <c r="J26" s="22" t="s">
        <v>430</v>
      </c>
    </row>
    <row r="27" spans="1:10" x14ac:dyDescent="0.3">
      <c r="A27" s="35">
        <v>23</v>
      </c>
      <c r="B27" s="7" t="s">
        <v>229</v>
      </c>
      <c r="C27" s="6">
        <v>19334</v>
      </c>
      <c r="D27" s="22">
        <v>11077719.59</v>
      </c>
      <c r="E27" s="6">
        <v>14268</v>
      </c>
      <c r="F27" s="22">
        <v>10287091.93</v>
      </c>
      <c r="G27" s="6">
        <v>5066</v>
      </c>
      <c r="H27" s="22">
        <v>790627.66</v>
      </c>
      <c r="I27" s="7">
        <v>0</v>
      </c>
      <c r="J27" s="22" t="s">
        <v>430</v>
      </c>
    </row>
    <row r="28" spans="1:10" x14ac:dyDescent="0.3">
      <c r="A28" s="35">
        <v>24</v>
      </c>
      <c r="B28" s="7" t="s">
        <v>230</v>
      </c>
      <c r="C28" s="6">
        <v>43608</v>
      </c>
      <c r="D28" s="22">
        <v>24097911.760000002</v>
      </c>
      <c r="E28" s="6">
        <v>27760</v>
      </c>
      <c r="F28" s="22">
        <v>21554061.609999999</v>
      </c>
      <c r="G28" s="6">
        <v>15848</v>
      </c>
      <c r="H28" s="22">
        <v>2543850.15</v>
      </c>
      <c r="I28" s="7">
        <v>0</v>
      </c>
      <c r="J28" s="22" t="s">
        <v>430</v>
      </c>
    </row>
    <row r="29" spans="1:10" x14ac:dyDescent="0.3">
      <c r="A29" s="35">
        <v>25</v>
      </c>
      <c r="B29" s="7" t="s">
        <v>231</v>
      </c>
      <c r="C29" s="6">
        <v>14924</v>
      </c>
      <c r="D29" s="22">
        <v>8851530.4100000001</v>
      </c>
      <c r="E29" s="6">
        <v>10104</v>
      </c>
      <c r="F29" s="22">
        <v>7949393.2199999997</v>
      </c>
      <c r="G29" s="6">
        <v>4820</v>
      </c>
      <c r="H29" s="22">
        <v>902137.19</v>
      </c>
      <c r="I29" s="7">
        <v>0</v>
      </c>
      <c r="J29" s="22" t="s">
        <v>430</v>
      </c>
    </row>
    <row r="30" spans="1:10" x14ac:dyDescent="0.3">
      <c r="A30" s="35">
        <v>26</v>
      </c>
      <c r="B30" s="7" t="s">
        <v>232</v>
      </c>
      <c r="C30" s="6">
        <v>28587</v>
      </c>
      <c r="D30" s="22">
        <v>15368006.18</v>
      </c>
      <c r="E30" s="6">
        <v>19780</v>
      </c>
      <c r="F30" s="22">
        <v>13980006.59</v>
      </c>
      <c r="G30" s="6">
        <v>8807</v>
      </c>
      <c r="H30" s="22">
        <v>1387999.59</v>
      </c>
      <c r="I30" s="7">
        <v>0</v>
      </c>
      <c r="J30" s="22" t="s">
        <v>430</v>
      </c>
    </row>
    <row r="31" spans="1:10" x14ac:dyDescent="0.3">
      <c r="A31" s="35">
        <v>27</v>
      </c>
      <c r="B31" s="7" t="s">
        <v>233</v>
      </c>
      <c r="C31" s="6">
        <v>63970</v>
      </c>
      <c r="D31" s="22">
        <v>44262564.43</v>
      </c>
      <c r="E31" s="6">
        <v>39611</v>
      </c>
      <c r="F31" s="22">
        <v>38752004.82</v>
      </c>
      <c r="G31" s="6">
        <v>24359</v>
      </c>
      <c r="H31" s="22">
        <v>5510559.6100000003</v>
      </c>
      <c r="I31" s="7">
        <v>0</v>
      </c>
      <c r="J31" s="22" t="s">
        <v>430</v>
      </c>
    </row>
    <row r="32" spans="1:10" x14ac:dyDescent="0.3">
      <c r="A32" s="35">
        <v>28</v>
      </c>
      <c r="B32" s="7" t="s">
        <v>234</v>
      </c>
      <c r="C32" s="6">
        <v>59020</v>
      </c>
      <c r="D32" s="22">
        <v>36084369.090000004</v>
      </c>
      <c r="E32" s="6">
        <v>40048</v>
      </c>
      <c r="F32" s="22">
        <v>32659458.940000001</v>
      </c>
      <c r="G32" s="6">
        <v>18972</v>
      </c>
      <c r="H32" s="22">
        <v>3424910.15</v>
      </c>
      <c r="I32" s="7">
        <v>0</v>
      </c>
      <c r="J32" s="22" t="s">
        <v>430</v>
      </c>
    </row>
    <row r="33" spans="1:10" x14ac:dyDescent="0.3">
      <c r="A33" s="35">
        <v>29</v>
      </c>
      <c r="B33" s="7" t="s">
        <v>235</v>
      </c>
      <c r="C33" s="6">
        <v>41382</v>
      </c>
      <c r="D33" s="22">
        <v>25611927.739999998</v>
      </c>
      <c r="E33" s="6">
        <v>27283</v>
      </c>
      <c r="F33" s="22">
        <v>22929874.190000001</v>
      </c>
      <c r="G33" s="6">
        <v>14099</v>
      </c>
      <c r="H33" s="22">
        <v>2682053.5499999998</v>
      </c>
      <c r="I33" s="7">
        <v>0</v>
      </c>
      <c r="J33" s="22" t="s">
        <v>430</v>
      </c>
    </row>
    <row r="34" spans="1:10" x14ac:dyDescent="0.3">
      <c r="A34" s="35">
        <v>30</v>
      </c>
      <c r="B34" s="7" t="s">
        <v>236</v>
      </c>
      <c r="C34" s="6">
        <v>31623</v>
      </c>
      <c r="D34" s="22">
        <v>18559436.98</v>
      </c>
      <c r="E34" s="6">
        <v>23597</v>
      </c>
      <c r="F34" s="22">
        <v>17192755.649999999</v>
      </c>
      <c r="G34" s="6">
        <v>8026</v>
      </c>
      <c r="H34" s="22">
        <v>1366681.33</v>
      </c>
      <c r="I34" s="7">
        <v>0</v>
      </c>
      <c r="J34" s="22" t="s">
        <v>430</v>
      </c>
    </row>
    <row r="35" spans="1:10" x14ac:dyDescent="0.3">
      <c r="A35" s="35">
        <v>31</v>
      </c>
      <c r="B35" s="7" t="s">
        <v>237</v>
      </c>
      <c r="C35" s="6">
        <v>118893</v>
      </c>
      <c r="D35" s="22">
        <v>68983952.609999999</v>
      </c>
      <c r="E35" s="6">
        <v>77852</v>
      </c>
      <c r="F35" s="22">
        <v>62080813.390000001</v>
      </c>
      <c r="G35" s="6">
        <v>41041</v>
      </c>
      <c r="H35" s="22">
        <v>6903139.2199999997</v>
      </c>
      <c r="I35" s="7">
        <v>0</v>
      </c>
      <c r="J35" s="22" t="s">
        <v>430</v>
      </c>
    </row>
    <row r="36" spans="1:10" x14ac:dyDescent="0.3">
      <c r="A36" s="35">
        <v>32</v>
      </c>
      <c r="B36" s="7" t="s">
        <v>238</v>
      </c>
      <c r="C36" s="6">
        <v>32817</v>
      </c>
      <c r="D36" s="22">
        <v>18878356.309999999</v>
      </c>
      <c r="E36" s="6">
        <v>21556</v>
      </c>
      <c r="F36" s="22">
        <v>17052694.469999999</v>
      </c>
      <c r="G36" s="6">
        <v>11261</v>
      </c>
      <c r="H36" s="22">
        <v>1825661.84</v>
      </c>
      <c r="I36" s="7">
        <v>0</v>
      </c>
      <c r="J36" s="22" t="s">
        <v>430</v>
      </c>
    </row>
    <row r="37" spans="1:10" x14ac:dyDescent="0.3">
      <c r="A37" s="35">
        <v>33</v>
      </c>
      <c r="B37" s="7" t="s">
        <v>239</v>
      </c>
      <c r="C37" s="6">
        <v>39916</v>
      </c>
      <c r="D37" s="22">
        <v>23152125.699999999</v>
      </c>
      <c r="E37" s="6">
        <v>26527</v>
      </c>
      <c r="F37" s="22">
        <v>20861782.18</v>
      </c>
      <c r="G37" s="6">
        <v>13389</v>
      </c>
      <c r="H37" s="22">
        <v>2290343.52</v>
      </c>
      <c r="I37" s="7">
        <v>0</v>
      </c>
      <c r="J37" s="22" t="s">
        <v>430</v>
      </c>
    </row>
    <row r="38" spans="1:10" x14ac:dyDescent="0.3">
      <c r="A38" s="35">
        <v>34</v>
      </c>
      <c r="B38" s="7" t="s">
        <v>240</v>
      </c>
      <c r="C38" s="6">
        <v>9436</v>
      </c>
      <c r="D38" s="22">
        <v>5403035.5800000001</v>
      </c>
      <c r="E38" s="6">
        <v>6227</v>
      </c>
      <c r="F38" s="22">
        <v>4876470.2</v>
      </c>
      <c r="G38" s="6">
        <v>3209</v>
      </c>
      <c r="H38" s="22">
        <v>526565.38</v>
      </c>
      <c r="I38" s="7">
        <v>0</v>
      </c>
      <c r="J38" s="22" t="s">
        <v>430</v>
      </c>
    </row>
    <row r="39" spans="1:10" x14ac:dyDescent="0.3">
      <c r="A39" s="35">
        <v>35</v>
      </c>
      <c r="B39" s="7" t="s">
        <v>241</v>
      </c>
      <c r="C39" s="6">
        <v>86887</v>
      </c>
      <c r="D39" s="22">
        <v>52440698.189999998</v>
      </c>
      <c r="E39" s="6">
        <v>53531</v>
      </c>
      <c r="F39" s="22">
        <v>46514825.530000001</v>
      </c>
      <c r="G39" s="6">
        <v>33356</v>
      </c>
      <c r="H39" s="22">
        <v>5925872.6600000001</v>
      </c>
      <c r="I39" s="7">
        <v>0</v>
      </c>
      <c r="J39" s="22" t="s">
        <v>430</v>
      </c>
    </row>
    <row r="40" spans="1:10" x14ac:dyDescent="0.3">
      <c r="A40" s="35">
        <v>36</v>
      </c>
      <c r="B40" s="7" t="s">
        <v>242</v>
      </c>
      <c r="C40" s="6">
        <v>64214</v>
      </c>
      <c r="D40" s="22">
        <v>38518357.399999999</v>
      </c>
      <c r="E40" s="6">
        <v>42671</v>
      </c>
      <c r="F40" s="22">
        <v>34758323.700000003</v>
      </c>
      <c r="G40" s="6">
        <v>21543</v>
      </c>
      <c r="H40" s="22">
        <v>3760033.7</v>
      </c>
      <c r="I40" s="7">
        <v>0</v>
      </c>
      <c r="J40" s="22" t="s">
        <v>430</v>
      </c>
    </row>
    <row r="41" spans="1:10" x14ac:dyDescent="0.3">
      <c r="A41" s="35">
        <v>37</v>
      </c>
      <c r="B41" s="7" t="s">
        <v>243</v>
      </c>
      <c r="C41" s="6">
        <v>39480</v>
      </c>
      <c r="D41" s="22">
        <v>21258872.68</v>
      </c>
      <c r="E41" s="6">
        <v>25825</v>
      </c>
      <c r="F41" s="22">
        <v>19098213.370000001</v>
      </c>
      <c r="G41" s="6">
        <v>13655</v>
      </c>
      <c r="H41" s="22">
        <v>2160659.31</v>
      </c>
      <c r="I41" s="7">
        <v>0</v>
      </c>
      <c r="J41" s="22" t="s">
        <v>430</v>
      </c>
    </row>
    <row r="42" spans="1:10" x14ac:dyDescent="0.3">
      <c r="A42" s="35">
        <v>38</v>
      </c>
      <c r="B42" s="7" t="s">
        <v>244</v>
      </c>
      <c r="C42" s="6">
        <v>53769</v>
      </c>
      <c r="D42" s="22">
        <v>29447287.760000002</v>
      </c>
      <c r="E42" s="6">
        <v>38632</v>
      </c>
      <c r="F42" s="22">
        <v>27029731.010000002</v>
      </c>
      <c r="G42" s="6">
        <v>15137</v>
      </c>
      <c r="H42" s="22">
        <v>2417556.75</v>
      </c>
      <c r="I42" s="7">
        <v>0</v>
      </c>
      <c r="J42" s="22" t="s">
        <v>430</v>
      </c>
    </row>
    <row r="43" spans="1:10" x14ac:dyDescent="0.3">
      <c r="A43" s="35">
        <v>39</v>
      </c>
      <c r="B43" s="7" t="s">
        <v>245</v>
      </c>
      <c r="C43" s="6">
        <v>47560</v>
      </c>
      <c r="D43" s="22">
        <v>26272167.050000001</v>
      </c>
      <c r="E43" s="6">
        <v>32821</v>
      </c>
      <c r="F43" s="22">
        <v>23990323.68</v>
      </c>
      <c r="G43" s="6">
        <v>14739</v>
      </c>
      <c r="H43" s="22">
        <v>2281843.37</v>
      </c>
      <c r="I43" s="7">
        <v>0</v>
      </c>
      <c r="J43" s="22" t="s">
        <v>430</v>
      </c>
    </row>
    <row r="44" spans="1:10" x14ac:dyDescent="0.3">
      <c r="A44" s="35">
        <v>40</v>
      </c>
      <c r="B44" s="7" t="s">
        <v>246</v>
      </c>
      <c r="C44" s="6">
        <v>27915</v>
      </c>
      <c r="D44" s="22">
        <v>15793127.609999999</v>
      </c>
      <c r="E44" s="6">
        <v>18815</v>
      </c>
      <c r="F44" s="22">
        <v>14323221.18</v>
      </c>
      <c r="G44" s="6">
        <v>9100</v>
      </c>
      <c r="H44" s="22">
        <v>1469906.43</v>
      </c>
      <c r="I44" s="7">
        <v>0</v>
      </c>
      <c r="J44" s="22" t="s">
        <v>430</v>
      </c>
    </row>
    <row r="45" spans="1:10" x14ac:dyDescent="0.3">
      <c r="A45" s="35">
        <v>41</v>
      </c>
      <c r="B45" s="7" t="s">
        <v>247</v>
      </c>
      <c r="C45" s="6">
        <v>30340</v>
      </c>
      <c r="D45" s="22">
        <v>17277797.800000001</v>
      </c>
      <c r="E45" s="6">
        <v>19689</v>
      </c>
      <c r="F45" s="22">
        <v>15538041.01</v>
      </c>
      <c r="G45" s="6">
        <v>10651</v>
      </c>
      <c r="H45" s="22">
        <v>1739756.79</v>
      </c>
      <c r="I45" s="7">
        <v>0</v>
      </c>
      <c r="J45" s="22" t="s">
        <v>430</v>
      </c>
    </row>
    <row r="46" spans="1:10" x14ac:dyDescent="0.3">
      <c r="A46" s="35">
        <v>42</v>
      </c>
      <c r="B46" s="7" t="s">
        <v>248</v>
      </c>
      <c r="C46" s="6">
        <v>41444</v>
      </c>
      <c r="D46" s="22">
        <v>22736048.98</v>
      </c>
      <c r="E46" s="6">
        <v>30356</v>
      </c>
      <c r="F46" s="22">
        <v>20950313.859999999</v>
      </c>
      <c r="G46" s="6">
        <v>11088</v>
      </c>
      <c r="H46" s="22">
        <v>1785735.12</v>
      </c>
      <c r="I46" s="7">
        <v>0</v>
      </c>
      <c r="J46" s="22" t="s">
        <v>430</v>
      </c>
    </row>
    <row r="47" spans="1:10" x14ac:dyDescent="0.3">
      <c r="A47" s="35">
        <v>43</v>
      </c>
      <c r="B47" s="7" t="s">
        <v>249</v>
      </c>
      <c r="C47" s="6">
        <v>16479</v>
      </c>
      <c r="D47" s="22">
        <v>9831101.1500000004</v>
      </c>
      <c r="E47" s="6">
        <v>11296</v>
      </c>
      <c r="F47" s="22">
        <v>8901225.4900000002</v>
      </c>
      <c r="G47" s="6">
        <v>5183</v>
      </c>
      <c r="H47" s="22">
        <v>929875.66</v>
      </c>
      <c r="I47" s="7">
        <v>0</v>
      </c>
      <c r="J47" s="22" t="s">
        <v>430</v>
      </c>
    </row>
    <row r="48" spans="1:10" x14ac:dyDescent="0.3">
      <c r="A48" s="35">
        <v>44</v>
      </c>
      <c r="B48" s="7" t="s">
        <v>250</v>
      </c>
      <c r="C48" s="6">
        <v>71648</v>
      </c>
      <c r="D48" s="22">
        <v>39383250.009999998</v>
      </c>
      <c r="E48" s="6">
        <v>50292</v>
      </c>
      <c r="F48" s="22">
        <v>36085187.890000001</v>
      </c>
      <c r="G48" s="6">
        <v>21356</v>
      </c>
      <c r="H48" s="22">
        <v>3298062.12</v>
      </c>
      <c r="I48" s="7">
        <v>0</v>
      </c>
      <c r="J48" s="22" t="s">
        <v>430</v>
      </c>
    </row>
    <row r="49" spans="1:10" x14ac:dyDescent="0.3">
      <c r="A49" s="35">
        <v>45</v>
      </c>
      <c r="B49" s="7" t="s">
        <v>251</v>
      </c>
      <c r="C49" s="6">
        <v>59502</v>
      </c>
      <c r="D49" s="22">
        <v>32998057.859999999</v>
      </c>
      <c r="E49" s="6">
        <v>40249</v>
      </c>
      <c r="F49" s="22">
        <v>29987916.809999999</v>
      </c>
      <c r="G49" s="6">
        <v>19253</v>
      </c>
      <c r="H49" s="22">
        <v>3010141.05</v>
      </c>
      <c r="I49" s="7">
        <v>0</v>
      </c>
      <c r="J49" s="22" t="s">
        <v>430</v>
      </c>
    </row>
    <row r="50" spans="1:10" x14ac:dyDescent="0.3">
      <c r="A50" s="35">
        <v>46</v>
      </c>
      <c r="B50" s="7" t="s">
        <v>252</v>
      </c>
      <c r="C50" s="6">
        <v>65908</v>
      </c>
      <c r="D50" s="22">
        <v>38976936.380000003</v>
      </c>
      <c r="E50" s="6">
        <v>42807</v>
      </c>
      <c r="F50" s="22">
        <v>35071127.530000001</v>
      </c>
      <c r="G50" s="6">
        <v>23101</v>
      </c>
      <c r="H50" s="22">
        <v>3905808.85</v>
      </c>
      <c r="I50" s="7">
        <v>0</v>
      </c>
      <c r="J50" s="22" t="s">
        <v>430</v>
      </c>
    </row>
    <row r="51" spans="1:10" x14ac:dyDescent="0.3">
      <c r="A51" s="35">
        <v>47</v>
      </c>
      <c r="B51" s="7" t="s">
        <v>253</v>
      </c>
      <c r="C51" s="6">
        <v>19562</v>
      </c>
      <c r="D51" s="22">
        <v>11519003.130000001</v>
      </c>
      <c r="E51" s="6">
        <v>12844</v>
      </c>
      <c r="F51" s="22">
        <v>10292177.710000001</v>
      </c>
      <c r="G51" s="6">
        <v>6718</v>
      </c>
      <c r="H51" s="22">
        <v>1226825.42</v>
      </c>
      <c r="I51" s="7">
        <v>0</v>
      </c>
      <c r="J51" s="22" t="s">
        <v>430</v>
      </c>
    </row>
    <row r="52" spans="1:10" x14ac:dyDescent="0.3">
      <c r="A52" s="35">
        <v>48</v>
      </c>
      <c r="B52" s="7" t="s">
        <v>254</v>
      </c>
      <c r="C52" s="6">
        <v>15082</v>
      </c>
      <c r="D52" s="22">
        <v>8857986.9600000009</v>
      </c>
      <c r="E52" s="6">
        <v>9634</v>
      </c>
      <c r="F52" s="22">
        <v>7914213.71</v>
      </c>
      <c r="G52" s="6">
        <v>5448</v>
      </c>
      <c r="H52" s="22">
        <v>943773.25</v>
      </c>
      <c r="I52" s="7">
        <v>0</v>
      </c>
      <c r="J52" s="22" t="s">
        <v>430</v>
      </c>
    </row>
    <row r="53" spans="1:10" x14ac:dyDescent="0.3">
      <c r="A53" s="35">
        <v>49</v>
      </c>
      <c r="B53" s="7" t="s">
        <v>255</v>
      </c>
      <c r="C53" s="6">
        <v>36317</v>
      </c>
      <c r="D53" s="22">
        <v>19954044.260000002</v>
      </c>
      <c r="E53" s="6">
        <v>24326</v>
      </c>
      <c r="F53" s="22">
        <v>17989650.18</v>
      </c>
      <c r="G53" s="6">
        <v>11991</v>
      </c>
      <c r="H53" s="22">
        <v>1964394.08</v>
      </c>
      <c r="I53" s="7">
        <v>0</v>
      </c>
      <c r="J53" s="22" t="s">
        <v>430</v>
      </c>
    </row>
    <row r="54" spans="1:10" x14ac:dyDescent="0.3">
      <c r="A54" s="35">
        <v>50</v>
      </c>
      <c r="B54" s="7" t="s">
        <v>256</v>
      </c>
      <c r="C54" s="6">
        <v>59797</v>
      </c>
      <c r="D54" s="22">
        <v>35874344.799999997</v>
      </c>
      <c r="E54" s="6">
        <v>37056</v>
      </c>
      <c r="F54" s="22">
        <v>31995900.18</v>
      </c>
      <c r="G54" s="6">
        <v>22741</v>
      </c>
      <c r="H54" s="22">
        <v>3878444.62</v>
      </c>
      <c r="I54" s="7">
        <v>0</v>
      </c>
      <c r="J54" s="22" t="s">
        <v>430</v>
      </c>
    </row>
    <row r="55" spans="1:10" x14ac:dyDescent="0.3">
      <c r="A55" s="35">
        <v>51</v>
      </c>
      <c r="B55" s="7" t="s">
        <v>257</v>
      </c>
      <c r="C55" s="6">
        <v>21857</v>
      </c>
      <c r="D55" s="22">
        <v>14086036.18</v>
      </c>
      <c r="E55" s="6">
        <v>14106</v>
      </c>
      <c r="F55" s="22">
        <v>12418816.619999999</v>
      </c>
      <c r="G55" s="6">
        <v>7751</v>
      </c>
      <c r="H55" s="22">
        <v>1667219.56</v>
      </c>
      <c r="I55" s="7">
        <v>0</v>
      </c>
      <c r="J55" s="22" t="s">
        <v>430</v>
      </c>
    </row>
    <row r="56" spans="1:10" x14ac:dyDescent="0.3">
      <c r="A56" s="35">
        <v>52</v>
      </c>
      <c r="B56" s="7" t="s">
        <v>430</v>
      </c>
      <c r="C56" s="6">
        <v>202146</v>
      </c>
      <c r="D56" s="22">
        <v>71942037.510000005</v>
      </c>
      <c r="E56" s="6">
        <v>74519</v>
      </c>
      <c r="F56" s="22">
        <v>53698904.18</v>
      </c>
      <c r="G56" s="6">
        <v>127627</v>
      </c>
      <c r="H56" s="22">
        <v>18243133.329999998</v>
      </c>
      <c r="I56" s="7">
        <v>0</v>
      </c>
      <c r="J56" s="22" t="s">
        <v>430</v>
      </c>
    </row>
    <row r="57" spans="1:10" s="42" customFormat="1" ht="15.6" x14ac:dyDescent="0.3">
      <c r="A57" s="182"/>
      <c r="B57" s="45" t="s">
        <v>529</v>
      </c>
      <c r="C57" s="63">
        <f t="shared" ref="C57:I57" si="0">SUM(C5:C56)</f>
        <v>4779333</v>
      </c>
      <c r="D57" s="46">
        <f t="shared" si="0"/>
        <v>2859441295.6900024</v>
      </c>
      <c r="E57" s="63">
        <f t="shared" si="0"/>
        <v>2921096</v>
      </c>
      <c r="F57" s="46">
        <f t="shared" si="0"/>
        <v>2530851100.4299994</v>
      </c>
      <c r="G57" s="63">
        <f t="shared" si="0"/>
        <v>1858237</v>
      </c>
      <c r="H57" s="46">
        <f t="shared" si="0"/>
        <v>328590195.26000017</v>
      </c>
      <c r="I57" s="63">
        <f t="shared" si="0"/>
        <v>0</v>
      </c>
      <c r="J57" s="325"/>
    </row>
    <row r="58" spans="1:10" x14ac:dyDescent="0.3">
      <c r="C58" s="8"/>
    </row>
    <row r="59" spans="1:10" x14ac:dyDescent="0.3">
      <c r="B59" t="s">
        <v>48</v>
      </c>
    </row>
    <row r="63" spans="1:10" x14ac:dyDescent="0.3">
      <c r="C63" s="234"/>
      <c r="D63" s="305"/>
      <c r="E63" s="234"/>
      <c r="F63" s="305"/>
      <c r="G63" s="234"/>
      <c r="H63" s="305"/>
      <c r="I63" s="234"/>
      <c r="J63" s="305"/>
    </row>
    <row r="66" spans="4:4" x14ac:dyDescent="0.3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6"/>
  <sheetViews>
    <sheetView tabSelected="1" workbookViewId="0">
      <selection activeCell="B2" sqref="B2"/>
    </sheetView>
  </sheetViews>
  <sheetFormatPr defaultColWidth="9.109375" defaultRowHeight="15.6" x14ac:dyDescent="0.3"/>
  <cols>
    <col min="1" max="1" width="4.44140625" style="43" customWidth="1"/>
    <col min="2" max="2" width="69.33203125" style="42" customWidth="1"/>
    <col min="3" max="3" width="29.5546875" style="77" customWidth="1"/>
    <col min="4" max="16384" width="9.109375" style="42"/>
  </cols>
  <sheetData>
    <row r="1" spans="1:3" s="38" customFormat="1" x14ac:dyDescent="0.3">
      <c r="A1" s="449" t="s">
        <v>698</v>
      </c>
      <c r="B1" s="449"/>
      <c r="C1" s="449"/>
    </row>
    <row r="2" spans="1:3" x14ac:dyDescent="0.3">
      <c r="A2" s="41"/>
    </row>
    <row r="3" spans="1:3" x14ac:dyDescent="0.3">
      <c r="A3" s="60"/>
      <c r="B3" s="61" t="s">
        <v>14</v>
      </c>
      <c r="C3" s="69" t="s">
        <v>15</v>
      </c>
    </row>
    <row r="4" spans="1:3" x14ac:dyDescent="0.3">
      <c r="A4" s="58" t="s">
        <v>430</v>
      </c>
      <c r="B4" s="357" t="s">
        <v>575</v>
      </c>
      <c r="C4" s="361">
        <v>25</v>
      </c>
    </row>
    <row r="5" spans="1:3" x14ac:dyDescent="0.3">
      <c r="A5" s="59" t="s">
        <v>430</v>
      </c>
      <c r="B5" s="357" t="s">
        <v>113</v>
      </c>
      <c r="C5" s="361">
        <v>10</v>
      </c>
    </row>
    <row r="6" spans="1:3" x14ac:dyDescent="0.3">
      <c r="A6" s="58" t="s">
        <v>430</v>
      </c>
      <c r="B6" s="357" t="s">
        <v>114</v>
      </c>
      <c r="C6" s="361">
        <v>828</v>
      </c>
    </row>
    <row r="7" spans="1:3" x14ac:dyDescent="0.3">
      <c r="A7" s="58" t="s">
        <v>430</v>
      </c>
      <c r="B7" s="357" t="s">
        <v>115</v>
      </c>
      <c r="C7" s="361">
        <v>59</v>
      </c>
    </row>
    <row r="8" spans="1:3" x14ac:dyDescent="0.3">
      <c r="A8" s="59" t="s">
        <v>430</v>
      </c>
      <c r="B8" s="357" t="s">
        <v>612</v>
      </c>
      <c r="C8" s="361">
        <v>1</v>
      </c>
    </row>
    <row r="9" spans="1:3" x14ac:dyDescent="0.3">
      <c r="A9" s="7" t="s">
        <v>430</v>
      </c>
      <c r="B9" s="357" t="s">
        <v>116</v>
      </c>
      <c r="C9" s="361">
        <v>19672</v>
      </c>
    </row>
    <row r="10" spans="1:3" x14ac:dyDescent="0.3">
      <c r="A10" s="58" t="s">
        <v>430</v>
      </c>
      <c r="B10" s="357" t="s">
        <v>582</v>
      </c>
      <c r="C10" s="361">
        <v>7</v>
      </c>
    </row>
    <row r="11" spans="1:3" x14ac:dyDescent="0.3">
      <c r="A11" s="59" t="s">
        <v>47</v>
      </c>
      <c r="B11" s="357" t="s">
        <v>117</v>
      </c>
      <c r="C11" s="361">
        <v>93</v>
      </c>
    </row>
    <row r="12" spans="1:3" x14ac:dyDescent="0.3">
      <c r="A12" s="58" t="s">
        <v>430</v>
      </c>
      <c r="B12" s="357" t="s">
        <v>119</v>
      </c>
      <c r="C12" s="361">
        <v>22</v>
      </c>
    </row>
    <row r="13" spans="1:3" x14ac:dyDescent="0.3">
      <c r="A13" s="58" t="s">
        <v>430</v>
      </c>
      <c r="B13" s="357" t="s">
        <v>120</v>
      </c>
      <c r="C13" s="361">
        <v>748</v>
      </c>
    </row>
    <row r="14" spans="1:3" x14ac:dyDescent="0.3">
      <c r="A14" s="58" t="s">
        <v>430</v>
      </c>
      <c r="B14" s="357" t="s">
        <v>122</v>
      </c>
      <c r="C14" s="361">
        <v>84</v>
      </c>
    </row>
    <row r="15" spans="1:3" x14ac:dyDescent="0.3">
      <c r="A15" s="58" t="s">
        <v>430</v>
      </c>
      <c r="B15" s="357" t="s">
        <v>124</v>
      </c>
      <c r="C15" s="361">
        <v>201</v>
      </c>
    </row>
    <row r="16" spans="1:3" ht="17.25" customHeight="1" x14ac:dyDescent="0.3">
      <c r="A16" s="58" t="s">
        <v>430</v>
      </c>
      <c r="B16" s="357" t="s">
        <v>421</v>
      </c>
      <c r="C16" s="361">
        <v>6</v>
      </c>
    </row>
    <row r="17" spans="1:4" x14ac:dyDescent="0.3">
      <c r="A17" s="58" t="s">
        <v>430</v>
      </c>
      <c r="B17" s="357" t="s">
        <v>648</v>
      </c>
      <c r="C17" s="361">
        <v>2</v>
      </c>
    </row>
    <row r="18" spans="1:4" x14ac:dyDescent="0.3">
      <c r="A18" s="58" t="s">
        <v>430</v>
      </c>
      <c r="B18" s="357" t="s">
        <v>125</v>
      </c>
      <c r="C18" s="361">
        <v>191</v>
      </c>
    </row>
    <row r="19" spans="1:4" x14ac:dyDescent="0.3">
      <c r="A19" s="58" t="s">
        <v>430</v>
      </c>
      <c r="B19" s="357" t="s">
        <v>565</v>
      </c>
      <c r="C19" s="361">
        <v>5</v>
      </c>
    </row>
    <row r="20" spans="1:4" x14ac:dyDescent="0.3">
      <c r="A20" s="58" t="s">
        <v>430</v>
      </c>
      <c r="B20" s="357" t="s">
        <v>126</v>
      </c>
      <c r="C20" s="361">
        <v>34</v>
      </c>
    </row>
    <row r="21" spans="1:4" x14ac:dyDescent="0.3">
      <c r="A21" s="58" t="s">
        <v>430</v>
      </c>
      <c r="B21" s="357" t="s">
        <v>127</v>
      </c>
      <c r="C21" s="361">
        <v>2</v>
      </c>
    </row>
    <row r="22" spans="1:4" x14ac:dyDescent="0.3">
      <c r="A22" s="58" t="s">
        <v>430</v>
      </c>
      <c r="B22" s="357" t="s">
        <v>128</v>
      </c>
      <c r="C22" s="361">
        <v>20</v>
      </c>
      <c r="D22" s="56"/>
    </row>
    <row r="23" spans="1:4" x14ac:dyDescent="0.3">
      <c r="A23" s="58" t="s">
        <v>430</v>
      </c>
      <c r="B23" s="357" t="s">
        <v>129</v>
      </c>
      <c r="C23" s="361">
        <v>10405</v>
      </c>
      <c r="D23" s="56"/>
    </row>
    <row r="24" spans="1:4" x14ac:dyDescent="0.3">
      <c r="A24" s="58" t="s">
        <v>430</v>
      </c>
      <c r="B24" s="357" t="s">
        <v>130</v>
      </c>
      <c r="C24" s="361">
        <v>71</v>
      </c>
      <c r="D24" s="56"/>
    </row>
    <row r="25" spans="1:4" x14ac:dyDescent="0.3">
      <c r="A25" s="7" t="s">
        <v>430</v>
      </c>
      <c r="B25" s="357" t="s">
        <v>131</v>
      </c>
      <c r="C25" s="361">
        <v>620</v>
      </c>
      <c r="D25" s="56"/>
    </row>
    <row r="26" spans="1:4" x14ac:dyDescent="0.3">
      <c r="A26" s="59" t="s">
        <v>430</v>
      </c>
      <c r="B26" s="357" t="s">
        <v>132</v>
      </c>
      <c r="C26" s="361">
        <v>1431</v>
      </c>
      <c r="D26" s="56"/>
    </row>
    <row r="27" spans="1:4" ht="16.5" customHeight="1" x14ac:dyDescent="0.3">
      <c r="A27" s="58" t="s">
        <v>430</v>
      </c>
      <c r="B27" s="357" t="s">
        <v>133</v>
      </c>
      <c r="C27" s="361">
        <v>1749</v>
      </c>
      <c r="D27" s="56"/>
    </row>
    <row r="28" spans="1:4" x14ac:dyDescent="0.3">
      <c r="A28" s="58" t="s">
        <v>430</v>
      </c>
      <c r="B28" s="357" t="s">
        <v>134</v>
      </c>
      <c r="C28" s="361">
        <v>137</v>
      </c>
      <c r="D28" s="56"/>
    </row>
    <row r="29" spans="1:4" x14ac:dyDescent="0.3">
      <c r="A29" s="58" t="s">
        <v>430</v>
      </c>
      <c r="B29" s="357" t="s">
        <v>135</v>
      </c>
      <c r="C29" s="361">
        <v>2</v>
      </c>
      <c r="D29" s="56"/>
    </row>
    <row r="30" spans="1:4" x14ac:dyDescent="0.3">
      <c r="A30" s="58" t="s">
        <v>430</v>
      </c>
      <c r="B30" s="357" t="s">
        <v>136</v>
      </c>
      <c r="C30" s="361">
        <v>32</v>
      </c>
      <c r="D30" s="56"/>
    </row>
    <row r="31" spans="1:4" x14ac:dyDescent="0.3">
      <c r="A31" s="58" t="s">
        <v>430</v>
      </c>
      <c r="B31" s="357" t="s">
        <v>137</v>
      </c>
      <c r="C31" s="361">
        <v>1</v>
      </c>
      <c r="D31" s="56"/>
    </row>
    <row r="32" spans="1:4" x14ac:dyDescent="0.3">
      <c r="A32" s="59" t="s">
        <v>430</v>
      </c>
      <c r="B32" s="357" t="s">
        <v>654</v>
      </c>
      <c r="C32" s="361">
        <v>1</v>
      </c>
      <c r="D32" s="56"/>
    </row>
    <row r="33" spans="1:4" x14ac:dyDescent="0.3">
      <c r="A33" s="59" t="s">
        <v>430</v>
      </c>
      <c r="B33" s="357" t="s">
        <v>656</v>
      </c>
      <c r="C33" s="361">
        <v>1</v>
      </c>
      <c r="D33" s="56"/>
    </row>
    <row r="34" spans="1:4" x14ac:dyDescent="0.3">
      <c r="A34" s="58" t="s">
        <v>430</v>
      </c>
      <c r="B34" s="357" t="s">
        <v>138</v>
      </c>
      <c r="C34" s="361">
        <v>84</v>
      </c>
      <c r="D34" s="56"/>
    </row>
    <row r="35" spans="1:4" x14ac:dyDescent="0.3">
      <c r="A35" s="59"/>
      <c r="B35" s="357" t="s">
        <v>139</v>
      </c>
      <c r="C35" s="361">
        <v>24</v>
      </c>
      <c r="D35" s="56"/>
    </row>
    <row r="36" spans="1:4" x14ac:dyDescent="0.3">
      <c r="A36" s="59"/>
      <c r="B36" s="357" t="s">
        <v>623</v>
      </c>
      <c r="C36" s="361">
        <v>9</v>
      </c>
      <c r="D36" s="56"/>
    </row>
    <row r="37" spans="1:4" x14ac:dyDescent="0.3">
      <c r="A37" s="59"/>
      <c r="B37" s="357" t="s">
        <v>614</v>
      </c>
      <c r="C37" s="361">
        <v>4</v>
      </c>
      <c r="D37" s="56"/>
    </row>
    <row r="38" spans="1:4" x14ac:dyDescent="0.3">
      <c r="A38" s="59"/>
      <c r="B38" s="357" t="s">
        <v>140</v>
      </c>
      <c r="C38" s="361">
        <v>88</v>
      </c>
      <c r="D38" s="56"/>
    </row>
    <row r="39" spans="1:4" x14ac:dyDescent="0.3">
      <c r="A39" s="59" t="s">
        <v>46</v>
      </c>
      <c r="B39" s="357" t="s">
        <v>141</v>
      </c>
      <c r="C39" s="361">
        <v>4722155</v>
      </c>
      <c r="D39" s="56"/>
    </row>
    <row r="40" spans="1:4" x14ac:dyDescent="0.3">
      <c r="A40" s="58" t="s">
        <v>430</v>
      </c>
      <c r="B40" s="357" t="s">
        <v>142</v>
      </c>
      <c r="C40" s="361">
        <v>6</v>
      </c>
      <c r="D40" s="56"/>
    </row>
    <row r="41" spans="1:4" x14ac:dyDescent="0.3">
      <c r="A41" s="58" t="s">
        <v>430</v>
      </c>
      <c r="B41" s="357" t="s">
        <v>493</v>
      </c>
      <c r="C41" s="361">
        <v>6</v>
      </c>
      <c r="D41" s="56"/>
    </row>
    <row r="42" spans="1:4" x14ac:dyDescent="0.3">
      <c r="A42" s="58" t="s">
        <v>430</v>
      </c>
      <c r="B42" s="357" t="s">
        <v>426</v>
      </c>
      <c r="C42" s="361">
        <v>2</v>
      </c>
      <c r="D42" s="56"/>
    </row>
    <row r="43" spans="1:4" x14ac:dyDescent="0.3">
      <c r="A43" s="58" t="s">
        <v>430</v>
      </c>
      <c r="B43" s="357" t="s">
        <v>417</v>
      </c>
      <c r="C43" s="361">
        <v>3</v>
      </c>
      <c r="D43" s="56"/>
    </row>
    <row r="44" spans="1:4" x14ac:dyDescent="0.3">
      <c r="A44" s="58" t="s">
        <v>430</v>
      </c>
      <c r="B44" s="357" t="s">
        <v>16</v>
      </c>
      <c r="C44" s="361">
        <v>1387</v>
      </c>
      <c r="D44" s="56"/>
    </row>
    <row r="45" spans="1:4" x14ac:dyDescent="0.3">
      <c r="A45" s="58" t="s">
        <v>430</v>
      </c>
      <c r="B45" s="357" t="s">
        <v>143</v>
      </c>
      <c r="C45" s="361">
        <v>313</v>
      </c>
      <c r="D45" s="56"/>
    </row>
    <row r="46" spans="1:4" x14ac:dyDescent="0.3">
      <c r="A46" s="58" t="s">
        <v>430</v>
      </c>
      <c r="B46" s="357" t="s">
        <v>144</v>
      </c>
      <c r="C46" s="361">
        <v>19</v>
      </c>
      <c r="D46" s="56"/>
    </row>
    <row r="47" spans="1:4" x14ac:dyDescent="0.3">
      <c r="A47" s="58" t="s">
        <v>430</v>
      </c>
      <c r="B47" s="357" t="s">
        <v>145</v>
      </c>
      <c r="C47" s="361">
        <v>621</v>
      </c>
      <c r="D47" s="56"/>
    </row>
    <row r="48" spans="1:4" x14ac:dyDescent="0.3">
      <c r="A48" s="58" t="s">
        <v>430</v>
      </c>
      <c r="B48" s="357" t="s">
        <v>146</v>
      </c>
      <c r="C48" s="361">
        <v>18</v>
      </c>
      <c r="D48" s="56"/>
    </row>
    <row r="49" spans="1:4" x14ac:dyDescent="0.3">
      <c r="A49" s="58" t="s">
        <v>430</v>
      </c>
      <c r="B49" s="357" t="s">
        <v>147</v>
      </c>
      <c r="C49" s="361">
        <v>47</v>
      </c>
      <c r="D49" s="56"/>
    </row>
    <row r="50" spans="1:4" x14ac:dyDescent="0.3">
      <c r="A50" s="58" t="s">
        <v>430</v>
      </c>
      <c r="B50" s="357" t="s">
        <v>148</v>
      </c>
      <c r="C50" s="361">
        <v>32</v>
      </c>
      <c r="D50" s="56"/>
    </row>
    <row r="51" spans="1:4" x14ac:dyDescent="0.3">
      <c r="A51" s="58" t="s">
        <v>430</v>
      </c>
      <c r="B51" s="357" t="s">
        <v>149</v>
      </c>
      <c r="C51" s="361">
        <v>32</v>
      </c>
      <c r="D51" s="56"/>
    </row>
    <row r="52" spans="1:4" x14ac:dyDescent="0.3">
      <c r="A52" s="58" t="s">
        <v>430</v>
      </c>
      <c r="B52" s="357" t="s">
        <v>150</v>
      </c>
      <c r="C52" s="361">
        <v>98</v>
      </c>
      <c r="D52" s="56"/>
    </row>
    <row r="53" spans="1:4" x14ac:dyDescent="0.3">
      <c r="A53" s="58" t="s">
        <v>430</v>
      </c>
      <c r="B53" s="357" t="s">
        <v>641</v>
      </c>
      <c r="C53" s="361">
        <v>1</v>
      </c>
      <c r="D53" s="56"/>
    </row>
    <row r="54" spans="1:4" x14ac:dyDescent="0.3">
      <c r="A54" s="58" t="s">
        <v>430</v>
      </c>
      <c r="B54" s="357" t="s">
        <v>559</v>
      </c>
      <c r="C54" s="361">
        <v>5</v>
      </c>
      <c r="D54" s="56"/>
    </row>
    <row r="55" spans="1:4" x14ac:dyDescent="0.3">
      <c r="A55" s="58" t="s">
        <v>430</v>
      </c>
      <c r="B55" s="357" t="s">
        <v>151</v>
      </c>
      <c r="C55" s="361">
        <v>107</v>
      </c>
      <c r="D55" s="56"/>
    </row>
    <row r="56" spans="1:4" x14ac:dyDescent="0.3">
      <c r="A56" s="58" t="s">
        <v>430</v>
      </c>
      <c r="B56" s="357" t="s">
        <v>152</v>
      </c>
      <c r="C56" s="361">
        <v>22</v>
      </c>
      <c r="D56" s="56"/>
    </row>
    <row r="57" spans="1:4" x14ac:dyDescent="0.3">
      <c r="A57" s="58" t="s">
        <v>430</v>
      </c>
      <c r="B57" s="357" t="s">
        <v>153</v>
      </c>
      <c r="C57" s="361">
        <v>889</v>
      </c>
      <c r="D57" s="56"/>
    </row>
    <row r="58" spans="1:4" x14ac:dyDescent="0.3">
      <c r="A58" s="58" t="s">
        <v>430</v>
      </c>
      <c r="B58" s="357" t="s">
        <v>154</v>
      </c>
      <c r="C58" s="361">
        <v>150</v>
      </c>
      <c r="D58" s="56"/>
    </row>
    <row r="59" spans="1:4" x14ac:dyDescent="0.3">
      <c r="A59" s="58" t="s">
        <v>430</v>
      </c>
      <c r="B59" s="357" t="s">
        <v>652</v>
      </c>
      <c r="C59" s="361">
        <v>5</v>
      </c>
      <c r="D59" s="56"/>
    </row>
    <row r="60" spans="1:4" x14ac:dyDescent="0.3">
      <c r="A60" s="58" t="s">
        <v>430</v>
      </c>
      <c r="B60" s="357" t="s">
        <v>155</v>
      </c>
      <c r="C60" s="361">
        <v>151</v>
      </c>
      <c r="D60" s="56"/>
    </row>
    <row r="61" spans="1:4" x14ac:dyDescent="0.3">
      <c r="A61" s="58" t="s">
        <v>430</v>
      </c>
      <c r="B61" s="357" t="s">
        <v>649</v>
      </c>
      <c r="C61" s="361">
        <v>2</v>
      </c>
      <c r="D61" s="56"/>
    </row>
    <row r="62" spans="1:4" x14ac:dyDescent="0.3">
      <c r="A62" s="58" t="s">
        <v>430</v>
      </c>
      <c r="B62" s="357" t="s">
        <v>570</v>
      </c>
      <c r="C62" s="361">
        <v>13</v>
      </c>
      <c r="D62" s="56"/>
    </row>
    <row r="63" spans="1:4" x14ac:dyDescent="0.3">
      <c r="A63" s="58" t="s">
        <v>430</v>
      </c>
      <c r="B63" s="357" t="s">
        <v>560</v>
      </c>
      <c r="C63" s="361">
        <v>59</v>
      </c>
      <c r="D63" s="56"/>
    </row>
    <row r="64" spans="1:4" x14ac:dyDescent="0.3">
      <c r="A64" s="58" t="s">
        <v>430</v>
      </c>
      <c r="B64" s="357" t="s">
        <v>638</v>
      </c>
      <c r="C64" s="361">
        <v>5</v>
      </c>
      <c r="D64" s="56"/>
    </row>
    <row r="65" spans="1:4" x14ac:dyDescent="0.3">
      <c r="A65" s="58" t="s">
        <v>430</v>
      </c>
      <c r="B65" s="357" t="s">
        <v>156</v>
      </c>
      <c r="C65" s="361">
        <v>11</v>
      </c>
      <c r="D65" s="56"/>
    </row>
    <row r="66" spans="1:4" x14ac:dyDescent="0.3">
      <c r="A66" s="58" t="s">
        <v>430</v>
      </c>
      <c r="B66" s="357" t="s">
        <v>494</v>
      </c>
      <c r="C66" s="361">
        <v>16</v>
      </c>
      <c r="D66" s="56"/>
    </row>
    <row r="67" spans="1:4" x14ac:dyDescent="0.3">
      <c r="A67" s="58" t="s">
        <v>430</v>
      </c>
      <c r="B67" s="357" t="s">
        <v>157</v>
      </c>
      <c r="C67" s="361">
        <v>8</v>
      </c>
      <c r="D67" s="56"/>
    </row>
    <row r="68" spans="1:4" x14ac:dyDescent="0.3">
      <c r="A68" s="58" t="s">
        <v>430</v>
      </c>
      <c r="B68" s="357" t="s">
        <v>158</v>
      </c>
      <c r="C68" s="361">
        <v>9</v>
      </c>
      <c r="D68" s="56"/>
    </row>
    <row r="69" spans="1:4" x14ac:dyDescent="0.3">
      <c r="A69" s="58" t="s">
        <v>430</v>
      </c>
      <c r="B69" s="357" t="s">
        <v>159</v>
      </c>
      <c r="C69" s="361">
        <v>3</v>
      </c>
      <c r="D69" s="56"/>
    </row>
    <row r="70" spans="1:4" x14ac:dyDescent="0.3">
      <c r="A70" s="58" t="s">
        <v>430</v>
      </c>
      <c r="B70" s="357" t="s">
        <v>160</v>
      </c>
      <c r="C70" s="361">
        <v>22</v>
      </c>
      <c r="D70" s="56"/>
    </row>
    <row r="71" spans="1:4" x14ac:dyDescent="0.3">
      <c r="A71" s="58" t="s">
        <v>430</v>
      </c>
      <c r="B71" s="357" t="s">
        <v>161</v>
      </c>
      <c r="C71" s="361">
        <v>1999</v>
      </c>
      <c r="D71" s="56"/>
    </row>
    <row r="72" spans="1:4" x14ac:dyDescent="0.3">
      <c r="A72" s="58" t="s">
        <v>430</v>
      </c>
      <c r="B72" s="357" t="s">
        <v>162</v>
      </c>
      <c r="C72" s="361">
        <v>17</v>
      </c>
      <c r="D72" s="56"/>
    </row>
    <row r="73" spans="1:4" x14ac:dyDescent="0.3">
      <c r="A73" s="58" t="s">
        <v>430</v>
      </c>
      <c r="B73" s="357" t="s">
        <v>163</v>
      </c>
      <c r="C73" s="361">
        <v>142</v>
      </c>
      <c r="D73" s="56"/>
    </row>
    <row r="74" spans="1:4" x14ac:dyDescent="0.3">
      <c r="A74" s="58" t="s">
        <v>430</v>
      </c>
      <c r="B74" s="357" t="s">
        <v>164</v>
      </c>
      <c r="C74" s="361">
        <v>54</v>
      </c>
      <c r="D74" s="56"/>
    </row>
    <row r="75" spans="1:4" x14ac:dyDescent="0.3">
      <c r="A75" s="58" t="s">
        <v>430</v>
      </c>
      <c r="B75" s="357" t="s">
        <v>165</v>
      </c>
      <c r="C75" s="361">
        <v>7</v>
      </c>
      <c r="D75" s="56"/>
    </row>
    <row r="76" spans="1:4" x14ac:dyDescent="0.3">
      <c r="A76" s="58" t="s">
        <v>430</v>
      </c>
      <c r="B76" s="357" t="s">
        <v>166</v>
      </c>
      <c r="C76" s="361">
        <v>32</v>
      </c>
      <c r="D76" s="56"/>
    </row>
    <row r="77" spans="1:4" x14ac:dyDescent="0.3">
      <c r="A77" s="58" t="s">
        <v>430</v>
      </c>
      <c r="B77" s="357" t="s">
        <v>422</v>
      </c>
      <c r="C77" s="361">
        <v>8</v>
      </c>
      <c r="D77" s="56"/>
    </row>
    <row r="78" spans="1:4" x14ac:dyDescent="0.3">
      <c r="A78" s="58" t="s">
        <v>430</v>
      </c>
      <c r="B78" s="357" t="s">
        <v>639</v>
      </c>
      <c r="C78" s="361">
        <v>3</v>
      </c>
      <c r="D78" s="56"/>
    </row>
    <row r="79" spans="1:4" x14ac:dyDescent="0.3">
      <c r="A79" s="58" t="s">
        <v>430</v>
      </c>
      <c r="B79" s="357" t="s">
        <v>679</v>
      </c>
      <c r="C79" s="361">
        <v>1</v>
      </c>
      <c r="D79" s="56"/>
    </row>
    <row r="80" spans="1:4" x14ac:dyDescent="0.3">
      <c r="A80" s="58" t="s">
        <v>430</v>
      </c>
      <c r="B80" s="357" t="s">
        <v>611</v>
      </c>
      <c r="C80" s="361">
        <v>4</v>
      </c>
      <c r="D80" s="56"/>
    </row>
    <row r="81" spans="1:4" x14ac:dyDescent="0.3">
      <c r="A81" s="58" t="s">
        <v>430</v>
      </c>
      <c r="B81" s="357" t="s">
        <v>167</v>
      </c>
      <c r="C81" s="361">
        <v>2</v>
      </c>
      <c r="D81" s="56"/>
    </row>
    <row r="82" spans="1:4" x14ac:dyDescent="0.3">
      <c r="A82" s="58" t="s">
        <v>430</v>
      </c>
      <c r="B82" s="357" t="s">
        <v>168</v>
      </c>
      <c r="C82" s="361">
        <v>71</v>
      </c>
      <c r="D82" s="56"/>
    </row>
    <row r="83" spans="1:4" x14ac:dyDescent="0.3">
      <c r="A83" s="58" t="s">
        <v>430</v>
      </c>
      <c r="B83" s="357" t="s">
        <v>640</v>
      </c>
      <c r="C83" s="361">
        <v>2</v>
      </c>
      <c r="D83" s="56"/>
    </row>
    <row r="84" spans="1:4" x14ac:dyDescent="0.3">
      <c r="A84" s="58" t="s">
        <v>430</v>
      </c>
      <c r="B84" s="357" t="s">
        <v>655</v>
      </c>
      <c r="C84" s="361">
        <v>1</v>
      </c>
      <c r="D84" s="56"/>
    </row>
    <row r="85" spans="1:4" x14ac:dyDescent="0.3">
      <c r="A85" s="58" t="s">
        <v>430</v>
      </c>
      <c r="B85" s="357" t="s">
        <v>414</v>
      </c>
      <c r="C85" s="361">
        <v>16</v>
      </c>
      <c r="D85" s="56"/>
    </row>
    <row r="86" spans="1:4" x14ac:dyDescent="0.3">
      <c r="A86" s="58" t="s">
        <v>430</v>
      </c>
      <c r="B86" s="357" t="s">
        <v>609</v>
      </c>
      <c r="C86" s="361">
        <v>1</v>
      </c>
      <c r="D86" s="56"/>
    </row>
    <row r="87" spans="1:4" x14ac:dyDescent="0.3">
      <c r="A87" s="58" t="s">
        <v>430</v>
      </c>
      <c r="B87" s="357" t="s">
        <v>169</v>
      </c>
      <c r="C87" s="361">
        <v>841</v>
      </c>
      <c r="D87" s="56"/>
    </row>
    <row r="88" spans="1:4" x14ac:dyDescent="0.3">
      <c r="A88" s="58" t="s">
        <v>430</v>
      </c>
      <c r="B88" s="357" t="s">
        <v>171</v>
      </c>
      <c r="C88" s="361">
        <v>76</v>
      </c>
      <c r="D88" s="56"/>
    </row>
    <row r="89" spans="1:4" x14ac:dyDescent="0.3">
      <c r="A89" s="58" t="s">
        <v>430</v>
      </c>
      <c r="B89" s="357" t="s">
        <v>647</v>
      </c>
      <c r="C89" s="361">
        <v>1</v>
      </c>
      <c r="D89" s="56"/>
    </row>
    <row r="90" spans="1:4" x14ac:dyDescent="0.3">
      <c r="A90" s="58" t="s">
        <v>430</v>
      </c>
      <c r="B90" s="357" t="s">
        <v>172</v>
      </c>
      <c r="C90" s="361">
        <v>1</v>
      </c>
      <c r="D90" s="56"/>
    </row>
    <row r="91" spans="1:4" x14ac:dyDescent="0.3">
      <c r="A91" s="58" t="s">
        <v>430</v>
      </c>
      <c r="B91" s="357" t="s">
        <v>415</v>
      </c>
      <c r="C91" s="361">
        <v>1</v>
      </c>
      <c r="D91" s="56"/>
    </row>
    <row r="92" spans="1:4" x14ac:dyDescent="0.3">
      <c r="A92" s="58" t="s">
        <v>430</v>
      </c>
      <c r="B92" s="357" t="s">
        <v>173</v>
      </c>
      <c r="C92" s="361">
        <v>7</v>
      </c>
      <c r="D92" s="56"/>
    </row>
    <row r="93" spans="1:4" x14ac:dyDescent="0.3">
      <c r="A93" s="58" t="s">
        <v>430</v>
      </c>
      <c r="B93" s="357" t="s">
        <v>586</v>
      </c>
      <c r="C93" s="361">
        <v>1</v>
      </c>
      <c r="D93" s="56"/>
    </row>
    <row r="94" spans="1:4" x14ac:dyDescent="0.3">
      <c r="A94" s="58" t="s">
        <v>430</v>
      </c>
      <c r="B94" s="357" t="s">
        <v>600</v>
      </c>
      <c r="C94" s="361">
        <v>2</v>
      </c>
      <c r="D94" s="56"/>
    </row>
    <row r="95" spans="1:4" x14ac:dyDescent="0.3">
      <c r="A95" s="58" t="s">
        <v>430</v>
      </c>
      <c r="B95" s="357" t="s">
        <v>174</v>
      </c>
      <c r="C95" s="361">
        <v>42</v>
      </c>
      <c r="D95" s="56"/>
    </row>
    <row r="96" spans="1:4" x14ac:dyDescent="0.3">
      <c r="A96" s="58" t="s">
        <v>430</v>
      </c>
      <c r="B96" s="357" t="s">
        <v>175</v>
      </c>
      <c r="C96" s="361">
        <v>9</v>
      </c>
      <c r="D96" s="56"/>
    </row>
    <row r="97" spans="1:4" x14ac:dyDescent="0.3">
      <c r="A97" s="58" t="s">
        <v>430</v>
      </c>
      <c r="B97" s="357" t="s">
        <v>176</v>
      </c>
      <c r="C97" s="361">
        <v>37</v>
      </c>
      <c r="D97" s="56"/>
    </row>
    <row r="98" spans="1:4" x14ac:dyDescent="0.3">
      <c r="A98" s="58" t="s">
        <v>430</v>
      </c>
      <c r="B98" s="357" t="s">
        <v>495</v>
      </c>
      <c r="C98" s="361">
        <v>8</v>
      </c>
      <c r="D98" s="56"/>
    </row>
    <row r="99" spans="1:4" x14ac:dyDescent="0.3">
      <c r="A99" s="58" t="s">
        <v>430</v>
      </c>
      <c r="B99" s="357" t="s">
        <v>177</v>
      </c>
      <c r="C99" s="361">
        <v>29</v>
      </c>
      <c r="D99" s="56"/>
    </row>
    <row r="100" spans="1:4" x14ac:dyDescent="0.3">
      <c r="A100" s="58" t="s">
        <v>430</v>
      </c>
      <c r="B100" s="357" t="s">
        <v>178</v>
      </c>
      <c r="C100" s="361">
        <v>347</v>
      </c>
      <c r="D100" s="56"/>
    </row>
    <row r="101" spans="1:4" x14ac:dyDescent="0.3">
      <c r="A101" s="58" t="s">
        <v>430</v>
      </c>
      <c r="B101" s="357" t="s">
        <v>653</v>
      </c>
      <c r="C101" s="361">
        <v>1</v>
      </c>
      <c r="D101" s="56"/>
    </row>
    <row r="102" spans="1:4" x14ac:dyDescent="0.3">
      <c r="A102" s="58" t="s">
        <v>430</v>
      </c>
      <c r="B102" s="357" t="s">
        <v>179</v>
      </c>
      <c r="C102" s="361">
        <v>49</v>
      </c>
      <c r="D102" s="56"/>
    </row>
    <row r="103" spans="1:4" x14ac:dyDescent="0.3">
      <c r="A103" s="58" t="s">
        <v>430</v>
      </c>
      <c r="B103" s="357" t="s">
        <v>180</v>
      </c>
      <c r="C103" s="361">
        <v>3</v>
      </c>
    </row>
    <row r="104" spans="1:4" x14ac:dyDescent="0.3">
      <c r="A104" s="58" t="s">
        <v>430</v>
      </c>
      <c r="B104" s="357" t="s">
        <v>181</v>
      </c>
      <c r="C104" s="361">
        <v>97</v>
      </c>
    </row>
    <row r="105" spans="1:4" x14ac:dyDescent="0.3">
      <c r="A105" s="58" t="s">
        <v>430</v>
      </c>
      <c r="B105" s="357" t="s">
        <v>182</v>
      </c>
      <c r="C105" s="361">
        <v>2348</v>
      </c>
    </row>
    <row r="106" spans="1:4" x14ac:dyDescent="0.3">
      <c r="A106" s="58" t="s">
        <v>430</v>
      </c>
      <c r="B106" s="357" t="s">
        <v>183</v>
      </c>
      <c r="C106" s="361">
        <v>6</v>
      </c>
    </row>
    <row r="107" spans="1:4" x14ac:dyDescent="0.3">
      <c r="A107" s="58" t="s">
        <v>430</v>
      </c>
      <c r="B107" s="357" t="s">
        <v>184</v>
      </c>
      <c r="C107" s="361">
        <v>988</v>
      </c>
    </row>
    <row r="108" spans="1:4" x14ac:dyDescent="0.3">
      <c r="A108" s="58" t="s">
        <v>430</v>
      </c>
      <c r="B108" s="357" t="s">
        <v>650</v>
      </c>
      <c r="C108" s="361">
        <v>4</v>
      </c>
    </row>
    <row r="109" spans="1:4" x14ac:dyDescent="0.3">
      <c r="A109" s="58" t="s">
        <v>430</v>
      </c>
      <c r="B109" s="357" t="s">
        <v>185</v>
      </c>
      <c r="C109" s="361">
        <v>5</v>
      </c>
    </row>
    <row r="110" spans="1:4" x14ac:dyDescent="0.3">
      <c r="A110" s="58" t="s">
        <v>430</v>
      </c>
      <c r="B110" s="357" t="s">
        <v>646</v>
      </c>
      <c r="C110" s="361">
        <v>2</v>
      </c>
    </row>
    <row r="111" spans="1:4" x14ac:dyDescent="0.3">
      <c r="A111" s="58" t="s">
        <v>430</v>
      </c>
      <c r="B111" s="357" t="s">
        <v>186</v>
      </c>
      <c r="C111" s="361">
        <v>9</v>
      </c>
    </row>
    <row r="112" spans="1:4" x14ac:dyDescent="0.3">
      <c r="A112" s="58" t="s">
        <v>430</v>
      </c>
      <c r="B112" s="357" t="s">
        <v>187</v>
      </c>
      <c r="C112" s="361">
        <v>7</v>
      </c>
    </row>
    <row r="113" spans="1:4" x14ac:dyDescent="0.3">
      <c r="A113" s="58" t="s">
        <v>430</v>
      </c>
      <c r="B113" s="357" t="s">
        <v>188</v>
      </c>
      <c r="C113" s="361">
        <v>1293</v>
      </c>
    </row>
    <row r="114" spans="1:4" x14ac:dyDescent="0.3">
      <c r="A114" s="58" t="s">
        <v>430</v>
      </c>
      <c r="B114" s="357" t="s">
        <v>496</v>
      </c>
      <c r="C114" s="361">
        <v>28</v>
      </c>
    </row>
    <row r="115" spans="1:4" x14ac:dyDescent="0.3">
      <c r="A115" s="58" t="s">
        <v>430</v>
      </c>
      <c r="B115" s="357" t="s">
        <v>427</v>
      </c>
      <c r="C115" s="361">
        <v>8</v>
      </c>
      <c r="D115" s="38"/>
    </row>
    <row r="116" spans="1:4" x14ac:dyDescent="0.3">
      <c r="A116" s="348" t="s">
        <v>430</v>
      </c>
      <c r="B116" s="357" t="s">
        <v>613</v>
      </c>
      <c r="C116" s="361">
        <v>4</v>
      </c>
    </row>
    <row r="117" spans="1:4" x14ac:dyDescent="0.3">
      <c r="A117" s="1" t="s">
        <v>430</v>
      </c>
      <c r="B117" s="357" t="s">
        <v>189</v>
      </c>
      <c r="C117" s="361">
        <v>2225</v>
      </c>
    </row>
    <row r="118" spans="1:4" x14ac:dyDescent="0.3">
      <c r="A118" s="7" t="s">
        <v>430</v>
      </c>
      <c r="B118" s="357" t="s">
        <v>190</v>
      </c>
      <c r="C118" s="361">
        <v>1879</v>
      </c>
    </row>
    <row r="119" spans="1:4" x14ac:dyDescent="0.3">
      <c r="A119" s="58" t="s">
        <v>430</v>
      </c>
      <c r="B119" s="357" t="s">
        <v>428</v>
      </c>
      <c r="C119" s="361">
        <v>1</v>
      </c>
    </row>
    <row r="120" spans="1:4" x14ac:dyDescent="0.3">
      <c r="A120" s="58" t="s">
        <v>430</v>
      </c>
      <c r="B120" s="357" t="s">
        <v>645</v>
      </c>
      <c r="C120" s="361">
        <v>1</v>
      </c>
    </row>
    <row r="121" spans="1:4" x14ac:dyDescent="0.3">
      <c r="A121" s="1" t="s">
        <v>430</v>
      </c>
      <c r="B121" s="357" t="s">
        <v>191</v>
      </c>
      <c r="C121" s="361">
        <v>143</v>
      </c>
    </row>
    <row r="122" spans="1:4" x14ac:dyDescent="0.3">
      <c r="A122" s="7" t="s">
        <v>430</v>
      </c>
      <c r="B122" s="357" t="s">
        <v>192</v>
      </c>
      <c r="C122" s="361">
        <v>6</v>
      </c>
    </row>
    <row r="123" spans="1:4" x14ac:dyDescent="0.3">
      <c r="A123" s="7" t="s">
        <v>430</v>
      </c>
      <c r="B123" s="357" t="s">
        <v>571</v>
      </c>
      <c r="C123" s="361">
        <v>5</v>
      </c>
    </row>
    <row r="124" spans="1:4" x14ac:dyDescent="0.3">
      <c r="A124" s="7" t="s">
        <v>430</v>
      </c>
      <c r="B124" s="357" t="s">
        <v>193</v>
      </c>
      <c r="C124" s="361">
        <v>4</v>
      </c>
    </row>
    <row r="125" spans="1:4" x14ac:dyDescent="0.3">
      <c r="A125" s="7" t="s">
        <v>430</v>
      </c>
      <c r="B125" s="357" t="s">
        <v>194</v>
      </c>
      <c r="C125" s="361">
        <v>41</v>
      </c>
    </row>
    <row r="126" spans="1:4" x14ac:dyDescent="0.3">
      <c r="A126" s="7" t="s">
        <v>430</v>
      </c>
      <c r="B126" s="357" t="s">
        <v>423</v>
      </c>
      <c r="C126" s="361">
        <v>16</v>
      </c>
    </row>
    <row r="127" spans="1:4" x14ac:dyDescent="0.3">
      <c r="A127" s="7" t="s">
        <v>430</v>
      </c>
      <c r="B127" s="357" t="s">
        <v>195</v>
      </c>
      <c r="C127" s="361">
        <v>27</v>
      </c>
    </row>
    <row r="128" spans="1:4" x14ac:dyDescent="0.3">
      <c r="A128" s="7"/>
      <c r="B128" s="357" t="s">
        <v>196</v>
      </c>
      <c r="C128" s="361">
        <v>148</v>
      </c>
    </row>
    <row r="129" spans="1:3" x14ac:dyDescent="0.3">
      <c r="A129" s="7"/>
      <c r="B129" s="357" t="s">
        <v>197</v>
      </c>
      <c r="C129" s="361">
        <v>128</v>
      </c>
    </row>
    <row r="130" spans="1:3" x14ac:dyDescent="0.3">
      <c r="A130" s="7"/>
      <c r="B130" s="357" t="s">
        <v>198</v>
      </c>
      <c r="C130" s="361">
        <v>159</v>
      </c>
    </row>
    <row r="131" spans="1:3" x14ac:dyDescent="0.3">
      <c r="A131" s="58"/>
      <c r="B131" s="7" t="s">
        <v>566</v>
      </c>
      <c r="C131" s="361">
        <v>28</v>
      </c>
    </row>
    <row r="132" spans="1:3" x14ac:dyDescent="0.3">
      <c r="A132" s="58"/>
      <c r="B132" s="7" t="s">
        <v>199</v>
      </c>
      <c r="C132" s="361">
        <v>6</v>
      </c>
    </row>
    <row r="133" spans="1:3" x14ac:dyDescent="0.3">
      <c r="A133" s="58"/>
      <c r="B133" s="7" t="s">
        <v>200</v>
      </c>
      <c r="C133" s="361">
        <v>31</v>
      </c>
    </row>
    <row r="134" spans="1:3" x14ac:dyDescent="0.3">
      <c r="A134" s="58"/>
      <c r="B134" s="7" t="s">
        <v>630</v>
      </c>
      <c r="C134" s="17">
        <v>1</v>
      </c>
    </row>
    <row r="135" spans="1:3" x14ac:dyDescent="0.3">
      <c r="A135" s="58"/>
      <c r="B135" s="7" t="s">
        <v>201</v>
      </c>
      <c r="C135" s="17">
        <v>1132</v>
      </c>
    </row>
    <row r="136" spans="1:3" x14ac:dyDescent="0.3">
      <c r="A136" s="58"/>
      <c r="B136" s="7" t="s">
        <v>202</v>
      </c>
      <c r="C136" s="17">
        <v>66</v>
      </c>
    </row>
    <row r="137" spans="1:3" x14ac:dyDescent="0.3">
      <c r="A137" s="58"/>
      <c r="B137" s="7" t="s">
        <v>203</v>
      </c>
      <c r="C137" s="17">
        <v>29</v>
      </c>
    </row>
    <row r="138" spans="1:3" x14ac:dyDescent="0.3">
      <c r="A138" s="58"/>
      <c r="B138" s="7" t="s">
        <v>576</v>
      </c>
      <c r="C138" s="17">
        <v>8</v>
      </c>
    </row>
    <row r="139" spans="1:3" x14ac:dyDescent="0.3">
      <c r="A139" s="58"/>
      <c r="B139" s="7" t="s">
        <v>204</v>
      </c>
      <c r="C139" s="17">
        <v>1534</v>
      </c>
    </row>
    <row r="140" spans="1:3" x14ac:dyDescent="0.3">
      <c r="A140" s="58"/>
      <c r="B140" s="7" t="s">
        <v>205</v>
      </c>
      <c r="C140" s="17">
        <v>98</v>
      </c>
    </row>
    <row r="141" spans="1:3" x14ac:dyDescent="0.3">
      <c r="A141" s="58"/>
      <c r="B141" s="7" t="s">
        <v>206</v>
      </c>
      <c r="C141" s="17">
        <v>95</v>
      </c>
    </row>
    <row r="142" spans="1:3" x14ac:dyDescent="0.3">
      <c r="A142" s="58"/>
      <c r="B142" s="7" t="s">
        <v>207</v>
      </c>
      <c r="C142" s="17">
        <v>22</v>
      </c>
    </row>
    <row r="143" spans="1:3" x14ac:dyDescent="0.3">
      <c r="A143" s="362"/>
      <c r="B143" s="45" t="s">
        <v>10</v>
      </c>
      <c r="C143" s="53">
        <f>SUM(C4:C142)</f>
        <v>4779333</v>
      </c>
    </row>
    <row r="145" spans="1:2" x14ac:dyDescent="0.3">
      <c r="A145" s="132" t="s">
        <v>46</v>
      </c>
      <c r="B145" s="44" t="s">
        <v>424</v>
      </c>
    </row>
    <row r="146" spans="1:2" x14ac:dyDescent="0.3">
      <c r="A146" s="132" t="s">
        <v>47</v>
      </c>
      <c r="B146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8"/>
  <sheetViews>
    <sheetView workbookViewId="0">
      <selection activeCell="F88" sqref="F88"/>
    </sheetView>
  </sheetViews>
  <sheetFormatPr defaultColWidth="9.109375" defaultRowHeight="14.4" x14ac:dyDescent="0.3"/>
  <cols>
    <col min="1" max="1" width="37.5546875" customWidth="1"/>
    <col min="2" max="2" width="17.5546875" bestFit="1" customWidth="1"/>
    <col min="3" max="3" width="23.109375" bestFit="1" customWidth="1"/>
    <col min="4" max="4" width="15.88671875" customWidth="1"/>
    <col min="5" max="5" width="18.6640625" customWidth="1"/>
    <col min="6" max="6" width="17.5546875" customWidth="1"/>
  </cols>
  <sheetData>
    <row r="1" spans="1:6" s="38" customFormat="1" ht="15.6" x14ac:dyDescent="0.3">
      <c r="A1" s="449" t="s">
        <v>701</v>
      </c>
      <c r="B1" s="449"/>
      <c r="C1" s="449"/>
      <c r="D1" s="449"/>
      <c r="E1" s="449"/>
      <c r="F1" s="449"/>
    </row>
    <row r="2" spans="1:6" ht="15" thickBot="1" x14ac:dyDescent="0.35"/>
    <row r="3" spans="1:6" s="38" customFormat="1" ht="16.2" thickBot="1" x14ac:dyDescent="0.35">
      <c r="A3" s="369" t="s">
        <v>35</v>
      </c>
      <c r="B3" s="117" t="s">
        <v>37</v>
      </c>
      <c r="C3" s="117" t="s">
        <v>38</v>
      </c>
      <c r="D3" s="117" t="s">
        <v>434</v>
      </c>
      <c r="E3" s="117" t="s">
        <v>39</v>
      </c>
      <c r="F3" s="236" t="s">
        <v>1</v>
      </c>
    </row>
    <row r="4" spans="1:6" x14ac:dyDescent="0.3">
      <c r="A4" s="366">
        <v>10</v>
      </c>
      <c r="B4" s="367">
        <v>5</v>
      </c>
      <c r="C4" s="367">
        <v>3</v>
      </c>
      <c r="D4" s="367">
        <v>2</v>
      </c>
      <c r="E4" s="367">
        <v>0</v>
      </c>
      <c r="F4" s="368">
        <v>1</v>
      </c>
    </row>
    <row r="5" spans="1:6" x14ac:dyDescent="0.3">
      <c r="A5" s="358">
        <v>10</v>
      </c>
      <c r="B5" s="28">
        <v>4</v>
      </c>
      <c r="C5" s="28">
        <v>4</v>
      </c>
      <c r="D5" s="28">
        <v>2</v>
      </c>
      <c r="E5" s="28">
        <v>0</v>
      </c>
      <c r="F5" s="359">
        <v>2</v>
      </c>
    </row>
    <row r="6" spans="1:6" x14ac:dyDescent="0.3">
      <c r="A6" s="358">
        <v>9</v>
      </c>
      <c r="B6" s="28">
        <v>4</v>
      </c>
      <c r="C6" s="28">
        <v>3</v>
      </c>
      <c r="D6" s="28">
        <v>2</v>
      </c>
      <c r="E6" s="28">
        <v>0</v>
      </c>
      <c r="F6" s="359">
        <v>5</v>
      </c>
    </row>
    <row r="7" spans="1:6" x14ac:dyDescent="0.3">
      <c r="A7" s="358">
        <v>9</v>
      </c>
      <c r="B7" s="28">
        <v>3</v>
      </c>
      <c r="C7" s="28">
        <v>2</v>
      </c>
      <c r="D7" s="28">
        <v>4</v>
      </c>
      <c r="E7" s="28">
        <v>0</v>
      </c>
      <c r="F7" s="359">
        <v>1</v>
      </c>
    </row>
    <row r="8" spans="1:6" x14ac:dyDescent="0.3">
      <c r="A8" s="358">
        <v>8</v>
      </c>
      <c r="B8" s="28">
        <v>5</v>
      </c>
      <c r="C8" s="28">
        <v>1</v>
      </c>
      <c r="D8" s="28">
        <v>2</v>
      </c>
      <c r="E8" s="28">
        <v>0</v>
      </c>
      <c r="F8" s="359">
        <v>3</v>
      </c>
    </row>
    <row r="9" spans="1:6" x14ac:dyDescent="0.3">
      <c r="A9" s="358">
        <v>8</v>
      </c>
      <c r="B9" s="28">
        <v>5</v>
      </c>
      <c r="C9" s="28">
        <v>2</v>
      </c>
      <c r="D9" s="28">
        <v>1</v>
      </c>
      <c r="E9" s="28">
        <v>0</v>
      </c>
      <c r="F9" s="359">
        <v>6</v>
      </c>
    </row>
    <row r="10" spans="1:6" x14ac:dyDescent="0.3">
      <c r="A10" s="358">
        <v>8</v>
      </c>
      <c r="B10" s="28">
        <v>5</v>
      </c>
      <c r="C10" s="28">
        <v>3</v>
      </c>
      <c r="D10" s="28">
        <v>0</v>
      </c>
      <c r="E10" s="28">
        <v>0</v>
      </c>
      <c r="F10" s="359">
        <v>1</v>
      </c>
    </row>
    <row r="11" spans="1:6" x14ac:dyDescent="0.3">
      <c r="A11" s="358">
        <v>8</v>
      </c>
      <c r="B11" s="28">
        <v>4</v>
      </c>
      <c r="C11" s="28">
        <v>1</v>
      </c>
      <c r="D11" s="28">
        <v>3</v>
      </c>
      <c r="E11" s="28">
        <v>0</v>
      </c>
      <c r="F11" s="359">
        <v>4</v>
      </c>
    </row>
    <row r="12" spans="1:6" x14ac:dyDescent="0.3">
      <c r="A12" s="358">
        <v>8</v>
      </c>
      <c r="B12" s="28">
        <v>4</v>
      </c>
      <c r="C12" s="28">
        <v>2</v>
      </c>
      <c r="D12" s="28">
        <v>2</v>
      </c>
      <c r="E12" s="28">
        <v>0</v>
      </c>
      <c r="F12" s="359">
        <v>90</v>
      </c>
    </row>
    <row r="13" spans="1:6" s="2" customFormat="1" x14ac:dyDescent="0.3">
      <c r="A13" s="358">
        <v>8</v>
      </c>
      <c r="B13" s="28">
        <v>4</v>
      </c>
      <c r="C13" s="28">
        <v>3</v>
      </c>
      <c r="D13" s="28">
        <v>1</v>
      </c>
      <c r="E13" s="28">
        <v>0</v>
      </c>
      <c r="F13" s="359">
        <v>12</v>
      </c>
    </row>
    <row r="14" spans="1:6" x14ac:dyDescent="0.3">
      <c r="A14" s="358">
        <v>8</v>
      </c>
      <c r="B14" s="28">
        <v>3</v>
      </c>
      <c r="C14" s="28">
        <v>1</v>
      </c>
      <c r="D14" s="28">
        <v>4</v>
      </c>
      <c r="E14" s="28">
        <v>0</v>
      </c>
      <c r="F14" s="359">
        <v>2</v>
      </c>
    </row>
    <row r="15" spans="1:6" x14ac:dyDescent="0.3">
      <c r="A15" s="358">
        <v>8</v>
      </c>
      <c r="B15" s="28">
        <v>3</v>
      </c>
      <c r="C15" s="28">
        <v>2</v>
      </c>
      <c r="D15" s="28">
        <v>3</v>
      </c>
      <c r="E15" s="28">
        <v>0</v>
      </c>
      <c r="F15" s="359">
        <v>4</v>
      </c>
    </row>
    <row r="16" spans="1:6" x14ac:dyDescent="0.3">
      <c r="A16" s="358">
        <v>8</v>
      </c>
      <c r="B16" s="28">
        <v>3</v>
      </c>
      <c r="C16" s="28">
        <v>3</v>
      </c>
      <c r="D16" s="28">
        <v>2</v>
      </c>
      <c r="E16" s="28">
        <v>0</v>
      </c>
      <c r="F16" s="359">
        <v>24</v>
      </c>
    </row>
    <row r="17" spans="1:6" x14ac:dyDescent="0.3">
      <c r="A17" s="358">
        <v>8</v>
      </c>
      <c r="B17" s="28">
        <v>3</v>
      </c>
      <c r="C17" s="28">
        <v>4</v>
      </c>
      <c r="D17" s="28">
        <v>1</v>
      </c>
      <c r="E17" s="28">
        <v>0</v>
      </c>
      <c r="F17" s="359">
        <v>1</v>
      </c>
    </row>
    <row r="18" spans="1:6" x14ac:dyDescent="0.3">
      <c r="A18" s="358">
        <v>8</v>
      </c>
      <c r="B18" s="28">
        <v>2</v>
      </c>
      <c r="C18" s="28">
        <v>1</v>
      </c>
      <c r="D18" s="28">
        <v>5</v>
      </c>
      <c r="E18" s="28">
        <v>0</v>
      </c>
      <c r="F18" s="359">
        <v>1</v>
      </c>
    </row>
    <row r="19" spans="1:6" x14ac:dyDescent="0.3">
      <c r="A19" s="358">
        <v>8</v>
      </c>
      <c r="B19" s="28">
        <v>2</v>
      </c>
      <c r="C19" s="28">
        <v>4</v>
      </c>
      <c r="D19" s="28">
        <v>2</v>
      </c>
      <c r="E19" s="28">
        <v>0</v>
      </c>
      <c r="F19" s="359">
        <v>3</v>
      </c>
    </row>
    <row r="20" spans="1:6" x14ac:dyDescent="0.3">
      <c r="A20" s="358">
        <v>7</v>
      </c>
      <c r="B20" s="28">
        <v>5</v>
      </c>
      <c r="C20" s="28">
        <v>0</v>
      </c>
      <c r="D20" s="28">
        <v>2</v>
      </c>
      <c r="E20" s="28">
        <v>0</v>
      </c>
      <c r="F20" s="359">
        <v>1</v>
      </c>
    </row>
    <row r="21" spans="1:6" x14ac:dyDescent="0.3">
      <c r="A21" s="358">
        <v>7</v>
      </c>
      <c r="B21" s="28">
        <v>5</v>
      </c>
      <c r="C21" s="28">
        <v>1</v>
      </c>
      <c r="D21" s="28">
        <v>1</v>
      </c>
      <c r="E21" s="28">
        <v>0</v>
      </c>
      <c r="F21" s="359">
        <v>1</v>
      </c>
    </row>
    <row r="22" spans="1:6" x14ac:dyDescent="0.3">
      <c r="A22" s="358">
        <v>7</v>
      </c>
      <c r="B22" s="28">
        <v>5</v>
      </c>
      <c r="C22" s="28">
        <v>2</v>
      </c>
      <c r="D22" s="28">
        <v>0</v>
      </c>
      <c r="E22" s="28">
        <v>0</v>
      </c>
      <c r="F22" s="359">
        <v>4</v>
      </c>
    </row>
    <row r="23" spans="1:6" x14ac:dyDescent="0.3">
      <c r="A23" s="358">
        <v>7</v>
      </c>
      <c r="B23" s="28">
        <v>4</v>
      </c>
      <c r="C23" s="28">
        <v>0</v>
      </c>
      <c r="D23" s="28">
        <v>3</v>
      </c>
      <c r="E23" s="28">
        <v>0</v>
      </c>
      <c r="F23" s="359">
        <v>1</v>
      </c>
    </row>
    <row r="24" spans="1:6" x14ac:dyDescent="0.3">
      <c r="A24" s="358">
        <v>7</v>
      </c>
      <c r="B24" s="28">
        <v>4</v>
      </c>
      <c r="C24" s="28">
        <v>1</v>
      </c>
      <c r="D24" s="28">
        <v>2</v>
      </c>
      <c r="E24" s="28">
        <v>0</v>
      </c>
      <c r="F24" s="359">
        <v>84</v>
      </c>
    </row>
    <row r="25" spans="1:6" x14ac:dyDescent="0.3">
      <c r="A25" s="358">
        <v>7</v>
      </c>
      <c r="B25" s="28">
        <v>4</v>
      </c>
      <c r="C25" s="28">
        <v>2</v>
      </c>
      <c r="D25" s="28">
        <v>1</v>
      </c>
      <c r="E25" s="28">
        <v>0</v>
      </c>
      <c r="F25" s="359">
        <v>108</v>
      </c>
    </row>
    <row r="26" spans="1:6" x14ac:dyDescent="0.3">
      <c r="A26" s="358">
        <v>7</v>
      </c>
      <c r="B26" s="28">
        <v>4</v>
      </c>
      <c r="C26" s="28">
        <v>3</v>
      </c>
      <c r="D26" s="28">
        <v>0</v>
      </c>
      <c r="E26" s="28">
        <v>0</v>
      </c>
      <c r="F26" s="359">
        <v>11</v>
      </c>
    </row>
    <row r="27" spans="1:6" x14ac:dyDescent="0.3">
      <c r="A27" s="358">
        <v>7</v>
      </c>
      <c r="B27" s="28">
        <v>3</v>
      </c>
      <c r="C27" s="28">
        <v>0</v>
      </c>
      <c r="D27" s="28">
        <v>4</v>
      </c>
      <c r="E27" s="28">
        <v>0</v>
      </c>
      <c r="F27" s="359">
        <v>12</v>
      </c>
    </row>
    <row r="28" spans="1:6" x14ac:dyDescent="0.3">
      <c r="A28" s="358">
        <v>7</v>
      </c>
      <c r="B28" s="28">
        <v>3</v>
      </c>
      <c r="C28" s="28">
        <v>1</v>
      </c>
      <c r="D28" s="28">
        <v>3</v>
      </c>
      <c r="E28" s="28">
        <v>0</v>
      </c>
      <c r="F28" s="359">
        <v>65</v>
      </c>
    </row>
    <row r="29" spans="1:6" x14ac:dyDescent="0.3">
      <c r="A29" s="358">
        <v>7</v>
      </c>
      <c r="B29" s="28">
        <v>3</v>
      </c>
      <c r="C29" s="28">
        <v>2</v>
      </c>
      <c r="D29" s="28">
        <v>2</v>
      </c>
      <c r="E29" s="28">
        <v>0</v>
      </c>
      <c r="F29" s="359">
        <v>494</v>
      </c>
    </row>
    <row r="30" spans="1:6" x14ac:dyDescent="0.3">
      <c r="A30" s="358">
        <v>7</v>
      </c>
      <c r="B30" s="28">
        <v>3</v>
      </c>
      <c r="C30" s="28">
        <v>3</v>
      </c>
      <c r="D30" s="28">
        <v>1</v>
      </c>
      <c r="E30" s="28">
        <v>0</v>
      </c>
      <c r="F30" s="359">
        <v>60</v>
      </c>
    </row>
    <row r="31" spans="1:6" x14ac:dyDescent="0.3">
      <c r="A31" s="358">
        <v>7</v>
      </c>
      <c r="B31" s="28">
        <v>3</v>
      </c>
      <c r="C31" s="28">
        <v>4</v>
      </c>
      <c r="D31" s="28">
        <v>0</v>
      </c>
      <c r="E31" s="28">
        <v>0</v>
      </c>
      <c r="F31" s="359">
        <v>1</v>
      </c>
    </row>
    <row r="32" spans="1:6" x14ac:dyDescent="0.3">
      <c r="A32" s="358">
        <v>7</v>
      </c>
      <c r="B32" s="28">
        <v>2</v>
      </c>
      <c r="C32" s="28">
        <v>1</v>
      </c>
      <c r="D32" s="28">
        <v>4</v>
      </c>
      <c r="E32" s="28">
        <v>0</v>
      </c>
      <c r="F32" s="359">
        <v>2</v>
      </c>
    </row>
    <row r="33" spans="1:6" x14ac:dyDescent="0.3">
      <c r="A33" s="358">
        <v>7</v>
      </c>
      <c r="B33" s="28">
        <v>2</v>
      </c>
      <c r="C33" s="28">
        <v>2</v>
      </c>
      <c r="D33" s="28">
        <v>3</v>
      </c>
      <c r="E33" s="28">
        <v>0</v>
      </c>
      <c r="F33" s="359">
        <v>2</v>
      </c>
    </row>
    <row r="34" spans="1:6" x14ac:dyDescent="0.3">
      <c r="A34" s="358">
        <v>7</v>
      </c>
      <c r="B34" s="28">
        <v>2</v>
      </c>
      <c r="C34" s="28">
        <v>3</v>
      </c>
      <c r="D34" s="28">
        <v>2</v>
      </c>
      <c r="E34" s="28">
        <v>0</v>
      </c>
      <c r="F34" s="359">
        <v>32</v>
      </c>
    </row>
    <row r="35" spans="1:6" x14ac:dyDescent="0.3">
      <c r="A35" s="358">
        <v>6</v>
      </c>
      <c r="B35" s="28">
        <v>5</v>
      </c>
      <c r="C35" s="28">
        <v>1</v>
      </c>
      <c r="D35" s="28">
        <v>0</v>
      </c>
      <c r="E35" s="28">
        <v>0</v>
      </c>
      <c r="F35" s="359">
        <v>5</v>
      </c>
    </row>
    <row r="36" spans="1:6" x14ac:dyDescent="0.3">
      <c r="A36" s="358">
        <v>6</v>
      </c>
      <c r="B36" s="28">
        <v>4</v>
      </c>
      <c r="C36" s="28">
        <v>0</v>
      </c>
      <c r="D36" s="28">
        <v>2</v>
      </c>
      <c r="E36" s="28">
        <v>0</v>
      </c>
      <c r="F36" s="359">
        <v>28</v>
      </c>
    </row>
    <row r="37" spans="1:6" x14ac:dyDescent="0.3">
      <c r="A37" s="358">
        <v>6</v>
      </c>
      <c r="B37" s="28">
        <v>4</v>
      </c>
      <c r="C37" s="28">
        <v>1</v>
      </c>
      <c r="D37" s="28">
        <v>1</v>
      </c>
      <c r="E37" s="28">
        <v>0</v>
      </c>
      <c r="F37" s="359">
        <v>129</v>
      </c>
    </row>
    <row r="38" spans="1:6" x14ac:dyDescent="0.3">
      <c r="A38" s="358">
        <v>6</v>
      </c>
      <c r="B38" s="28">
        <v>4</v>
      </c>
      <c r="C38" s="28">
        <v>2</v>
      </c>
      <c r="D38" s="28">
        <v>0</v>
      </c>
      <c r="E38" s="28">
        <v>0</v>
      </c>
      <c r="F38" s="359">
        <v>177</v>
      </c>
    </row>
    <row r="39" spans="1:6" x14ac:dyDescent="0.3">
      <c r="A39" s="358">
        <v>6</v>
      </c>
      <c r="B39" s="28">
        <v>3</v>
      </c>
      <c r="C39" s="28">
        <v>0</v>
      </c>
      <c r="D39" s="28">
        <v>3</v>
      </c>
      <c r="E39" s="28">
        <v>0</v>
      </c>
      <c r="F39" s="359">
        <v>18</v>
      </c>
    </row>
    <row r="40" spans="1:6" x14ac:dyDescent="0.3">
      <c r="A40" s="358">
        <v>6</v>
      </c>
      <c r="B40" s="28">
        <v>3</v>
      </c>
      <c r="C40" s="28">
        <v>1</v>
      </c>
      <c r="D40" s="28">
        <v>2</v>
      </c>
      <c r="E40" s="28">
        <v>0</v>
      </c>
      <c r="F40" s="359">
        <v>451</v>
      </c>
    </row>
    <row r="41" spans="1:6" x14ac:dyDescent="0.3">
      <c r="A41" s="358">
        <v>6</v>
      </c>
      <c r="B41" s="28">
        <v>3</v>
      </c>
      <c r="C41" s="28">
        <v>2</v>
      </c>
      <c r="D41" s="28">
        <v>1</v>
      </c>
      <c r="E41" s="28">
        <v>0</v>
      </c>
      <c r="F41" s="359">
        <v>1348</v>
      </c>
    </row>
    <row r="42" spans="1:6" x14ac:dyDescent="0.3">
      <c r="A42" s="358">
        <v>6</v>
      </c>
      <c r="B42" s="28">
        <v>3</v>
      </c>
      <c r="C42" s="28">
        <v>3</v>
      </c>
      <c r="D42" s="28">
        <v>0</v>
      </c>
      <c r="E42" s="28">
        <v>0</v>
      </c>
      <c r="F42" s="359">
        <v>89</v>
      </c>
    </row>
    <row r="43" spans="1:6" x14ac:dyDescent="0.3">
      <c r="A43" s="358">
        <v>6</v>
      </c>
      <c r="B43" s="28">
        <v>2</v>
      </c>
      <c r="C43" s="28">
        <v>0</v>
      </c>
      <c r="D43" s="28">
        <v>4</v>
      </c>
      <c r="E43" s="28">
        <v>0</v>
      </c>
      <c r="F43" s="359">
        <v>73</v>
      </c>
    </row>
    <row r="44" spans="1:6" x14ac:dyDescent="0.3">
      <c r="A44" s="358">
        <v>6</v>
      </c>
      <c r="B44" s="28">
        <v>2</v>
      </c>
      <c r="C44" s="28">
        <v>1</v>
      </c>
      <c r="D44" s="28">
        <v>3</v>
      </c>
      <c r="E44" s="28">
        <v>0</v>
      </c>
      <c r="F44" s="359">
        <v>624</v>
      </c>
    </row>
    <row r="45" spans="1:6" x14ac:dyDescent="0.3">
      <c r="A45" s="358">
        <v>6</v>
      </c>
      <c r="B45" s="28">
        <v>2</v>
      </c>
      <c r="C45" s="28">
        <v>2</v>
      </c>
      <c r="D45" s="28">
        <v>2</v>
      </c>
      <c r="E45" s="28">
        <v>0</v>
      </c>
      <c r="F45" s="359">
        <v>8670</v>
      </c>
    </row>
    <row r="46" spans="1:6" x14ac:dyDescent="0.3">
      <c r="A46" s="358">
        <v>6</v>
      </c>
      <c r="B46" s="28">
        <v>2</v>
      </c>
      <c r="C46" s="28">
        <v>3</v>
      </c>
      <c r="D46" s="28">
        <v>1</v>
      </c>
      <c r="E46" s="28">
        <v>0</v>
      </c>
      <c r="F46" s="359">
        <v>78</v>
      </c>
    </row>
    <row r="47" spans="1:6" x14ac:dyDescent="0.3">
      <c r="A47" s="358">
        <v>6</v>
      </c>
      <c r="B47" s="28">
        <v>2</v>
      </c>
      <c r="C47" s="28">
        <v>4</v>
      </c>
      <c r="D47" s="28">
        <v>0</v>
      </c>
      <c r="E47" s="28">
        <v>0</v>
      </c>
      <c r="F47" s="359">
        <v>3</v>
      </c>
    </row>
    <row r="48" spans="1:6" x14ac:dyDescent="0.3">
      <c r="A48" s="358">
        <v>5</v>
      </c>
      <c r="B48" s="28">
        <v>5</v>
      </c>
      <c r="C48" s="28">
        <v>0</v>
      </c>
      <c r="D48" s="28">
        <v>0</v>
      </c>
      <c r="E48" s="28">
        <v>0</v>
      </c>
      <c r="F48" s="359">
        <v>3</v>
      </c>
    </row>
    <row r="49" spans="1:6" x14ac:dyDescent="0.3">
      <c r="A49" s="358">
        <v>5</v>
      </c>
      <c r="B49" s="28">
        <v>4</v>
      </c>
      <c r="C49" s="28">
        <v>0</v>
      </c>
      <c r="D49" s="28">
        <v>1</v>
      </c>
      <c r="E49" s="28">
        <v>0</v>
      </c>
      <c r="F49" s="359">
        <v>29</v>
      </c>
    </row>
    <row r="50" spans="1:6" x14ac:dyDescent="0.3">
      <c r="A50" s="358">
        <v>5</v>
      </c>
      <c r="B50" s="28">
        <v>4</v>
      </c>
      <c r="C50" s="28">
        <v>1</v>
      </c>
      <c r="D50" s="28">
        <v>0</v>
      </c>
      <c r="E50" s="28">
        <v>0</v>
      </c>
      <c r="F50" s="359">
        <v>202</v>
      </c>
    </row>
    <row r="51" spans="1:6" x14ac:dyDescent="0.3">
      <c r="A51" s="358">
        <v>5</v>
      </c>
      <c r="B51" s="28">
        <v>3</v>
      </c>
      <c r="C51" s="28">
        <v>0</v>
      </c>
      <c r="D51" s="28">
        <v>2</v>
      </c>
      <c r="E51" s="28">
        <v>0</v>
      </c>
      <c r="F51" s="359">
        <v>198</v>
      </c>
    </row>
    <row r="52" spans="1:6" x14ac:dyDescent="0.3">
      <c r="A52" s="358">
        <v>5</v>
      </c>
      <c r="B52" s="28">
        <v>3</v>
      </c>
      <c r="C52" s="28">
        <v>1</v>
      </c>
      <c r="D52" s="28">
        <v>1</v>
      </c>
      <c r="E52" s="28">
        <v>0</v>
      </c>
      <c r="F52" s="359">
        <v>1976</v>
      </c>
    </row>
    <row r="53" spans="1:6" x14ac:dyDescent="0.3">
      <c r="A53" s="358">
        <v>5</v>
      </c>
      <c r="B53" s="28">
        <v>3</v>
      </c>
      <c r="C53" s="28">
        <v>2</v>
      </c>
      <c r="D53" s="28">
        <v>0</v>
      </c>
      <c r="E53" s="28">
        <v>0</v>
      </c>
      <c r="F53" s="359">
        <v>2797</v>
      </c>
    </row>
    <row r="54" spans="1:6" x14ac:dyDescent="0.3">
      <c r="A54" s="358">
        <v>5</v>
      </c>
      <c r="B54" s="28">
        <v>2</v>
      </c>
      <c r="C54" s="28">
        <v>0</v>
      </c>
      <c r="D54" s="28">
        <v>3</v>
      </c>
      <c r="E54" s="28">
        <v>0</v>
      </c>
      <c r="F54" s="359">
        <v>139</v>
      </c>
    </row>
    <row r="55" spans="1:6" x14ac:dyDescent="0.3">
      <c r="A55" s="358">
        <v>5</v>
      </c>
      <c r="B55" s="28">
        <v>2</v>
      </c>
      <c r="C55" s="28">
        <v>1</v>
      </c>
      <c r="D55" s="28">
        <v>2</v>
      </c>
      <c r="E55" s="28">
        <v>0</v>
      </c>
      <c r="F55" s="359">
        <v>3283</v>
      </c>
    </row>
    <row r="56" spans="1:6" x14ac:dyDescent="0.3">
      <c r="A56" s="358">
        <v>5</v>
      </c>
      <c r="B56" s="28">
        <v>2</v>
      </c>
      <c r="C56" s="28">
        <v>2</v>
      </c>
      <c r="D56" s="28">
        <v>1</v>
      </c>
      <c r="E56" s="28">
        <v>0</v>
      </c>
      <c r="F56" s="359">
        <v>15133</v>
      </c>
    </row>
    <row r="57" spans="1:6" x14ac:dyDescent="0.3">
      <c r="A57" s="358">
        <v>5</v>
      </c>
      <c r="B57" s="28">
        <v>2</v>
      </c>
      <c r="C57" s="28">
        <v>3</v>
      </c>
      <c r="D57" s="28">
        <v>0</v>
      </c>
      <c r="E57" s="28">
        <v>0</v>
      </c>
      <c r="F57" s="359">
        <v>158</v>
      </c>
    </row>
    <row r="58" spans="1:6" x14ac:dyDescent="0.3">
      <c r="A58" s="358">
        <v>5</v>
      </c>
      <c r="B58" s="28">
        <v>1</v>
      </c>
      <c r="C58" s="28">
        <v>0</v>
      </c>
      <c r="D58" s="28">
        <v>4</v>
      </c>
      <c r="E58" s="28">
        <v>0</v>
      </c>
      <c r="F58" s="359">
        <v>12</v>
      </c>
    </row>
    <row r="59" spans="1:6" x14ac:dyDescent="0.3">
      <c r="A59" s="358">
        <v>5</v>
      </c>
      <c r="B59" s="28">
        <v>1</v>
      </c>
      <c r="C59" s="28">
        <v>1</v>
      </c>
      <c r="D59" s="28">
        <v>3</v>
      </c>
      <c r="E59" s="28">
        <v>0</v>
      </c>
      <c r="F59" s="359">
        <v>64</v>
      </c>
    </row>
    <row r="60" spans="1:6" x14ac:dyDescent="0.3">
      <c r="A60" s="358">
        <v>5</v>
      </c>
      <c r="B60" s="28">
        <v>1</v>
      </c>
      <c r="C60" s="28">
        <v>2</v>
      </c>
      <c r="D60" s="28">
        <v>2</v>
      </c>
      <c r="E60" s="28">
        <v>0</v>
      </c>
      <c r="F60" s="359">
        <v>55</v>
      </c>
    </row>
    <row r="61" spans="1:6" x14ac:dyDescent="0.3">
      <c r="A61" s="358">
        <v>5</v>
      </c>
      <c r="B61" s="28">
        <v>1</v>
      </c>
      <c r="C61" s="28">
        <v>3</v>
      </c>
      <c r="D61" s="28">
        <v>1</v>
      </c>
      <c r="E61" s="28">
        <v>0</v>
      </c>
      <c r="F61" s="359">
        <v>1</v>
      </c>
    </row>
    <row r="62" spans="1:6" x14ac:dyDescent="0.3">
      <c r="A62" s="358">
        <v>4</v>
      </c>
      <c r="B62" s="28">
        <v>4</v>
      </c>
      <c r="C62" s="28">
        <v>0</v>
      </c>
      <c r="D62" s="28">
        <v>0</v>
      </c>
      <c r="E62" s="28">
        <v>0</v>
      </c>
      <c r="F62" s="359">
        <v>143</v>
      </c>
    </row>
    <row r="63" spans="1:6" x14ac:dyDescent="0.3">
      <c r="A63" s="358">
        <v>4</v>
      </c>
      <c r="B63" s="28">
        <v>3</v>
      </c>
      <c r="C63" s="28">
        <v>0</v>
      </c>
      <c r="D63" s="28">
        <v>1</v>
      </c>
      <c r="E63" s="28">
        <v>0</v>
      </c>
      <c r="F63" s="359">
        <v>485</v>
      </c>
    </row>
    <row r="64" spans="1:6" x14ac:dyDescent="0.3">
      <c r="A64" s="358">
        <v>4</v>
      </c>
      <c r="B64" s="28">
        <v>3</v>
      </c>
      <c r="C64" s="28">
        <v>1</v>
      </c>
      <c r="D64" s="28">
        <v>0</v>
      </c>
      <c r="E64" s="28">
        <v>0</v>
      </c>
      <c r="F64" s="359">
        <v>5587</v>
      </c>
    </row>
    <row r="65" spans="1:6" x14ac:dyDescent="0.3">
      <c r="A65" s="358">
        <v>4</v>
      </c>
      <c r="B65" s="28">
        <v>2</v>
      </c>
      <c r="C65" s="28">
        <v>0</v>
      </c>
      <c r="D65" s="28">
        <v>2</v>
      </c>
      <c r="E65" s="28">
        <v>0</v>
      </c>
      <c r="F65" s="359">
        <v>2817</v>
      </c>
    </row>
    <row r="66" spans="1:6" x14ac:dyDescent="0.3">
      <c r="A66" s="358">
        <v>4</v>
      </c>
      <c r="B66" s="28">
        <v>2</v>
      </c>
      <c r="C66" s="28">
        <v>1</v>
      </c>
      <c r="D66" s="28">
        <v>1</v>
      </c>
      <c r="E66" s="28">
        <v>0</v>
      </c>
      <c r="F66" s="359">
        <v>27853</v>
      </c>
    </row>
    <row r="67" spans="1:6" x14ac:dyDescent="0.3">
      <c r="A67" s="358">
        <v>4</v>
      </c>
      <c r="B67" s="28">
        <v>2</v>
      </c>
      <c r="C67" s="28">
        <v>2</v>
      </c>
      <c r="D67" s="28">
        <v>0</v>
      </c>
      <c r="E67" s="28">
        <v>0</v>
      </c>
      <c r="F67" s="359">
        <v>49453</v>
      </c>
    </row>
    <row r="68" spans="1:6" x14ac:dyDescent="0.3">
      <c r="A68" s="358">
        <v>4</v>
      </c>
      <c r="B68" s="28">
        <v>1</v>
      </c>
      <c r="C68" s="28">
        <v>0</v>
      </c>
      <c r="D68" s="28">
        <v>3</v>
      </c>
      <c r="E68" s="28">
        <v>0</v>
      </c>
      <c r="F68" s="359">
        <v>50</v>
      </c>
    </row>
    <row r="69" spans="1:6" s="37" customFormat="1" x14ac:dyDescent="0.3">
      <c r="A69" s="360">
        <v>4</v>
      </c>
      <c r="B69" s="244">
        <v>1</v>
      </c>
      <c r="C69" s="244">
        <v>1</v>
      </c>
      <c r="D69" s="244">
        <v>2</v>
      </c>
      <c r="E69" s="244">
        <v>0</v>
      </c>
      <c r="F69" s="359">
        <v>829</v>
      </c>
    </row>
    <row r="70" spans="1:6" x14ac:dyDescent="0.3">
      <c r="A70" s="358">
        <v>4</v>
      </c>
      <c r="B70" s="7">
        <v>1</v>
      </c>
      <c r="C70" s="7">
        <v>2</v>
      </c>
      <c r="D70" s="7">
        <v>1</v>
      </c>
      <c r="E70" s="7">
        <v>0</v>
      </c>
      <c r="F70" s="359">
        <v>434</v>
      </c>
    </row>
    <row r="71" spans="1:6" x14ac:dyDescent="0.3">
      <c r="A71" s="358">
        <v>4</v>
      </c>
      <c r="B71" s="7">
        <v>1</v>
      </c>
      <c r="C71" s="7">
        <v>3</v>
      </c>
      <c r="D71" s="7">
        <v>0</v>
      </c>
      <c r="E71" s="7">
        <v>0</v>
      </c>
      <c r="F71" s="359">
        <v>7</v>
      </c>
    </row>
    <row r="72" spans="1:6" x14ac:dyDescent="0.3">
      <c r="A72" s="358">
        <v>3</v>
      </c>
      <c r="B72" s="7">
        <v>3</v>
      </c>
      <c r="C72" s="7">
        <v>0</v>
      </c>
      <c r="D72" s="7">
        <v>0</v>
      </c>
      <c r="E72" s="7">
        <v>0</v>
      </c>
      <c r="F72" s="359">
        <v>4913</v>
      </c>
    </row>
    <row r="73" spans="1:6" x14ac:dyDescent="0.3">
      <c r="A73" s="358">
        <v>3</v>
      </c>
      <c r="B73" s="7">
        <v>2</v>
      </c>
      <c r="C73" s="7">
        <v>0</v>
      </c>
      <c r="D73" s="7">
        <v>1</v>
      </c>
      <c r="E73" s="7">
        <v>0</v>
      </c>
      <c r="F73" s="359">
        <v>5754</v>
      </c>
    </row>
    <row r="74" spans="1:6" x14ac:dyDescent="0.3">
      <c r="A74" s="358">
        <v>3</v>
      </c>
      <c r="B74" s="7">
        <v>2</v>
      </c>
      <c r="C74" s="7">
        <v>1</v>
      </c>
      <c r="D74" s="7">
        <v>0</v>
      </c>
      <c r="E74" s="7">
        <v>0</v>
      </c>
      <c r="F74" s="359">
        <v>113524</v>
      </c>
    </row>
    <row r="75" spans="1:6" x14ac:dyDescent="0.3">
      <c r="A75" s="358">
        <v>3</v>
      </c>
      <c r="B75" s="7">
        <v>1</v>
      </c>
      <c r="C75" s="7">
        <v>0</v>
      </c>
      <c r="D75" s="7">
        <v>2</v>
      </c>
      <c r="E75" s="7">
        <v>0</v>
      </c>
      <c r="F75" s="359">
        <v>38601</v>
      </c>
    </row>
    <row r="76" spans="1:6" x14ac:dyDescent="0.3">
      <c r="A76" s="358">
        <v>3</v>
      </c>
      <c r="B76" s="7">
        <v>1</v>
      </c>
      <c r="C76" s="7">
        <v>1</v>
      </c>
      <c r="D76" s="7">
        <v>1</v>
      </c>
      <c r="E76" s="7">
        <v>0</v>
      </c>
      <c r="F76" s="359">
        <v>240748</v>
      </c>
    </row>
    <row r="77" spans="1:6" x14ac:dyDescent="0.3">
      <c r="A77" s="358">
        <v>3</v>
      </c>
      <c r="B77" s="7">
        <v>1</v>
      </c>
      <c r="C77" s="7">
        <v>2</v>
      </c>
      <c r="D77" s="7">
        <v>0</v>
      </c>
      <c r="E77" s="7">
        <v>0</v>
      </c>
      <c r="F77" s="359">
        <v>1546</v>
      </c>
    </row>
    <row r="78" spans="1:6" x14ac:dyDescent="0.3">
      <c r="A78" s="358">
        <v>3</v>
      </c>
      <c r="B78" s="7">
        <v>0</v>
      </c>
      <c r="C78" s="7">
        <v>1</v>
      </c>
      <c r="D78" s="7">
        <v>2</v>
      </c>
      <c r="E78" s="7">
        <v>0</v>
      </c>
      <c r="F78" s="359">
        <v>1</v>
      </c>
    </row>
    <row r="79" spans="1:6" x14ac:dyDescent="0.3">
      <c r="A79" s="358">
        <v>2</v>
      </c>
      <c r="B79" s="7">
        <v>2</v>
      </c>
      <c r="C79" s="7">
        <v>0</v>
      </c>
      <c r="D79" s="7">
        <v>0</v>
      </c>
      <c r="E79" s="7">
        <v>0</v>
      </c>
      <c r="F79" s="359">
        <v>118416</v>
      </c>
    </row>
    <row r="80" spans="1:6" x14ac:dyDescent="0.3">
      <c r="A80" s="358">
        <v>2</v>
      </c>
      <c r="B80" s="7">
        <v>1</v>
      </c>
      <c r="C80" s="7">
        <v>0</v>
      </c>
      <c r="D80" s="7">
        <v>1</v>
      </c>
      <c r="E80" s="7">
        <v>0</v>
      </c>
      <c r="F80" s="359">
        <v>34732</v>
      </c>
    </row>
    <row r="81" spans="1:6" x14ac:dyDescent="0.3">
      <c r="A81" s="358">
        <v>2</v>
      </c>
      <c r="B81" s="7">
        <v>1</v>
      </c>
      <c r="C81" s="7">
        <v>1</v>
      </c>
      <c r="D81" s="7">
        <v>0</v>
      </c>
      <c r="E81" s="7">
        <v>0</v>
      </c>
      <c r="F81" s="359">
        <v>853816</v>
      </c>
    </row>
    <row r="82" spans="1:6" x14ac:dyDescent="0.3">
      <c r="A82" s="358">
        <v>2</v>
      </c>
      <c r="B82" s="7">
        <v>0</v>
      </c>
      <c r="C82" s="7">
        <v>0</v>
      </c>
      <c r="D82" s="7">
        <v>2</v>
      </c>
      <c r="E82" s="7">
        <v>0</v>
      </c>
      <c r="F82" s="359">
        <v>293</v>
      </c>
    </row>
    <row r="83" spans="1:6" x14ac:dyDescent="0.3">
      <c r="A83" s="358">
        <v>2</v>
      </c>
      <c r="B83" s="7">
        <v>0</v>
      </c>
      <c r="C83" s="7">
        <v>1</v>
      </c>
      <c r="D83" s="7">
        <v>1</v>
      </c>
      <c r="E83" s="7">
        <v>0</v>
      </c>
      <c r="F83" s="359">
        <v>76</v>
      </c>
    </row>
    <row r="84" spans="1:6" x14ac:dyDescent="0.3">
      <c r="A84" s="358">
        <v>2</v>
      </c>
      <c r="B84" s="7">
        <v>0</v>
      </c>
      <c r="C84" s="7">
        <v>2</v>
      </c>
      <c r="D84" s="7">
        <v>0</v>
      </c>
      <c r="E84" s="7">
        <v>0</v>
      </c>
      <c r="F84" s="359">
        <v>18</v>
      </c>
    </row>
    <row r="85" spans="1:6" x14ac:dyDescent="0.3">
      <c r="A85" s="358">
        <v>1</v>
      </c>
      <c r="B85" s="7">
        <v>1</v>
      </c>
      <c r="C85" s="7">
        <v>0</v>
      </c>
      <c r="D85" s="7">
        <v>0</v>
      </c>
      <c r="E85" s="7">
        <v>0</v>
      </c>
      <c r="F85" s="359">
        <v>998362</v>
      </c>
    </row>
    <row r="86" spans="1:6" x14ac:dyDescent="0.3">
      <c r="A86" s="358">
        <v>1</v>
      </c>
      <c r="B86" s="7">
        <v>0</v>
      </c>
      <c r="C86" s="7">
        <v>0</v>
      </c>
      <c r="D86" s="7">
        <v>1</v>
      </c>
      <c r="E86" s="7">
        <v>0</v>
      </c>
      <c r="F86" s="359">
        <v>1134</v>
      </c>
    </row>
    <row r="87" spans="1:6" ht="15" thickBot="1" x14ac:dyDescent="0.35">
      <c r="A87" s="358">
        <v>1</v>
      </c>
      <c r="B87" s="7">
        <v>0</v>
      </c>
      <c r="C87" s="7">
        <v>1</v>
      </c>
      <c r="D87" s="7">
        <v>0</v>
      </c>
      <c r="E87" s="7">
        <v>0</v>
      </c>
      <c r="F87" s="359">
        <v>1396</v>
      </c>
    </row>
    <row r="88" spans="1:6" ht="16.2" thickBot="1" x14ac:dyDescent="0.35">
      <c r="A88" s="364"/>
      <c r="B88" s="365"/>
      <c r="C88" s="365"/>
      <c r="D88" s="365"/>
      <c r="E88" s="365"/>
      <c r="F88" s="202">
        <f>SUM(F4:F87)</f>
        <v>2537769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FC278-9CF8-4F6A-9D05-14655AAD666F}">
  <dimension ref="A1:D17"/>
  <sheetViews>
    <sheetView workbookViewId="0">
      <selection activeCell="D5" sqref="D5"/>
    </sheetView>
  </sheetViews>
  <sheetFormatPr defaultRowHeight="14.4" x14ac:dyDescent="0.3"/>
  <cols>
    <col min="1" max="1" width="23.6640625" customWidth="1"/>
    <col min="2" max="2" width="23.88671875" customWidth="1"/>
    <col min="4" max="4" width="13" customWidth="1"/>
  </cols>
  <sheetData>
    <row r="1" spans="1:4" ht="18" x14ac:dyDescent="0.35">
      <c r="A1" s="484" t="s">
        <v>726</v>
      </c>
      <c r="B1" s="484"/>
      <c r="C1" s="484"/>
      <c r="D1" s="484"/>
    </row>
    <row r="3" spans="1:4" ht="18" x14ac:dyDescent="0.35">
      <c r="A3" s="399"/>
      <c r="B3" s="399"/>
      <c r="C3" s="399"/>
      <c r="D3" s="399"/>
    </row>
    <row r="4" spans="1:4" ht="57.6" x14ac:dyDescent="0.3">
      <c r="A4" s="400" t="s">
        <v>727</v>
      </c>
      <c r="B4" s="400" t="s">
        <v>728</v>
      </c>
      <c r="C4" s="400" t="s">
        <v>729</v>
      </c>
      <c r="D4" s="400" t="s">
        <v>730</v>
      </c>
    </row>
    <row r="5" spans="1:4" ht="28.8" x14ac:dyDescent="0.3">
      <c r="A5" s="401" t="s">
        <v>731</v>
      </c>
      <c r="B5" s="402">
        <v>133503523.17</v>
      </c>
      <c r="C5" s="403">
        <v>6813.3348880025633</v>
      </c>
      <c r="D5" s="404">
        <v>0.23513335310451236</v>
      </c>
    </row>
    <row r="6" spans="1:4" x14ac:dyDescent="0.3">
      <c r="A6" s="405" t="s">
        <v>732</v>
      </c>
      <c r="B6" s="402">
        <v>445946341.95999998</v>
      </c>
      <c r="C6" s="403">
        <v>24063.301055864631</v>
      </c>
      <c r="D6" s="404">
        <v>0.222386616495237</v>
      </c>
    </row>
    <row r="7" spans="1:4" x14ac:dyDescent="0.3">
      <c r="A7" s="405" t="s">
        <v>733</v>
      </c>
      <c r="B7" s="402">
        <v>73923399.569999993</v>
      </c>
      <c r="C7" s="403">
        <v>4302.2949893594669</v>
      </c>
      <c r="D7" s="404">
        <v>0.20618781302396702</v>
      </c>
    </row>
    <row r="8" spans="1:4" x14ac:dyDescent="0.3">
      <c r="A8" s="405" t="s">
        <v>734</v>
      </c>
      <c r="B8" s="402">
        <v>181303006.56999999</v>
      </c>
      <c r="C8" s="403">
        <v>8927.3802822550115</v>
      </c>
      <c r="D8" s="404">
        <v>0.24370375295477448</v>
      </c>
    </row>
    <row r="9" spans="1:4" x14ac:dyDescent="0.3">
      <c r="A9" s="405" t="s">
        <v>735</v>
      </c>
      <c r="B9" s="402">
        <v>86500737.820000008</v>
      </c>
      <c r="C9" s="403">
        <v>3875.338019013695</v>
      </c>
      <c r="D9" s="404">
        <v>0.26784988786711872</v>
      </c>
    </row>
    <row r="10" spans="1:4" x14ac:dyDescent="0.3">
      <c r="A10" s="405" t="s">
        <v>736</v>
      </c>
      <c r="B10" s="402">
        <v>45884376.510000005</v>
      </c>
      <c r="C10" s="403">
        <v>3058.6299573186388</v>
      </c>
      <c r="D10" s="404">
        <v>0.18001933081264168</v>
      </c>
    </row>
    <row r="11" spans="1:4" x14ac:dyDescent="0.3">
      <c r="A11" s="405" t="s">
        <v>737</v>
      </c>
      <c r="B11" s="402">
        <v>155156068.21000001</v>
      </c>
      <c r="C11" s="403">
        <v>7844.9310180569337</v>
      </c>
      <c r="D11" s="404">
        <v>0.23733450482030582</v>
      </c>
    </row>
    <row r="12" spans="1:4" x14ac:dyDescent="0.3">
      <c r="A12" s="405" t="s">
        <v>738</v>
      </c>
      <c r="B12" s="402">
        <v>130900127.52000001</v>
      </c>
      <c r="C12" s="403">
        <v>8322.0699854293744</v>
      </c>
      <c r="D12" s="404">
        <v>0.18875130021619918</v>
      </c>
    </row>
    <row r="13" spans="1:4" x14ac:dyDescent="0.3">
      <c r="A13" s="405" t="s">
        <v>739</v>
      </c>
      <c r="B13" s="402">
        <v>138871578.81999999</v>
      </c>
      <c r="C13" s="403">
        <v>8070.6227307902109</v>
      </c>
      <c r="D13" s="404">
        <v>0.20648455533453408</v>
      </c>
    </row>
    <row r="14" spans="1:4" x14ac:dyDescent="0.3">
      <c r="A14" s="405" t="s">
        <v>740</v>
      </c>
      <c r="B14" s="402">
        <v>1142529907.49</v>
      </c>
      <c r="C14" s="403">
        <v>84650.945796552798</v>
      </c>
      <c r="D14" s="404">
        <v>0.1619634460178509</v>
      </c>
    </row>
    <row r="15" spans="1:4" x14ac:dyDescent="0.3">
      <c r="A15" s="405" t="s">
        <v>741</v>
      </c>
      <c r="B15" s="402">
        <v>47069263.030000001</v>
      </c>
      <c r="C15" s="403">
        <v>2436.3046050421085</v>
      </c>
      <c r="D15" s="404">
        <v>0.23183930087848667</v>
      </c>
    </row>
    <row r="16" spans="1:4" x14ac:dyDescent="0.3">
      <c r="A16" s="405" t="s">
        <v>742</v>
      </c>
      <c r="B16" s="402">
        <v>65743056.590000004</v>
      </c>
      <c r="C16" s="403">
        <v>5939.5582737491231</v>
      </c>
      <c r="D16" s="404">
        <v>0.13282413316268821</v>
      </c>
    </row>
    <row r="17" spans="1:4" x14ac:dyDescent="0.3">
      <c r="A17" s="405" t="s">
        <v>743</v>
      </c>
      <c r="B17" s="402">
        <v>140167870.92000002</v>
      </c>
      <c r="C17" s="403">
        <v>8847.1620176212655</v>
      </c>
      <c r="D17" s="404">
        <v>0.1901190966877131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I25" sqref="I25"/>
    </sheetView>
  </sheetViews>
  <sheetFormatPr defaultRowHeight="14.4" x14ac:dyDescent="0.3"/>
  <cols>
    <col min="1" max="1" width="35.33203125" bestFit="1" customWidth="1"/>
    <col min="2" max="2" width="15.109375" customWidth="1"/>
    <col min="3" max="3" width="21" customWidth="1"/>
    <col min="4" max="4" width="15.5546875" customWidth="1"/>
    <col min="5" max="5" width="14.88671875" customWidth="1"/>
  </cols>
  <sheetData>
    <row r="1" spans="1:5" s="2" customFormat="1" ht="15.6" x14ac:dyDescent="0.3">
      <c r="A1" s="449" t="s">
        <v>680</v>
      </c>
      <c r="B1" s="449"/>
      <c r="C1" s="449"/>
      <c r="D1" s="449"/>
      <c r="E1" s="449"/>
    </row>
    <row r="2" spans="1:5" x14ac:dyDescent="0.3">
      <c r="A2" s="39"/>
    </row>
    <row r="3" spans="1:5" s="38" customFormat="1" ht="15.6" x14ac:dyDescent="0.3">
      <c r="A3" s="65" t="s">
        <v>0</v>
      </c>
      <c r="B3" s="60" t="s">
        <v>1</v>
      </c>
      <c r="C3" s="60" t="s">
        <v>2</v>
      </c>
      <c r="D3" s="60" t="s">
        <v>3</v>
      </c>
      <c r="E3" s="60" t="s">
        <v>432</v>
      </c>
    </row>
    <row r="4" spans="1:5" x14ac:dyDescent="0.3">
      <c r="A4" s="10" t="s">
        <v>4</v>
      </c>
      <c r="B4" s="23">
        <v>2921096</v>
      </c>
      <c r="C4" s="24">
        <v>2530851100.4299998</v>
      </c>
      <c r="D4" s="24">
        <v>866.404630464045</v>
      </c>
      <c r="E4" s="24"/>
    </row>
    <row r="5" spans="1:5" x14ac:dyDescent="0.3">
      <c r="A5" s="16" t="s">
        <v>5</v>
      </c>
      <c r="B5" s="20">
        <v>1972954</v>
      </c>
      <c r="C5" s="21">
        <v>1929474140.53</v>
      </c>
      <c r="D5" s="21">
        <v>977.96</v>
      </c>
      <c r="E5" s="21">
        <v>869.51</v>
      </c>
    </row>
    <row r="6" spans="1:5" x14ac:dyDescent="0.3">
      <c r="A6" s="16" t="s">
        <v>6</v>
      </c>
      <c r="B6" s="20">
        <v>660449</v>
      </c>
      <c r="C6" s="21">
        <v>417958483.25</v>
      </c>
      <c r="D6" s="21">
        <v>632.84</v>
      </c>
      <c r="E6" s="21">
        <v>528.97</v>
      </c>
    </row>
    <row r="7" spans="1:5" x14ac:dyDescent="0.3">
      <c r="A7" s="16" t="s">
        <v>7</v>
      </c>
      <c r="B7" s="20">
        <v>206287</v>
      </c>
      <c r="C7" s="21">
        <v>132987515.53</v>
      </c>
      <c r="D7" s="21">
        <v>644.66999999999996</v>
      </c>
      <c r="E7" s="21">
        <v>563.33000000000004</v>
      </c>
    </row>
    <row r="8" spans="1:5" x14ac:dyDescent="0.3">
      <c r="A8" s="16" t="s">
        <v>8</v>
      </c>
      <c r="B8" s="20">
        <v>46111</v>
      </c>
      <c r="C8" s="21">
        <v>37181551.770000003</v>
      </c>
      <c r="D8" s="21">
        <v>806.35</v>
      </c>
      <c r="E8" s="21">
        <v>846</v>
      </c>
    </row>
    <row r="9" spans="1:5" x14ac:dyDescent="0.3">
      <c r="A9" s="223" t="s">
        <v>599</v>
      </c>
      <c r="B9" s="20">
        <v>35295</v>
      </c>
      <c r="C9" s="21">
        <v>13249409.35</v>
      </c>
      <c r="D9" s="21">
        <v>375.39</v>
      </c>
      <c r="E9" s="21">
        <v>418.95</v>
      </c>
    </row>
    <row r="10" spans="1:5" x14ac:dyDescent="0.3">
      <c r="A10" s="16"/>
      <c r="B10" s="17"/>
      <c r="C10" s="18"/>
      <c r="D10" s="18"/>
      <c r="E10" s="7"/>
    </row>
    <row r="11" spans="1:5" x14ac:dyDescent="0.3">
      <c r="A11" s="10" t="s">
        <v>9</v>
      </c>
      <c r="B11" s="23">
        <v>1412883</v>
      </c>
      <c r="C11" s="24">
        <v>276931915.49000001</v>
      </c>
      <c r="D11" s="24">
        <v>196.00484646640948</v>
      </c>
      <c r="E11" s="7"/>
    </row>
    <row r="12" spans="1:5" x14ac:dyDescent="0.3">
      <c r="A12" s="16" t="s">
        <v>5</v>
      </c>
      <c r="B12" s="20">
        <v>1019757</v>
      </c>
      <c r="C12" s="21">
        <v>225748748.19999999</v>
      </c>
      <c r="D12" s="21">
        <v>221.38</v>
      </c>
      <c r="E12" s="21">
        <v>199.88</v>
      </c>
    </row>
    <row r="13" spans="1:5" x14ac:dyDescent="0.3">
      <c r="A13" s="16" t="s">
        <v>6</v>
      </c>
      <c r="B13" s="20">
        <v>319464</v>
      </c>
      <c r="C13" s="21">
        <v>41068667.130000003</v>
      </c>
      <c r="D13" s="21">
        <v>128.55000000000001</v>
      </c>
      <c r="E13" s="21">
        <v>119.44</v>
      </c>
    </row>
    <row r="14" spans="1:5" x14ac:dyDescent="0.3">
      <c r="A14" s="16" t="s">
        <v>7</v>
      </c>
      <c r="B14" s="20">
        <v>73662</v>
      </c>
      <c r="C14" s="21">
        <v>10114500.16</v>
      </c>
      <c r="D14" s="21">
        <v>137.31</v>
      </c>
      <c r="E14" s="21">
        <v>125.08</v>
      </c>
    </row>
    <row r="15" spans="1:5" x14ac:dyDescent="0.3">
      <c r="A15" s="16" t="s">
        <v>8</v>
      </c>
      <c r="B15" s="20">
        <v>0</v>
      </c>
      <c r="C15" s="21">
        <v>0</v>
      </c>
      <c r="D15" s="21">
        <v>0</v>
      </c>
      <c r="E15" s="21" t="s">
        <v>430</v>
      </c>
    </row>
    <row r="16" spans="1:5" x14ac:dyDescent="0.3">
      <c r="A16" s="16"/>
      <c r="B16" s="20"/>
      <c r="C16" s="21"/>
      <c r="D16" s="21"/>
      <c r="E16" s="7"/>
    </row>
    <row r="17" spans="1:5" x14ac:dyDescent="0.3">
      <c r="A17" s="10" t="s">
        <v>433</v>
      </c>
      <c r="B17" s="23">
        <v>445354</v>
      </c>
      <c r="C17" s="24">
        <v>51658279.769999996</v>
      </c>
      <c r="D17" s="24">
        <v>115.99374827665183</v>
      </c>
      <c r="E17" s="7"/>
    </row>
    <row r="18" spans="1:5" x14ac:dyDescent="0.3">
      <c r="A18" s="16" t="s">
        <v>5</v>
      </c>
      <c r="B18" s="20">
        <v>368131</v>
      </c>
      <c r="C18" s="21">
        <v>45847859.869999997</v>
      </c>
      <c r="D18" s="21">
        <v>124.54</v>
      </c>
      <c r="E18" s="21">
        <v>105.85</v>
      </c>
    </row>
    <row r="19" spans="1:5" x14ac:dyDescent="0.3">
      <c r="A19" s="16" t="s">
        <v>6</v>
      </c>
      <c r="B19" s="20">
        <v>77207</v>
      </c>
      <c r="C19" s="21">
        <v>5803942.46</v>
      </c>
      <c r="D19" s="21">
        <v>75.17</v>
      </c>
      <c r="E19" s="21">
        <v>50.7</v>
      </c>
    </row>
    <row r="20" spans="1:5" x14ac:dyDescent="0.3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3">
      <c r="A21" s="16" t="s">
        <v>8</v>
      </c>
      <c r="B21" s="20">
        <v>0</v>
      </c>
      <c r="C21" s="21">
        <v>0</v>
      </c>
      <c r="D21" s="21">
        <v>0</v>
      </c>
      <c r="E21" s="212" t="s">
        <v>430</v>
      </c>
    </row>
    <row r="22" spans="1:5" x14ac:dyDescent="0.3">
      <c r="A22" s="16"/>
      <c r="B22" s="85"/>
      <c r="C22" s="86"/>
      <c r="D22" s="86"/>
      <c r="E22" s="74"/>
    </row>
    <row r="23" spans="1:5" s="2" customFormat="1" x14ac:dyDescent="0.3">
      <c r="A23" s="10" t="s">
        <v>634</v>
      </c>
      <c r="B23" s="23">
        <v>0</v>
      </c>
      <c r="C23" s="24">
        <v>0</v>
      </c>
      <c r="D23" s="24">
        <v>0</v>
      </c>
      <c r="E23" s="20" t="s">
        <v>430</v>
      </c>
    </row>
    <row r="24" spans="1:5" x14ac:dyDescent="0.3">
      <c r="A24" s="16" t="s">
        <v>5</v>
      </c>
      <c r="B24" s="20">
        <v>0</v>
      </c>
      <c r="C24" s="21">
        <v>0</v>
      </c>
      <c r="D24" s="21">
        <v>0</v>
      </c>
      <c r="E24" s="21" t="s">
        <v>430</v>
      </c>
    </row>
    <row r="25" spans="1:5" x14ac:dyDescent="0.3">
      <c r="A25" s="16" t="s">
        <v>6</v>
      </c>
      <c r="B25" s="20">
        <v>0</v>
      </c>
      <c r="C25" s="21">
        <v>0</v>
      </c>
      <c r="D25" s="21">
        <v>0</v>
      </c>
      <c r="E25" s="21" t="s">
        <v>430</v>
      </c>
    </row>
    <row r="26" spans="1:5" x14ac:dyDescent="0.3">
      <c r="A26" s="16" t="s">
        <v>7</v>
      </c>
      <c r="B26" s="20">
        <v>0</v>
      </c>
      <c r="C26" s="21">
        <v>0</v>
      </c>
      <c r="D26" s="21">
        <v>0</v>
      </c>
      <c r="E26" s="21" t="s">
        <v>430</v>
      </c>
    </row>
    <row r="27" spans="1:5" x14ac:dyDescent="0.3">
      <c r="A27" s="16" t="s">
        <v>8</v>
      </c>
      <c r="B27" s="20">
        <v>0</v>
      </c>
      <c r="C27" s="21">
        <v>0</v>
      </c>
      <c r="D27" s="21">
        <v>0</v>
      </c>
      <c r="E27" s="21" t="s">
        <v>430</v>
      </c>
    </row>
    <row r="28" spans="1:5" ht="15.6" x14ac:dyDescent="0.3">
      <c r="A28" s="66" t="s">
        <v>10</v>
      </c>
      <c r="B28" s="67">
        <f>B4+B11+B17+B23</f>
        <v>4779333</v>
      </c>
      <c r="C28" s="68">
        <f>C4+C11+C17+C23</f>
        <v>2859441295.6900001</v>
      </c>
      <c r="D28" s="95"/>
      <c r="E28" s="95"/>
    </row>
    <row r="29" spans="1:5" x14ac:dyDescent="0.3">
      <c r="E29" s="19"/>
    </row>
    <row r="30" spans="1:5" x14ac:dyDescent="0.3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C28" sqref="C28"/>
    </sheetView>
  </sheetViews>
  <sheetFormatPr defaultRowHeight="14.4" x14ac:dyDescent="0.3"/>
  <cols>
    <col min="1" max="1" width="35.33203125" bestFit="1" customWidth="1"/>
    <col min="2" max="2" width="14.88671875" customWidth="1"/>
    <col min="3" max="3" width="20.6640625" customWidth="1"/>
    <col min="4" max="4" width="15.109375" bestFit="1" customWidth="1"/>
    <col min="5" max="5" width="12.6640625" customWidth="1"/>
  </cols>
  <sheetData>
    <row r="1" spans="1:5" ht="15.6" x14ac:dyDescent="0.3">
      <c r="A1" s="449" t="s">
        <v>681</v>
      </c>
      <c r="B1" s="449"/>
      <c r="C1" s="449"/>
      <c r="D1" s="449"/>
      <c r="E1" s="449"/>
    </row>
    <row r="2" spans="1:5" x14ac:dyDescent="0.3">
      <c r="A2" s="39"/>
    </row>
    <row r="3" spans="1:5" ht="15.6" x14ac:dyDescent="0.3">
      <c r="A3" s="65" t="s">
        <v>0</v>
      </c>
      <c r="B3" s="60" t="s">
        <v>1</v>
      </c>
      <c r="C3" s="60" t="s">
        <v>2</v>
      </c>
      <c r="D3" s="60" t="s">
        <v>3</v>
      </c>
      <c r="E3" s="60" t="s">
        <v>432</v>
      </c>
    </row>
    <row r="4" spans="1:5" x14ac:dyDescent="0.3">
      <c r="A4" s="10" t="s">
        <v>4</v>
      </c>
      <c r="B4" s="23">
        <f>B5+B6+B7+B8+B9</f>
        <v>2921096</v>
      </c>
      <c r="C4" s="24">
        <f>C5+C6+C7+C8+C9</f>
        <v>2345906400.8699999</v>
      </c>
      <c r="D4" s="24">
        <f>C4/B4</f>
        <v>803.09116881814214</v>
      </c>
      <c r="E4" s="24"/>
    </row>
    <row r="5" spans="1:5" x14ac:dyDescent="0.3">
      <c r="A5" s="16" t="s">
        <v>5</v>
      </c>
      <c r="B5" s="20">
        <v>1972954</v>
      </c>
      <c r="C5" s="21">
        <v>1781515124.4200001</v>
      </c>
      <c r="D5" s="21">
        <v>902.97</v>
      </c>
      <c r="E5" s="21">
        <v>814.42</v>
      </c>
    </row>
    <row r="6" spans="1:5" x14ac:dyDescent="0.3">
      <c r="A6" s="16" t="s">
        <v>6</v>
      </c>
      <c r="B6" s="20">
        <v>660449</v>
      </c>
      <c r="C6" s="21">
        <v>388985148.64999998</v>
      </c>
      <c r="D6" s="21">
        <v>588.97</v>
      </c>
      <c r="E6" s="21">
        <v>494.85</v>
      </c>
    </row>
    <row r="7" spans="1:5" x14ac:dyDescent="0.3">
      <c r="A7" s="16" t="s">
        <v>7</v>
      </c>
      <c r="B7" s="20">
        <v>206287</v>
      </c>
      <c r="C7" s="21">
        <v>125663836.84999999</v>
      </c>
      <c r="D7" s="21">
        <v>609.16999999999996</v>
      </c>
      <c r="E7" s="21">
        <v>530.02</v>
      </c>
    </row>
    <row r="8" spans="1:5" x14ac:dyDescent="0.3">
      <c r="A8" s="16" t="s">
        <v>8</v>
      </c>
      <c r="B8" s="20">
        <v>46111</v>
      </c>
      <c r="C8" s="21">
        <v>36789127.789999999</v>
      </c>
      <c r="D8" s="21">
        <v>797.84</v>
      </c>
      <c r="E8" s="21">
        <v>846</v>
      </c>
    </row>
    <row r="9" spans="1:5" x14ac:dyDescent="0.3">
      <c r="A9" s="223" t="s">
        <v>599</v>
      </c>
      <c r="B9" s="20">
        <v>35295</v>
      </c>
      <c r="C9" s="21">
        <v>12953163.16</v>
      </c>
      <c r="D9" s="21">
        <v>367</v>
      </c>
      <c r="E9" s="21">
        <v>393.81</v>
      </c>
    </row>
    <row r="10" spans="1:5" x14ac:dyDescent="0.3">
      <c r="A10" s="16"/>
      <c r="B10" s="17"/>
      <c r="C10" s="18"/>
      <c r="D10" s="18"/>
      <c r="E10" s="7"/>
    </row>
    <row r="11" spans="1:5" x14ac:dyDescent="0.3">
      <c r="A11" s="10" t="s">
        <v>9</v>
      </c>
      <c r="B11" s="23">
        <f>B12+B13+B14+B15</f>
        <v>1412883</v>
      </c>
      <c r="C11" s="24">
        <f>C12+C13+C14+C15</f>
        <v>251689849.29000002</v>
      </c>
      <c r="D11" s="24">
        <f>C11/B11</f>
        <v>178.13920139884195</v>
      </c>
      <c r="E11" s="7"/>
    </row>
    <row r="12" spans="1:5" x14ac:dyDescent="0.3">
      <c r="A12" s="16" t="s">
        <v>5</v>
      </c>
      <c r="B12" s="20">
        <v>1019757</v>
      </c>
      <c r="C12" s="21">
        <v>204052206.72</v>
      </c>
      <c r="D12" s="21">
        <v>200.1</v>
      </c>
      <c r="E12" s="21">
        <v>187.36</v>
      </c>
    </row>
    <row r="13" spans="1:5" x14ac:dyDescent="0.3">
      <c r="A13" s="16" t="s">
        <v>6</v>
      </c>
      <c r="B13" s="20">
        <v>319464</v>
      </c>
      <c r="C13" s="21">
        <v>38255958.700000003</v>
      </c>
      <c r="D13" s="21">
        <v>119.75</v>
      </c>
      <c r="E13" s="21">
        <v>112.3</v>
      </c>
    </row>
    <row r="14" spans="1:5" x14ac:dyDescent="0.3">
      <c r="A14" s="16" t="s">
        <v>7</v>
      </c>
      <c r="B14" s="20">
        <v>73662</v>
      </c>
      <c r="C14" s="21">
        <v>9381683.8699999992</v>
      </c>
      <c r="D14" s="21">
        <v>127.36</v>
      </c>
      <c r="E14" s="21">
        <v>117.58</v>
      </c>
    </row>
    <row r="15" spans="1:5" x14ac:dyDescent="0.3">
      <c r="A15" s="16" t="s">
        <v>8</v>
      </c>
      <c r="B15" s="20">
        <v>0</v>
      </c>
      <c r="C15" s="21">
        <v>0</v>
      </c>
      <c r="D15" s="21">
        <v>0</v>
      </c>
      <c r="E15" s="21" t="s">
        <v>430</v>
      </c>
    </row>
    <row r="16" spans="1:5" x14ac:dyDescent="0.3">
      <c r="A16" s="16"/>
      <c r="B16" s="20"/>
      <c r="C16" s="21"/>
      <c r="D16" s="21"/>
      <c r="E16" s="7"/>
    </row>
    <row r="17" spans="1:6" x14ac:dyDescent="0.3">
      <c r="A17" s="10" t="s">
        <v>433</v>
      </c>
      <c r="B17" s="23">
        <f>B18+B19+B20</f>
        <v>445354</v>
      </c>
      <c r="C17" s="24">
        <f>C18+C19+C20</f>
        <v>51297415.789999992</v>
      </c>
      <c r="D17" s="24">
        <f>C17/B17</f>
        <v>115.18346257134772</v>
      </c>
      <c r="E17" s="7"/>
    </row>
    <row r="18" spans="1:6" x14ac:dyDescent="0.3">
      <c r="A18" s="16" t="s">
        <v>5</v>
      </c>
      <c r="B18" s="20">
        <v>368131</v>
      </c>
      <c r="C18" s="21">
        <v>45521433.979999997</v>
      </c>
      <c r="D18" s="21">
        <v>123.66</v>
      </c>
      <c r="E18" s="21">
        <v>105.48</v>
      </c>
    </row>
    <row r="19" spans="1:6" x14ac:dyDescent="0.3">
      <c r="A19" s="16" t="s">
        <v>6</v>
      </c>
      <c r="B19" s="20">
        <v>77207</v>
      </c>
      <c r="C19" s="21">
        <v>5769529.5099999998</v>
      </c>
      <c r="D19" s="21">
        <v>74.73</v>
      </c>
      <c r="E19" s="21">
        <v>50.67</v>
      </c>
    </row>
    <row r="20" spans="1:6" x14ac:dyDescent="0.3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3">
      <c r="A21" s="16" t="s">
        <v>8</v>
      </c>
      <c r="B21" s="20">
        <v>0</v>
      </c>
      <c r="C21" s="21">
        <v>0</v>
      </c>
      <c r="D21" s="21">
        <v>0</v>
      </c>
      <c r="E21" s="21" t="s">
        <v>430</v>
      </c>
    </row>
    <row r="22" spans="1:6" x14ac:dyDescent="0.3">
      <c r="A22" s="16"/>
      <c r="B22" s="85"/>
      <c r="C22" s="86"/>
      <c r="D22" s="86"/>
      <c r="E22" s="74"/>
    </row>
    <row r="23" spans="1:6" x14ac:dyDescent="0.3">
      <c r="A23" s="10" t="s">
        <v>634</v>
      </c>
      <c r="B23" s="23">
        <v>0</v>
      </c>
      <c r="C23" s="24">
        <v>0</v>
      </c>
      <c r="D23" s="24">
        <v>0</v>
      </c>
      <c r="E23" s="20" t="s">
        <v>430</v>
      </c>
    </row>
    <row r="24" spans="1:6" x14ac:dyDescent="0.3">
      <c r="A24" s="16" t="s">
        <v>5</v>
      </c>
      <c r="B24" s="20">
        <v>0</v>
      </c>
      <c r="C24" s="21">
        <v>0</v>
      </c>
      <c r="D24" s="21">
        <v>0</v>
      </c>
      <c r="E24" s="21" t="s">
        <v>430</v>
      </c>
      <c r="F24" t="s">
        <v>430</v>
      </c>
    </row>
    <row r="25" spans="1:6" x14ac:dyDescent="0.3">
      <c r="A25" s="16" t="s">
        <v>6</v>
      </c>
      <c r="B25" s="20">
        <v>0</v>
      </c>
      <c r="C25" s="21">
        <v>0</v>
      </c>
      <c r="D25" s="21">
        <v>0</v>
      </c>
      <c r="E25" s="21" t="s">
        <v>430</v>
      </c>
      <c r="F25" t="s">
        <v>430</v>
      </c>
    </row>
    <row r="26" spans="1:6" x14ac:dyDescent="0.3">
      <c r="A26" s="16" t="s">
        <v>7</v>
      </c>
      <c r="B26" s="20">
        <v>0</v>
      </c>
      <c r="C26" s="21">
        <v>0</v>
      </c>
      <c r="D26" s="21">
        <v>0</v>
      </c>
      <c r="E26" s="21" t="s">
        <v>430</v>
      </c>
      <c r="F26" t="s">
        <v>430</v>
      </c>
    </row>
    <row r="27" spans="1:6" x14ac:dyDescent="0.3">
      <c r="A27" s="16" t="s">
        <v>8</v>
      </c>
      <c r="B27" s="20">
        <v>0</v>
      </c>
      <c r="C27" s="21">
        <v>0</v>
      </c>
      <c r="D27" s="21">
        <v>0</v>
      </c>
      <c r="E27" s="21" t="s">
        <v>430</v>
      </c>
      <c r="F27" t="s">
        <v>430</v>
      </c>
    </row>
    <row r="28" spans="1:6" ht="15.6" x14ac:dyDescent="0.3">
      <c r="A28" s="66" t="s">
        <v>10</v>
      </c>
      <c r="B28" s="67">
        <f>B4+B11+B17+B23</f>
        <v>4779333</v>
      </c>
      <c r="C28" s="68">
        <f>C4+C11+C17+C23</f>
        <v>2648893665.9499998</v>
      </c>
      <c r="D28" s="95"/>
      <c r="E28" s="95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workbookViewId="0">
      <selection activeCell="N21" sqref="N21"/>
    </sheetView>
  </sheetViews>
  <sheetFormatPr defaultColWidth="9.109375" defaultRowHeight="14.4" x14ac:dyDescent="0.3"/>
  <cols>
    <col min="1" max="1" width="32.33203125" customWidth="1"/>
    <col min="2" max="2" width="15.44140625" customWidth="1"/>
    <col min="3" max="3" width="22" customWidth="1"/>
    <col min="4" max="4" width="19" customWidth="1"/>
    <col min="5" max="5" width="20.109375" customWidth="1"/>
    <col min="6" max="6" width="18.109375" bestFit="1" customWidth="1"/>
  </cols>
  <sheetData>
    <row r="1" spans="1:10" s="2" customFormat="1" ht="15.6" x14ac:dyDescent="0.3">
      <c r="A1" s="449" t="s">
        <v>692</v>
      </c>
      <c r="B1" s="449"/>
      <c r="C1" s="449"/>
      <c r="D1" s="449"/>
      <c r="E1" s="449"/>
      <c r="F1" s="449"/>
    </row>
    <row r="2" spans="1:10" x14ac:dyDescent="0.3">
      <c r="A2" s="39"/>
    </row>
    <row r="3" spans="1:10" s="42" customFormat="1" ht="46.8" x14ac:dyDescent="0.3">
      <c r="A3" s="87" t="s">
        <v>11</v>
      </c>
      <c r="B3" s="87" t="s">
        <v>601</v>
      </c>
      <c r="C3" s="87" t="s">
        <v>602</v>
      </c>
      <c r="D3" s="224" t="s">
        <v>603</v>
      </c>
      <c r="E3" s="224" t="s">
        <v>604</v>
      </c>
      <c r="F3" s="224" t="s">
        <v>605</v>
      </c>
    </row>
    <row r="4" spans="1:10" x14ac:dyDescent="0.3">
      <c r="A4" s="1" t="s">
        <v>5</v>
      </c>
      <c r="B4" s="314">
        <v>1946691</v>
      </c>
      <c r="C4" s="315">
        <v>2368129847.04</v>
      </c>
      <c r="D4" s="316" t="s">
        <v>682</v>
      </c>
      <c r="E4" s="315">
        <v>133938349.33</v>
      </c>
      <c r="F4" s="316" t="s">
        <v>683</v>
      </c>
    </row>
    <row r="5" spans="1:10" x14ac:dyDescent="0.3">
      <c r="A5" s="1" t="s">
        <v>6</v>
      </c>
      <c r="B5" s="314">
        <v>376341</v>
      </c>
      <c r="C5" s="315">
        <v>291596685.38</v>
      </c>
      <c r="D5" s="316" t="s">
        <v>686</v>
      </c>
      <c r="E5" s="315">
        <v>16088358.32</v>
      </c>
      <c r="F5" s="316" t="s">
        <v>687</v>
      </c>
    </row>
    <row r="6" spans="1:10" ht="15" customHeight="1" x14ac:dyDescent="0.3">
      <c r="A6" s="1" t="s">
        <v>45</v>
      </c>
      <c r="B6" s="314">
        <v>173276</v>
      </c>
      <c r="C6" s="315">
        <v>127811791.41</v>
      </c>
      <c r="D6" s="316" t="s">
        <v>688</v>
      </c>
      <c r="E6" s="315">
        <v>6588500.2699999996</v>
      </c>
      <c r="F6" s="316" t="s">
        <v>689</v>
      </c>
    </row>
    <row r="7" spans="1:10" x14ac:dyDescent="0.3">
      <c r="A7" s="1" t="s">
        <v>599</v>
      </c>
      <c r="B7" s="314">
        <v>11922</v>
      </c>
      <c r="C7" s="315">
        <v>5060159.58</v>
      </c>
      <c r="D7" s="316" t="s">
        <v>684</v>
      </c>
      <c r="E7" s="315">
        <v>301433.07</v>
      </c>
      <c r="F7" s="316" t="s">
        <v>685</v>
      </c>
    </row>
    <row r="8" spans="1:10" ht="15" customHeight="1" x14ac:dyDescent="0.3">
      <c r="A8" s="1" t="s">
        <v>8</v>
      </c>
      <c r="B8" s="314">
        <v>29539</v>
      </c>
      <c r="C8" s="315">
        <v>13507771.359999999</v>
      </c>
      <c r="D8" s="316" t="s">
        <v>690</v>
      </c>
      <c r="E8" s="315">
        <v>295947.83</v>
      </c>
      <c r="F8" s="316" t="s">
        <v>691</v>
      </c>
    </row>
    <row r="9" spans="1:10" ht="15.6" x14ac:dyDescent="0.3">
      <c r="A9" s="66" t="s">
        <v>10</v>
      </c>
      <c r="B9" s="322">
        <f>SUM(B4:B8)</f>
        <v>2537769</v>
      </c>
      <c r="C9" s="321">
        <f>SUM(C4:C8)</f>
        <v>2806106254.77</v>
      </c>
      <c r="D9" s="331"/>
      <c r="E9" s="363">
        <f>SUM(E4:E8)</f>
        <v>157212588.82000002</v>
      </c>
      <c r="F9" s="309"/>
    </row>
    <row r="10" spans="1:10" ht="15" customHeight="1" x14ac:dyDescent="0.3"/>
    <row r="11" spans="1:10" ht="15.6" x14ac:dyDescent="0.3">
      <c r="A11" s="449" t="s">
        <v>678</v>
      </c>
      <c r="B11" s="449"/>
      <c r="C11" s="449"/>
      <c r="D11" s="449"/>
      <c r="E11" s="449"/>
      <c r="F11" s="449"/>
    </row>
    <row r="12" spans="1:10" x14ac:dyDescent="0.3">
      <c r="A12" s="39"/>
    </row>
    <row r="13" spans="1:10" ht="46.8" x14ac:dyDescent="0.3">
      <c r="A13" s="87" t="s">
        <v>11</v>
      </c>
      <c r="B13" s="87" t="s">
        <v>601</v>
      </c>
      <c r="C13" s="87" t="s">
        <v>602</v>
      </c>
      <c r="D13" s="224" t="s">
        <v>603</v>
      </c>
      <c r="E13" s="224" t="s">
        <v>604</v>
      </c>
      <c r="F13" s="224" t="s">
        <v>605</v>
      </c>
      <c r="J13" s="9"/>
    </row>
    <row r="14" spans="1:10" x14ac:dyDescent="0.3">
      <c r="A14" s="1" t="s">
        <v>5</v>
      </c>
      <c r="B14" s="314">
        <v>1944044</v>
      </c>
      <c r="C14" s="315">
        <v>2363026247.6399999</v>
      </c>
      <c r="D14" s="316" t="s">
        <v>668</v>
      </c>
      <c r="E14" s="315">
        <v>133655406.28</v>
      </c>
      <c r="F14" s="316" t="s">
        <v>669</v>
      </c>
    </row>
    <row r="15" spans="1:10" x14ac:dyDescent="0.3">
      <c r="A15" s="1" t="s">
        <v>6</v>
      </c>
      <c r="B15" s="314">
        <v>376256</v>
      </c>
      <c r="C15" s="315">
        <v>291351343.51999998</v>
      </c>
      <c r="D15" s="316" t="s">
        <v>672</v>
      </c>
      <c r="E15" s="315">
        <v>16075308.470000001</v>
      </c>
      <c r="F15" s="316" t="s">
        <v>673</v>
      </c>
    </row>
    <row r="16" spans="1:10" x14ac:dyDescent="0.3">
      <c r="A16" s="1" t="s">
        <v>45</v>
      </c>
      <c r="B16" s="314">
        <v>172819</v>
      </c>
      <c r="C16" s="315">
        <v>127466316.62</v>
      </c>
      <c r="D16" s="316" t="s">
        <v>674</v>
      </c>
      <c r="E16" s="315">
        <v>6570535.1600000001</v>
      </c>
      <c r="F16" s="316" t="s">
        <v>675</v>
      </c>
    </row>
    <row r="17" spans="1:6" x14ac:dyDescent="0.3">
      <c r="A17" s="1" t="s">
        <v>599</v>
      </c>
      <c r="B17" s="314">
        <v>12041</v>
      </c>
      <c r="C17" s="315">
        <v>5110834.17</v>
      </c>
      <c r="D17" s="316" t="s">
        <v>670</v>
      </c>
      <c r="E17" s="315">
        <v>304470.48</v>
      </c>
      <c r="F17" s="316" t="s">
        <v>671</v>
      </c>
    </row>
    <row r="18" spans="1:6" x14ac:dyDescent="0.3">
      <c r="A18" s="1" t="s">
        <v>8</v>
      </c>
      <c r="B18" s="314">
        <v>29422</v>
      </c>
      <c r="C18" s="315">
        <v>13438652.15</v>
      </c>
      <c r="D18" s="316" t="s">
        <v>676</v>
      </c>
      <c r="E18" s="315">
        <v>293306.67</v>
      </c>
      <c r="F18" s="316" t="s">
        <v>677</v>
      </c>
    </row>
    <row r="19" spans="1:6" ht="15.6" x14ac:dyDescent="0.3">
      <c r="A19" s="66" t="s">
        <v>10</v>
      </c>
      <c r="B19" s="322">
        <f>SUM(B14:B18)</f>
        <v>2534582</v>
      </c>
      <c r="C19" s="321">
        <f>SUM(C14:C18)</f>
        <v>2800393394.0999999</v>
      </c>
      <c r="D19" s="331"/>
      <c r="E19" s="321">
        <f>SUM(E14:E18)</f>
        <v>156899027.05999997</v>
      </c>
      <c r="F19" s="309"/>
    </row>
    <row r="21" spans="1:6" ht="15.6" x14ac:dyDescent="0.3">
      <c r="A21" s="449" t="s">
        <v>667</v>
      </c>
      <c r="B21" s="449"/>
      <c r="C21" s="449"/>
      <c r="D21" s="449"/>
      <c r="E21" s="449"/>
      <c r="F21" s="449"/>
    </row>
    <row r="22" spans="1:6" x14ac:dyDescent="0.3">
      <c r="A22" s="39"/>
    </row>
    <row r="23" spans="1:6" ht="46.8" x14ac:dyDescent="0.3">
      <c r="A23" s="87" t="s">
        <v>11</v>
      </c>
      <c r="B23" s="87" t="s">
        <v>601</v>
      </c>
      <c r="C23" s="87" t="s">
        <v>602</v>
      </c>
      <c r="D23" s="224" t="s">
        <v>603</v>
      </c>
      <c r="E23" s="224" t="s">
        <v>604</v>
      </c>
      <c r="F23" s="224" t="s">
        <v>605</v>
      </c>
    </row>
    <row r="24" spans="1:6" x14ac:dyDescent="0.3">
      <c r="A24" s="1" t="s">
        <v>5</v>
      </c>
      <c r="B24" s="314">
        <v>1941609</v>
      </c>
      <c r="C24" s="315">
        <v>2357886837.5100002</v>
      </c>
      <c r="D24" s="316" t="s">
        <v>658</v>
      </c>
      <c r="E24" s="315">
        <v>133387299.59</v>
      </c>
      <c r="F24" s="316" t="s">
        <v>659</v>
      </c>
    </row>
    <row r="25" spans="1:6" x14ac:dyDescent="0.3">
      <c r="A25" s="1" t="s">
        <v>6</v>
      </c>
      <c r="B25" s="314">
        <v>376553</v>
      </c>
      <c r="C25" s="315">
        <v>291112511.22000003</v>
      </c>
      <c r="D25" s="316" t="s">
        <v>662</v>
      </c>
      <c r="E25" s="315">
        <v>16067989.67</v>
      </c>
      <c r="F25" s="316" t="s">
        <v>663</v>
      </c>
    </row>
    <row r="26" spans="1:6" x14ac:dyDescent="0.3">
      <c r="A26" s="1" t="s">
        <v>45</v>
      </c>
      <c r="B26" s="314">
        <v>172643</v>
      </c>
      <c r="C26" s="315">
        <v>127328048.34</v>
      </c>
      <c r="D26" s="316" t="s">
        <v>664</v>
      </c>
      <c r="E26" s="315">
        <v>6565150.7599999998</v>
      </c>
      <c r="F26" s="316" t="s">
        <v>665</v>
      </c>
    </row>
    <row r="27" spans="1:6" x14ac:dyDescent="0.3">
      <c r="A27" s="1" t="s">
        <v>599</v>
      </c>
      <c r="B27" s="314">
        <v>12166</v>
      </c>
      <c r="C27" s="315">
        <v>5160918.45</v>
      </c>
      <c r="D27" s="316" t="s">
        <v>660</v>
      </c>
      <c r="E27" s="315">
        <v>307515.09000000003</v>
      </c>
      <c r="F27" s="316" t="s">
        <v>661</v>
      </c>
    </row>
    <row r="28" spans="1:6" x14ac:dyDescent="0.3">
      <c r="A28" s="1" t="s">
        <v>8</v>
      </c>
      <c r="B28" s="314">
        <v>29383</v>
      </c>
      <c r="C28" s="315">
        <v>13403779.609999999</v>
      </c>
      <c r="D28" s="316" t="s">
        <v>657</v>
      </c>
      <c r="E28" s="315">
        <v>291342.17</v>
      </c>
      <c r="F28" s="316" t="s">
        <v>666</v>
      </c>
    </row>
    <row r="29" spans="1:6" ht="15.6" x14ac:dyDescent="0.3">
      <c r="A29" s="66" t="s">
        <v>10</v>
      </c>
      <c r="B29" s="322">
        <f>SUM(B24:B28)</f>
        <v>2532354</v>
      </c>
      <c r="C29" s="321">
        <f>SUM(C24:C28)</f>
        <v>2794892095.1300006</v>
      </c>
      <c r="D29" s="331"/>
      <c r="E29" s="321">
        <f>SUM(E24:E28)</f>
        <v>156619297.27999997</v>
      </c>
      <c r="F29" s="309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topLeftCell="A33" workbookViewId="0">
      <selection activeCell="G46" sqref="G45:G46"/>
    </sheetView>
  </sheetViews>
  <sheetFormatPr defaultColWidth="9.109375" defaultRowHeight="14.4" x14ac:dyDescent="0.3"/>
  <cols>
    <col min="1" max="1" width="23.6640625" bestFit="1" customWidth="1"/>
    <col min="2" max="2" width="11.88671875" customWidth="1"/>
    <col min="3" max="3" width="11.5546875" customWidth="1"/>
    <col min="4" max="4" width="11.109375" customWidth="1"/>
    <col min="5" max="5" width="11.33203125" customWidth="1"/>
    <col min="6" max="6" width="11" customWidth="1"/>
    <col min="7" max="7" width="12.109375" customWidth="1"/>
    <col min="8" max="8" width="11" customWidth="1"/>
    <col min="9" max="9" width="11.88671875" customWidth="1"/>
    <col min="10" max="10" width="12.5546875" customWidth="1"/>
    <col min="11" max="12" width="11.88671875" customWidth="1"/>
    <col min="13" max="13" width="12.6640625" customWidth="1"/>
  </cols>
  <sheetData>
    <row r="1" spans="1:13" ht="15.6" x14ac:dyDescent="0.3">
      <c r="A1" s="449" t="s">
        <v>694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</row>
    <row r="2" spans="1:13" x14ac:dyDescent="0.3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6" x14ac:dyDescent="0.3">
      <c r="A3" s="453" t="s">
        <v>18</v>
      </c>
      <c r="B3" s="486" t="s">
        <v>5</v>
      </c>
      <c r="C3" s="486"/>
      <c r="D3" s="486"/>
      <c r="E3" s="486" t="s">
        <v>6</v>
      </c>
      <c r="F3" s="486"/>
      <c r="G3" s="62"/>
      <c r="H3" s="486" t="s">
        <v>19</v>
      </c>
      <c r="I3" s="486"/>
      <c r="J3" s="486"/>
      <c r="K3" s="486" t="s">
        <v>20</v>
      </c>
      <c r="L3" s="486"/>
      <c r="M3" s="486"/>
    </row>
    <row r="4" spans="1:13" ht="15.6" x14ac:dyDescent="0.3">
      <c r="A4" s="485"/>
      <c r="B4" s="62" t="s">
        <v>1</v>
      </c>
      <c r="C4" s="69" t="s">
        <v>21</v>
      </c>
      <c r="D4" s="69" t="s">
        <v>432</v>
      </c>
      <c r="E4" s="62" t="s">
        <v>1</v>
      </c>
      <c r="F4" s="69" t="s">
        <v>21</v>
      </c>
      <c r="G4" s="69" t="s">
        <v>432</v>
      </c>
      <c r="H4" s="62" t="s">
        <v>1</v>
      </c>
      <c r="I4" s="69" t="s">
        <v>21</v>
      </c>
      <c r="J4" s="69" t="s">
        <v>432</v>
      </c>
      <c r="K4" s="62" t="s">
        <v>1</v>
      </c>
      <c r="L4" s="69" t="s">
        <v>21</v>
      </c>
      <c r="M4" s="69" t="s">
        <v>432</v>
      </c>
    </row>
    <row r="5" spans="1:13" x14ac:dyDescent="0.3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3">
      <c r="A6" s="16" t="s">
        <v>435</v>
      </c>
      <c r="B6" s="26">
        <v>339882</v>
      </c>
      <c r="C6" s="54">
        <v>360.16</v>
      </c>
      <c r="D6" s="212">
        <v>410.96</v>
      </c>
      <c r="E6" s="174">
        <v>334395</v>
      </c>
      <c r="F6" s="212">
        <v>376.52</v>
      </c>
      <c r="G6" s="212">
        <v>414.81</v>
      </c>
      <c r="H6" s="174">
        <v>92770</v>
      </c>
      <c r="I6" s="212">
        <v>392.94</v>
      </c>
      <c r="J6" s="212">
        <v>394.3</v>
      </c>
      <c r="K6" s="174">
        <v>3121</v>
      </c>
      <c r="L6" s="212">
        <v>250.04</v>
      </c>
      <c r="M6" s="212">
        <v>200</v>
      </c>
    </row>
    <row r="7" spans="1:13" x14ac:dyDescent="0.3">
      <c r="A7" s="16" t="s">
        <v>436</v>
      </c>
      <c r="B7" s="26">
        <v>867898</v>
      </c>
      <c r="C7" s="54">
        <v>703.72</v>
      </c>
      <c r="D7" s="212">
        <v>673.07</v>
      </c>
      <c r="E7" s="174">
        <v>267782</v>
      </c>
      <c r="F7" s="212">
        <v>718.73</v>
      </c>
      <c r="G7" s="212">
        <v>711.08</v>
      </c>
      <c r="H7" s="174">
        <v>95165</v>
      </c>
      <c r="I7" s="212">
        <v>690.79</v>
      </c>
      <c r="J7" s="212">
        <v>671.18</v>
      </c>
      <c r="K7" s="174">
        <v>42971</v>
      </c>
      <c r="L7" s="212">
        <v>837.25</v>
      </c>
      <c r="M7" s="212">
        <v>846</v>
      </c>
    </row>
    <row r="8" spans="1:13" x14ac:dyDescent="0.3">
      <c r="A8" s="16" t="s">
        <v>437</v>
      </c>
      <c r="B8" s="26">
        <v>591205</v>
      </c>
      <c r="C8" s="54">
        <v>1215.05</v>
      </c>
      <c r="D8" s="212">
        <v>1200.6099999999999</v>
      </c>
      <c r="E8" s="174">
        <v>53338</v>
      </c>
      <c r="F8" s="212">
        <v>1153.48</v>
      </c>
      <c r="G8" s="212">
        <v>1128.26</v>
      </c>
      <c r="H8" s="174">
        <v>15369</v>
      </c>
      <c r="I8" s="212">
        <v>1174.05</v>
      </c>
      <c r="J8" s="212">
        <v>1134.97</v>
      </c>
      <c r="K8" s="174">
        <v>1</v>
      </c>
      <c r="L8" s="212">
        <v>1216.25</v>
      </c>
      <c r="M8" s="212">
        <v>1216.25</v>
      </c>
    </row>
    <row r="9" spans="1:13" x14ac:dyDescent="0.3">
      <c r="A9" s="16" t="s">
        <v>438</v>
      </c>
      <c r="B9" s="26">
        <v>125384</v>
      </c>
      <c r="C9" s="54">
        <v>1674.34</v>
      </c>
      <c r="D9" s="212">
        <v>1632.98</v>
      </c>
      <c r="E9" s="174">
        <v>3837</v>
      </c>
      <c r="F9" s="212">
        <v>1669.46</v>
      </c>
      <c r="G9" s="212">
        <v>1629.88</v>
      </c>
      <c r="H9" s="174">
        <v>2431</v>
      </c>
      <c r="I9" s="212">
        <v>1682.67</v>
      </c>
      <c r="J9" s="212">
        <v>1647.31</v>
      </c>
      <c r="K9" s="174">
        <v>18</v>
      </c>
      <c r="L9" s="212">
        <v>1680.23</v>
      </c>
      <c r="M9" s="212">
        <v>1680.23</v>
      </c>
    </row>
    <row r="10" spans="1:13" x14ac:dyDescent="0.3">
      <c r="A10" s="16" t="s">
        <v>439</v>
      </c>
      <c r="B10" s="26">
        <v>31928</v>
      </c>
      <c r="C10" s="54">
        <v>2187.08</v>
      </c>
      <c r="D10" s="212">
        <v>2148.6</v>
      </c>
      <c r="E10" s="174">
        <v>694</v>
      </c>
      <c r="F10" s="212">
        <v>2192.54</v>
      </c>
      <c r="G10" s="212">
        <v>2162.7800000000002</v>
      </c>
      <c r="H10" s="174">
        <v>398</v>
      </c>
      <c r="I10" s="212">
        <v>2186.8000000000002</v>
      </c>
      <c r="J10" s="212">
        <v>2163.25</v>
      </c>
      <c r="K10" s="174">
        <v>0</v>
      </c>
      <c r="L10" s="212">
        <v>0</v>
      </c>
      <c r="M10" s="212" t="s">
        <v>430</v>
      </c>
    </row>
    <row r="11" spans="1:13" x14ac:dyDescent="0.3">
      <c r="A11" s="16" t="s">
        <v>440</v>
      </c>
      <c r="B11" s="26">
        <v>16657</v>
      </c>
      <c r="C11" s="54">
        <v>3016.07</v>
      </c>
      <c r="D11" s="212">
        <v>2843.91</v>
      </c>
      <c r="E11" s="174">
        <v>403</v>
      </c>
      <c r="F11" s="212">
        <v>2886.65</v>
      </c>
      <c r="G11" s="212">
        <v>2799.74</v>
      </c>
      <c r="H11" s="174">
        <v>154</v>
      </c>
      <c r="I11" s="212">
        <v>3034.25</v>
      </c>
      <c r="J11" s="212">
        <v>2828.95</v>
      </c>
      <c r="K11" s="174">
        <v>0</v>
      </c>
      <c r="L11" s="212">
        <v>0</v>
      </c>
      <c r="M11" s="212" t="s">
        <v>430</v>
      </c>
    </row>
    <row r="12" spans="1:13" ht="15.6" x14ac:dyDescent="0.3">
      <c r="A12" s="70" t="s">
        <v>26</v>
      </c>
      <c r="B12" s="53">
        <f>SUM(B6:B11)</f>
        <v>1972954</v>
      </c>
      <c r="C12" s="71"/>
      <c r="D12" s="71"/>
      <c r="E12" s="53">
        <f>SUM(E6:E11)</f>
        <v>660449</v>
      </c>
      <c r="F12" s="71"/>
      <c r="G12" s="71"/>
      <c r="H12" s="53">
        <f>SUM(H6:H11)</f>
        <v>206287</v>
      </c>
      <c r="I12" s="71"/>
      <c r="J12" s="71"/>
      <c r="K12" s="53">
        <f>SUM(K6:K11)</f>
        <v>46111</v>
      </c>
      <c r="L12" s="71"/>
      <c r="M12" s="71"/>
    </row>
    <row r="13" spans="1:13" x14ac:dyDescent="0.3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3">
      <c r="A14" s="16" t="s">
        <v>441</v>
      </c>
      <c r="B14" s="26">
        <v>101762</v>
      </c>
      <c r="C14" s="173">
        <v>71.56</v>
      </c>
      <c r="D14" s="173">
        <v>76.37</v>
      </c>
      <c r="E14" s="26">
        <v>138355</v>
      </c>
      <c r="F14" s="173">
        <v>65.010000000000005</v>
      </c>
      <c r="G14" s="173">
        <v>69.73</v>
      </c>
      <c r="H14" s="26">
        <v>28542</v>
      </c>
      <c r="I14" s="173">
        <v>57.42</v>
      </c>
      <c r="J14" s="173">
        <v>59.31</v>
      </c>
      <c r="K14" s="173">
        <v>0</v>
      </c>
      <c r="L14" s="173">
        <v>0</v>
      </c>
      <c r="M14" s="173" t="s">
        <v>430</v>
      </c>
    </row>
    <row r="15" spans="1:13" x14ac:dyDescent="0.3">
      <c r="A15" s="16" t="s">
        <v>442</v>
      </c>
      <c r="B15" s="26">
        <v>489422</v>
      </c>
      <c r="C15" s="173">
        <v>159.56</v>
      </c>
      <c r="D15" s="173">
        <v>167.22</v>
      </c>
      <c r="E15" s="26">
        <v>153769</v>
      </c>
      <c r="F15" s="173">
        <v>144.4</v>
      </c>
      <c r="G15" s="173">
        <v>143.03</v>
      </c>
      <c r="H15" s="26">
        <v>34883</v>
      </c>
      <c r="I15" s="173">
        <v>144.57</v>
      </c>
      <c r="J15" s="173">
        <v>143.08000000000001</v>
      </c>
      <c r="K15" s="173">
        <v>0</v>
      </c>
      <c r="L15" s="173">
        <v>0</v>
      </c>
      <c r="M15" s="173" t="s">
        <v>430</v>
      </c>
    </row>
    <row r="16" spans="1:13" x14ac:dyDescent="0.3">
      <c r="A16" s="16" t="s">
        <v>443</v>
      </c>
      <c r="B16" s="26">
        <v>320853</v>
      </c>
      <c r="C16" s="173">
        <v>235.29</v>
      </c>
      <c r="D16" s="173">
        <v>228.39</v>
      </c>
      <c r="E16" s="26">
        <v>22417</v>
      </c>
      <c r="F16" s="173">
        <v>232.88</v>
      </c>
      <c r="G16" s="173">
        <v>225.41</v>
      </c>
      <c r="H16" s="26">
        <v>8218</v>
      </c>
      <c r="I16" s="173">
        <v>233.42</v>
      </c>
      <c r="J16" s="173">
        <v>229.56</v>
      </c>
      <c r="K16" s="173">
        <v>0</v>
      </c>
      <c r="L16" s="173">
        <v>0</v>
      </c>
      <c r="M16" s="173" t="s">
        <v>430</v>
      </c>
    </row>
    <row r="17" spans="1:13" x14ac:dyDescent="0.3">
      <c r="A17" s="16" t="s">
        <v>444</v>
      </c>
      <c r="B17" s="26">
        <v>70000</v>
      </c>
      <c r="C17" s="173">
        <v>341.92</v>
      </c>
      <c r="D17" s="173">
        <v>339.6</v>
      </c>
      <c r="E17" s="26">
        <v>3646</v>
      </c>
      <c r="F17" s="173">
        <v>335.73</v>
      </c>
      <c r="G17" s="173">
        <v>326.91000000000003</v>
      </c>
      <c r="H17" s="26">
        <v>1417</v>
      </c>
      <c r="I17" s="173">
        <v>341.2</v>
      </c>
      <c r="J17" s="173">
        <v>338.03</v>
      </c>
      <c r="K17" s="173">
        <v>0</v>
      </c>
      <c r="L17" s="173">
        <v>0</v>
      </c>
      <c r="M17" s="173" t="s">
        <v>430</v>
      </c>
    </row>
    <row r="18" spans="1:13" x14ac:dyDescent="0.3">
      <c r="A18" s="16" t="s">
        <v>445</v>
      </c>
      <c r="B18" s="26">
        <v>22694</v>
      </c>
      <c r="C18" s="173">
        <v>443.69</v>
      </c>
      <c r="D18" s="173">
        <v>440.51</v>
      </c>
      <c r="E18" s="26">
        <v>961</v>
      </c>
      <c r="F18" s="173">
        <v>439.01</v>
      </c>
      <c r="G18" s="173">
        <v>439.44</v>
      </c>
      <c r="H18" s="26">
        <v>408</v>
      </c>
      <c r="I18" s="173">
        <v>440.41</v>
      </c>
      <c r="J18" s="173">
        <v>436.63</v>
      </c>
      <c r="K18" s="173">
        <v>0</v>
      </c>
      <c r="L18" s="173">
        <v>0</v>
      </c>
      <c r="M18" s="173" t="s">
        <v>430</v>
      </c>
    </row>
    <row r="19" spans="1:13" x14ac:dyDescent="0.3">
      <c r="A19" s="75" t="s">
        <v>446</v>
      </c>
      <c r="B19" s="26">
        <v>14688</v>
      </c>
      <c r="C19" s="173">
        <v>597.44000000000005</v>
      </c>
      <c r="D19" s="173">
        <v>561.64</v>
      </c>
      <c r="E19" s="26">
        <v>308</v>
      </c>
      <c r="F19" s="173">
        <v>591.79</v>
      </c>
      <c r="G19" s="173">
        <v>551.92999999999995</v>
      </c>
      <c r="H19" s="26">
        <v>190</v>
      </c>
      <c r="I19" s="173">
        <v>599.29999999999995</v>
      </c>
      <c r="J19" s="173">
        <v>576.20000000000005</v>
      </c>
      <c r="K19" s="173">
        <v>0</v>
      </c>
      <c r="L19" s="173">
        <v>0</v>
      </c>
      <c r="M19" s="173" t="s">
        <v>430</v>
      </c>
    </row>
    <row r="20" spans="1:13" x14ac:dyDescent="0.3">
      <c r="A20" s="16" t="s">
        <v>447</v>
      </c>
      <c r="B20" s="26">
        <v>328</v>
      </c>
      <c r="C20" s="173">
        <v>1176.1600000000001</v>
      </c>
      <c r="D20" s="173">
        <v>1142.3800000000001</v>
      </c>
      <c r="E20" s="26">
        <v>8</v>
      </c>
      <c r="F20" s="173">
        <v>1216.44</v>
      </c>
      <c r="G20" s="173">
        <v>1221.72</v>
      </c>
      <c r="H20" s="26">
        <v>4</v>
      </c>
      <c r="I20" s="173">
        <v>1123.1300000000001</v>
      </c>
      <c r="J20" s="173">
        <v>1058.3699999999999</v>
      </c>
      <c r="K20" s="173">
        <v>0</v>
      </c>
      <c r="L20" s="173">
        <v>0</v>
      </c>
      <c r="M20" s="173" t="s">
        <v>430</v>
      </c>
    </row>
    <row r="21" spans="1:13" x14ac:dyDescent="0.3">
      <c r="A21" s="16" t="s">
        <v>448</v>
      </c>
      <c r="B21" s="26">
        <v>10</v>
      </c>
      <c r="C21" s="173">
        <v>1583.67</v>
      </c>
      <c r="D21" s="173">
        <v>1576.62</v>
      </c>
      <c r="E21" s="26">
        <v>0</v>
      </c>
      <c r="F21" s="173">
        <v>0</v>
      </c>
      <c r="G21" s="173" t="s">
        <v>430</v>
      </c>
      <c r="H21" s="26">
        <v>0</v>
      </c>
      <c r="I21" s="173">
        <v>0</v>
      </c>
      <c r="J21" s="173" t="s">
        <v>430</v>
      </c>
      <c r="K21" s="173">
        <v>0</v>
      </c>
      <c r="L21" s="173">
        <v>0</v>
      </c>
      <c r="M21" s="173" t="s">
        <v>430</v>
      </c>
    </row>
    <row r="22" spans="1:13" x14ac:dyDescent="0.3">
      <c r="A22" s="16" t="s">
        <v>449</v>
      </c>
      <c r="B22" s="26">
        <v>0</v>
      </c>
      <c r="C22" s="173">
        <v>0</v>
      </c>
      <c r="D22" s="173" t="s">
        <v>430</v>
      </c>
      <c r="E22" s="26">
        <v>0</v>
      </c>
      <c r="F22" s="173">
        <v>0</v>
      </c>
      <c r="G22" s="173" t="s">
        <v>430</v>
      </c>
      <c r="H22" s="26">
        <v>0</v>
      </c>
      <c r="I22" s="173">
        <v>0</v>
      </c>
      <c r="J22" s="173" t="s">
        <v>430</v>
      </c>
      <c r="K22" s="173">
        <v>0</v>
      </c>
      <c r="L22" s="173">
        <v>0</v>
      </c>
      <c r="M22" s="173" t="s">
        <v>430</v>
      </c>
    </row>
    <row r="23" spans="1:13" x14ac:dyDescent="0.3">
      <c r="A23" s="16" t="s">
        <v>440</v>
      </c>
      <c r="B23" s="26">
        <v>0</v>
      </c>
      <c r="C23" s="173">
        <v>0</v>
      </c>
      <c r="D23" s="173" t="s">
        <v>430</v>
      </c>
      <c r="E23" s="26">
        <v>0</v>
      </c>
      <c r="F23" s="173">
        <v>0</v>
      </c>
      <c r="G23" s="173" t="s">
        <v>430</v>
      </c>
      <c r="H23" s="26">
        <v>0</v>
      </c>
      <c r="I23" s="173">
        <v>0</v>
      </c>
      <c r="J23" s="173" t="s">
        <v>430</v>
      </c>
      <c r="K23" s="173">
        <v>0</v>
      </c>
      <c r="L23" s="173">
        <v>0</v>
      </c>
      <c r="M23" s="173" t="s">
        <v>430</v>
      </c>
    </row>
    <row r="24" spans="1:13" ht="15.6" x14ac:dyDescent="0.3">
      <c r="A24" s="70" t="s">
        <v>28</v>
      </c>
      <c r="B24" s="53">
        <f>SUM(B14:B23)</f>
        <v>1019757</v>
      </c>
      <c r="C24" s="71"/>
      <c r="D24" s="71"/>
      <c r="E24" s="53">
        <f>SUM(E14:E23)</f>
        <v>319464</v>
      </c>
      <c r="F24" s="71"/>
      <c r="G24" s="71"/>
      <c r="H24" s="53">
        <f>SUM(H14:H23)</f>
        <v>73662</v>
      </c>
      <c r="I24" s="71"/>
      <c r="J24" s="71"/>
      <c r="K24" s="53">
        <f>SUM(K14:K23)</f>
        <v>0</v>
      </c>
      <c r="L24" s="71"/>
      <c r="M24" s="71"/>
    </row>
    <row r="25" spans="1:13" x14ac:dyDescent="0.3">
      <c r="A25" s="10" t="s">
        <v>433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3">
      <c r="A26" s="16" t="s">
        <v>441</v>
      </c>
      <c r="B26" s="26">
        <v>161548</v>
      </c>
      <c r="C26" s="212">
        <v>73.34</v>
      </c>
      <c r="D26" s="212">
        <v>75.209999999999994</v>
      </c>
      <c r="E26" s="26">
        <v>61430</v>
      </c>
      <c r="F26" s="54">
        <v>47.61</v>
      </c>
      <c r="G26" s="54">
        <v>44.77</v>
      </c>
      <c r="H26" s="26">
        <v>1</v>
      </c>
      <c r="I26" s="54">
        <v>80</v>
      </c>
      <c r="J26" s="54">
        <v>80</v>
      </c>
      <c r="K26" s="174">
        <v>0</v>
      </c>
      <c r="L26" s="212">
        <v>0</v>
      </c>
      <c r="M26" s="212" t="s">
        <v>430</v>
      </c>
    </row>
    <row r="27" spans="1:13" x14ac:dyDescent="0.3">
      <c r="A27" s="16" t="s">
        <v>442</v>
      </c>
      <c r="B27" s="26">
        <v>170836</v>
      </c>
      <c r="C27" s="212">
        <v>130.30000000000001</v>
      </c>
      <c r="D27" s="212">
        <v>122.06</v>
      </c>
      <c r="E27" s="26">
        <v>11126</v>
      </c>
      <c r="F27" s="54">
        <v>133.4</v>
      </c>
      <c r="G27" s="54">
        <v>134.53</v>
      </c>
      <c r="H27" s="26">
        <v>1</v>
      </c>
      <c r="I27" s="54">
        <v>192</v>
      </c>
      <c r="J27" s="54">
        <v>192</v>
      </c>
      <c r="K27" s="174">
        <v>0</v>
      </c>
      <c r="L27" s="212">
        <v>0</v>
      </c>
      <c r="M27" s="212" t="s">
        <v>430</v>
      </c>
    </row>
    <row r="28" spans="1:13" x14ac:dyDescent="0.3">
      <c r="A28" s="16" t="s">
        <v>443</v>
      </c>
      <c r="B28" s="26">
        <v>20281</v>
      </c>
      <c r="C28" s="212">
        <v>226.2</v>
      </c>
      <c r="D28" s="212">
        <v>213.33</v>
      </c>
      <c r="E28" s="26">
        <v>2767</v>
      </c>
      <c r="F28" s="54">
        <v>224.1</v>
      </c>
      <c r="G28" s="54">
        <v>212.35</v>
      </c>
      <c r="H28" s="26">
        <v>1</v>
      </c>
      <c r="I28" s="54">
        <v>263.38</v>
      </c>
      <c r="J28" s="54">
        <v>263.38</v>
      </c>
      <c r="K28" s="174">
        <v>0</v>
      </c>
      <c r="L28" s="212">
        <v>0</v>
      </c>
      <c r="M28" s="212" t="s">
        <v>430</v>
      </c>
    </row>
    <row r="29" spans="1:13" x14ac:dyDescent="0.3">
      <c r="A29" s="16" t="s">
        <v>444</v>
      </c>
      <c r="B29" s="26">
        <v>4980</v>
      </c>
      <c r="C29" s="212">
        <v>345.29</v>
      </c>
      <c r="D29" s="212">
        <v>344.08</v>
      </c>
      <c r="E29" s="26">
        <v>1170</v>
      </c>
      <c r="F29" s="54">
        <v>343.41</v>
      </c>
      <c r="G29" s="54">
        <v>343.29</v>
      </c>
      <c r="H29" s="26">
        <v>1</v>
      </c>
      <c r="I29" s="54">
        <v>375.36</v>
      </c>
      <c r="J29" s="54">
        <v>375.36</v>
      </c>
      <c r="K29" s="174">
        <v>0</v>
      </c>
      <c r="L29" s="212">
        <v>0</v>
      </c>
      <c r="M29" s="212" t="s">
        <v>430</v>
      </c>
    </row>
    <row r="30" spans="1:13" x14ac:dyDescent="0.3">
      <c r="A30" s="16" t="s">
        <v>445</v>
      </c>
      <c r="B30" s="26">
        <v>7028</v>
      </c>
      <c r="C30" s="212">
        <v>460.03</v>
      </c>
      <c r="D30" s="212">
        <v>466.44</v>
      </c>
      <c r="E30" s="26">
        <v>502</v>
      </c>
      <c r="F30" s="54">
        <v>452.94</v>
      </c>
      <c r="G30" s="54">
        <v>442.96</v>
      </c>
      <c r="H30" s="26">
        <v>11</v>
      </c>
      <c r="I30" s="54">
        <v>457.23</v>
      </c>
      <c r="J30" s="54">
        <v>448</v>
      </c>
      <c r="K30" s="174">
        <v>0</v>
      </c>
      <c r="L30" s="212">
        <v>0</v>
      </c>
      <c r="M30" s="212" t="s">
        <v>430</v>
      </c>
    </row>
    <row r="31" spans="1:13" x14ac:dyDescent="0.3">
      <c r="A31" s="75" t="s">
        <v>446</v>
      </c>
      <c r="B31" s="26">
        <v>3458</v>
      </c>
      <c r="C31" s="212">
        <v>541.67999999999995</v>
      </c>
      <c r="D31" s="212">
        <v>547.4</v>
      </c>
      <c r="E31" s="26">
        <v>212</v>
      </c>
      <c r="F31" s="54">
        <v>525.62</v>
      </c>
      <c r="G31" s="54">
        <v>506.24</v>
      </c>
      <c r="H31" s="26">
        <v>1</v>
      </c>
      <c r="I31" s="54">
        <v>512</v>
      </c>
      <c r="J31" s="54">
        <v>512</v>
      </c>
      <c r="K31" s="174">
        <v>0</v>
      </c>
      <c r="L31" s="212">
        <v>0</v>
      </c>
      <c r="M31" s="212" t="s">
        <v>430</v>
      </c>
    </row>
    <row r="32" spans="1:13" x14ac:dyDescent="0.3">
      <c r="A32" s="16" t="s">
        <v>447</v>
      </c>
      <c r="B32" s="26">
        <v>0</v>
      </c>
      <c r="C32" s="212">
        <v>0</v>
      </c>
      <c r="D32" s="212" t="s">
        <v>430</v>
      </c>
      <c r="E32" s="26">
        <v>0</v>
      </c>
      <c r="F32" s="54">
        <v>0</v>
      </c>
      <c r="G32" s="54" t="s">
        <v>430</v>
      </c>
      <c r="H32" s="26">
        <v>0</v>
      </c>
      <c r="I32" s="54">
        <v>0</v>
      </c>
      <c r="J32" s="54" t="s">
        <v>430</v>
      </c>
      <c r="K32" s="26">
        <v>0</v>
      </c>
      <c r="L32" s="54">
        <v>0</v>
      </c>
      <c r="M32" s="54" t="s">
        <v>430</v>
      </c>
    </row>
    <row r="33" spans="1:14" x14ac:dyDescent="0.3">
      <c r="A33" s="16" t="s">
        <v>448</v>
      </c>
      <c r="B33" s="26">
        <v>0</v>
      </c>
      <c r="C33" s="212">
        <v>0</v>
      </c>
      <c r="D33" s="212" t="s">
        <v>430</v>
      </c>
      <c r="E33" s="26">
        <v>0</v>
      </c>
      <c r="F33" s="54">
        <v>0</v>
      </c>
      <c r="G33" s="54" t="s">
        <v>430</v>
      </c>
      <c r="H33" s="26">
        <v>0</v>
      </c>
      <c r="I33" s="54">
        <v>0</v>
      </c>
      <c r="J33" s="54" t="s">
        <v>430</v>
      </c>
      <c r="K33" s="26">
        <v>0</v>
      </c>
      <c r="L33" s="54">
        <v>0</v>
      </c>
      <c r="M33" s="54" t="s">
        <v>430</v>
      </c>
    </row>
    <row r="34" spans="1:14" x14ac:dyDescent="0.3">
      <c r="A34" s="16" t="s">
        <v>449</v>
      </c>
      <c r="B34" s="26">
        <v>0</v>
      </c>
      <c r="C34" s="212">
        <v>0</v>
      </c>
      <c r="D34" s="212" t="s">
        <v>430</v>
      </c>
      <c r="E34" s="26">
        <v>0</v>
      </c>
      <c r="F34" s="54">
        <v>0</v>
      </c>
      <c r="G34" s="54" t="s">
        <v>430</v>
      </c>
      <c r="H34" s="26">
        <v>0</v>
      </c>
      <c r="I34" s="54">
        <v>0</v>
      </c>
      <c r="J34" s="54" t="s">
        <v>430</v>
      </c>
      <c r="K34" s="26">
        <v>0</v>
      </c>
      <c r="L34" s="54">
        <v>0</v>
      </c>
      <c r="M34" s="54" t="s">
        <v>430</v>
      </c>
    </row>
    <row r="35" spans="1:14" x14ac:dyDescent="0.3">
      <c r="A35" s="16" t="s">
        <v>440</v>
      </c>
      <c r="B35" s="26">
        <v>0</v>
      </c>
      <c r="C35" s="212">
        <v>0</v>
      </c>
      <c r="D35" s="212" t="s">
        <v>430</v>
      </c>
      <c r="E35" s="26">
        <v>0</v>
      </c>
      <c r="F35" s="54">
        <v>0</v>
      </c>
      <c r="G35" s="54" t="s">
        <v>430</v>
      </c>
      <c r="H35" s="26">
        <v>0</v>
      </c>
      <c r="I35" s="54">
        <v>0</v>
      </c>
      <c r="J35" s="54" t="s">
        <v>430</v>
      </c>
      <c r="K35" s="26">
        <v>0</v>
      </c>
      <c r="L35" s="54">
        <v>0</v>
      </c>
      <c r="M35" s="54" t="s">
        <v>430</v>
      </c>
    </row>
    <row r="36" spans="1:14" ht="15.6" x14ac:dyDescent="0.3">
      <c r="A36" s="70" t="s">
        <v>635</v>
      </c>
      <c r="B36" s="53">
        <f>SUM(B26:B35)</f>
        <v>368131</v>
      </c>
      <c r="C36" s="71"/>
      <c r="D36" s="71"/>
      <c r="E36" s="53">
        <f>SUM(E26:E35)</f>
        <v>77207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3">
      <c r="A37" s="10" t="s">
        <v>590</v>
      </c>
      <c r="B37" s="29"/>
      <c r="C37" s="225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3">
      <c r="A38" s="16" t="s">
        <v>435</v>
      </c>
      <c r="B38" s="26">
        <v>11781</v>
      </c>
      <c r="C38" s="212">
        <v>393.84</v>
      </c>
      <c r="D38" s="212">
        <v>393.81</v>
      </c>
      <c r="E38" s="26">
        <v>0</v>
      </c>
      <c r="F38" s="54">
        <v>0</v>
      </c>
      <c r="G38" s="54" t="s">
        <v>430</v>
      </c>
      <c r="H38" s="26">
        <v>0</v>
      </c>
      <c r="I38" s="54">
        <v>0</v>
      </c>
      <c r="J38" s="54" t="s">
        <v>430</v>
      </c>
      <c r="K38" s="26">
        <v>23514</v>
      </c>
      <c r="L38" s="54">
        <v>353.55</v>
      </c>
      <c r="M38" s="54">
        <v>418.95</v>
      </c>
    </row>
    <row r="39" spans="1:14" x14ac:dyDescent="0.3">
      <c r="A39" s="16" t="s">
        <v>436</v>
      </c>
      <c r="B39" s="174">
        <v>0</v>
      </c>
      <c r="C39" s="212">
        <v>0</v>
      </c>
      <c r="D39" s="212" t="s">
        <v>430</v>
      </c>
      <c r="E39" s="17">
        <v>0</v>
      </c>
      <c r="F39" s="18">
        <v>0</v>
      </c>
      <c r="G39" s="18" t="s">
        <v>430</v>
      </c>
      <c r="H39" s="17">
        <v>0</v>
      </c>
      <c r="I39" s="18">
        <v>0</v>
      </c>
      <c r="J39" s="18" t="s">
        <v>430</v>
      </c>
      <c r="K39" s="17">
        <v>0</v>
      </c>
      <c r="L39" s="18">
        <v>0</v>
      </c>
      <c r="M39" s="18" t="s">
        <v>430</v>
      </c>
    </row>
    <row r="40" spans="1:14" x14ac:dyDescent="0.3">
      <c r="A40" s="16" t="s">
        <v>437</v>
      </c>
      <c r="B40" s="174">
        <v>0</v>
      </c>
      <c r="C40" s="212">
        <v>0</v>
      </c>
      <c r="D40" s="212" t="s">
        <v>430</v>
      </c>
      <c r="E40" s="17">
        <v>0</v>
      </c>
      <c r="F40" s="18">
        <v>0</v>
      </c>
      <c r="G40" s="18" t="s">
        <v>430</v>
      </c>
      <c r="H40" s="17">
        <v>0</v>
      </c>
      <c r="I40" s="18">
        <v>0</v>
      </c>
      <c r="J40" s="18" t="s">
        <v>430</v>
      </c>
      <c r="K40" s="17">
        <v>0</v>
      </c>
      <c r="L40" s="18">
        <v>0</v>
      </c>
      <c r="M40" s="18" t="s">
        <v>430</v>
      </c>
    </row>
    <row r="41" spans="1:14" x14ac:dyDescent="0.3">
      <c r="A41" s="16" t="s">
        <v>438</v>
      </c>
      <c r="B41" s="174">
        <v>0</v>
      </c>
      <c r="C41" s="212">
        <v>0</v>
      </c>
      <c r="D41" s="212" t="s">
        <v>430</v>
      </c>
      <c r="E41" s="17">
        <v>0</v>
      </c>
      <c r="F41" s="18">
        <v>0</v>
      </c>
      <c r="G41" s="18" t="s">
        <v>430</v>
      </c>
      <c r="H41" s="17">
        <v>0</v>
      </c>
      <c r="I41" s="18">
        <v>0</v>
      </c>
      <c r="J41" s="18" t="s">
        <v>430</v>
      </c>
      <c r="K41" s="17">
        <v>0</v>
      </c>
      <c r="L41" s="18">
        <v>0</v>
      </c>
      <c r="M41" s="18" t="s">
        <v>430</v>
      </c>
    </row>
    <row r="42" spans="1:14" x14ac:dyDescent="0.3">
      <c r="A42" s="16" t="s">
        <v>439</v>
      </c>
      <c r="B42" s="174">
        <v>0</v>
      </c>
      <c r="C42" s="212">
        <v>0</v>
      </c>
      <c r="D42" s="212" t="s">
        <v>430</v>
      </c>
      <c r="E42" s="17">
        <v>0</v>
      </c>
      <c r="F42" s="18">
        <v>0</v>
      </c>
      <c r="G42" s="18" t="s">
        <v>430</v>
      </c>
      <c r="H42" s="17">
        <v>0</v>
      </c>
      <c r="I42" s="18">
        <v>0</v>
      </c>
      <c r="J42" s="18" t="s">
        <v>430</v>
      </c>
      <c r="K42" s="17">
        <v>0</v>
      </c>
      <c r="L42" s="18">
        <v>0</v>
      </c>
      <c r="M42" s="18" t="s">
        <v>430</v>
      </c>
    </row>
    <row r="43" spans="1:14" x14ac:dyDescent="0.3">
      <c r="A43" s="16" t="s">
        <v>440</v>
      </c>
      <c r="B43" s="174">
        <v>0</v>
      </c>
      <c r="C43" s="212">
        <v>0</v>
      </c>
      <c r="D43" s="212" t="s">
        <v>430</v>
      </c>
      <c r="E43" s="17">
        <v>0</v>
      </c>
      <c r="F43" s="18">
        <v>0</v>
      </c>
      <c r="G43" s="18" t="s">
        <v>430</v>
      </c>
      <c r="H43" s="17">
        <v>0</v>
      </c>
      <c r="I43" s="18">
        <v>0</v>
      </c>
      <c r="J43" s="18" t="s">
        <v>430</v>
      </c>
      <c r="K43" s="17">
        <v>0</v>
      </c>
      <c r="L43" s="18">
        <v>0</v>
      </c>
      <c r="M43" s="18" t="s">
        <v>430</v>
      </c>
    </row>
    <row r="44" spans="1:14" ht="15.6" x14ac:dyDescent="0.3">
      <c r="A44" s="70" t="s">
        <v>598</v>
      </c>
      <c r="B44" s="72">
        <f>SUM(B38:B43)</f>
        <v>11781</v>
      </c>
      <c r="C44" s="226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23514</v>
      </c>
      <c r="L44" s="71"/>
      <c r="M44" s="71"/>
    </row>
    <row r="45" spans="1:14" x14ac:dyDescent="0.3">
      <c r="A45" s="10" t="s">
        <v>597</v>
      </c>
      <c r="B45" s="29"/>
      <c r="C45" s="225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3">
      <c r="A46" s="16" t="s">
        <v>435</v>
      </c>
      <c r="B46" s="26">
        <v>0</v>
      </c>
      <c r="C46" s="212">
        <v>0</v>
      </c>
      <c r="D46" s="212" t="s">
        <v>430</v>
      </c>
      <c r="E46" s="26">
        <v>0</v>
      </c>
      <c r="F46" s="54">
        <v>0</v>
      </c>
      <c r="G46" s="54" t="s">
        <v>430</v>
      </c>
      <c r="H46" s="26">
        <v>0</v>
      </c>
      <c r="I46" s="54">
        <v>0</v>
      </c>
      <c r="J46" s="54" t="s">
        <v>430</v>
      </c>
      <c r="K46" s="26">
        <v>0</v>
      </c>
      <c r="L46" s="54">
        <v>0</v>
      </c>
      <c r="M46" s="54" t="s">
        <v>430</v>
      </c>
      <c r="N46" t="s">
        <v>430</v>
      </c>
    </row>
    <row r="47" spans="1:14" x14ac:dyDescent="0.3">
      <c r="A47" s="16" t="s">
        <v>436</v>
      </c>
      <c r="B47" s="174">
        <v>0</v>
      </c>
      <c r="C47" s="212">
        <v>0</v>
      </c>
      <c r="D47" s="212" t="s">
        <v>430</v>
      </c>
      <c r="E47" s="17">
        <v>0</v>
      </c>
      <c r="F47" s="18">
        <v>0</v>
      </c>
      <c r="G47" s="18" t="s">
        <v>430</v>
      </c>
      <c r="H47" s="17">
        <v>0</v>
      </c>
      <c r="I47" s="18">
        <v>0</v>
      </c>
      <c r="J47" s="18" t="s">
        <v>430</v>
      </c>
      <c r="K47" s="17">
        <v>0</v>
      </c>
      <c r="L47" s="18">
        <v>0</v>
      </c>
      <c r="M47" s="18" t="s">
        <v>430</v>
      </c>
      <c r="N47" t="s">
        <v>430</v>
      </c>
    </row>
    <row r="48" spans="1:14" x14ac:dyDescent="0.3">
      <c r="A48" s="16" t="s">
        <v>437</v>
      </c>
      <c r="B48" s="174">
        <v>0</v>
      </c>
      <c r="C48" s="212">
        <v>0</v>
      </c>
      <c r="D48" s="212" t="s">
        <v>430</v>
      </c>
      <c r="E48" s="17">
        <v>0</v>
      </c>
      <c r="F48" s="18">
        <v>0</v>
      </c>
      <c r="G48" s="18" t="s">
        <v>430</v>
      </c>
      <c r="H48" s="17">
        <v>0</v>
      </c>
      <c r="I48" s="18">
        <v>0</v>
      </c>
      <c r="J48" s="18" t="s">
        <v>430</v>
      </c>
      <c r="K48" s="17">
        <v>0</v>
      </c>
      <c r="L48" s="18">
        <v>0</v>
      </c>
      <c r="M48" s="18" t="s">
        <v>430</v>
      </c>
      <c r="N48" t="s">
        <v>430</v>
      </c>
    </row>
    <row r="49" spans="1:14" x14ac:dyDescent="0.3">
      <c r="A49" s="16" t="s">
        <v>438</v>
      </c>
      <c r="B49" s="174">
        <v>0</v>
      </c>
      <c r="C49" s="212">
        <v>0</v>
      </c>
      <c r="D49" s="212" t="s">
        <v>430</v>
      </c>
      <c r="E49" s="17">
        <v>0</v>
      </c>
      <c r="F49" s="18">
        <v>0</v>
      </c>
      <c r="G49" s="18" t="s">
        <v>430</v>
      </c>
      <c r="H49" s="17">
        <v>0</v>
      </c>
      <c r="I49" s="18">
        <v>0</v>
      </c>
      <c r="J49" s="18" t="s">
        <v>430</v>
      </c>
      <c r="K49" s="17">
        <v>0</v>
      </c>
      <c r="L49" s="18">
        <v>0</v>
      </c>
      <c r="M49" s="18" t="s">
        <v>430</v>
      </c>
      <c r="N49" t="s">
        <v>430</v>
      </c>
    </row>
    <row r="50" spans="1:14" x14ac:dyDescent="0.3">
      <c r="A50" s="16" t="s">
        <v>439</v>
      </c>
      <c r="B50" s="174">
        <v>0</v>
      </c>
      <c r="C50" s="212">
        <v>0</v>
      </c>
      <c r="D50" s="212" t="s">
        <v>430</v>
      </c>
      <c r="E50" s="17">
        <v>0</v>
      </c>
      <c r="F50" s="18">
        <v>0</v>
      </c>
      <c r="G50" s="18" t="s">
        <v>430</v>
      </c>
      <c r="H50" s="17">
        <v>0</v>
      </c>
      <c r="I50" s="18">
        <v>0</v>
      </c>
      <c r="J50" s="18" t="s">
        <v>430</v>
      </c>
      <c r="K50" s="17">
        <v>0</v>
      </c>
      <c r="L50" s="18">
        <v>0</v>
      </c>
      <c r="M50" s="18" t="s">
        <v>430</v>
      </c>
      <c r="N50" t="s">
        <v>430</v>
      </c>
    </row>
    <row r="51" spans="1:14" x14ac:dyDescent="0.3">
      <c r="A51" s="16" t="s">
        <v>440</v>
      </c>
      <c r="B51" s="174">
        <v>0</v>
      </c>
      <c r="C51" s="212">
        <v>0</v>
      </c>
      <c r="D51" s="212" t="s">
        <v>430</v>
      </c>
      <c r="E51" s="17">
        <v>0</v>
      </c>
      <c r="F51" s="18">
        <v>0</v>
      </c>
      <c r="G51" s="18" t="s">
        <v>430</v>
      </c>
      <c r="H51" s="17">
        <v>0</v>
      </c>
      <c r="I51" s="18">
        <v>0</v>
      </c>
      <c r="J51" s="18" t="s">
        <v>430</v>
      </c>
      <c r="K51" s="17">
        <v>0</v>
      </c>
      <c r="L51" s="18">
        <v>0</v>
      </c>
      <c r="M51" s="18" t="s">
        <v>430</v>
      </c>
      <c r="N51" t="s">
        <v>430</v>
      </c>
    </row>
    <row r="52" spans="1:14" ht="15.6" x14ac:dyDescent="0.3">
      <c r="A52" s="70" t="s">
        <v>29</v>
      </c>
      <c r="B52" s="72">
        <f>SUM(B46:B51)</f>
        <v>0</v>
      </c>
      <c r="C52" s="226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3">
      <c r="B53" s="8"/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3"/>
  <sheetViews>
    <sheetView zoomScaleNormal="100" workbookViewId="0">
      <selection activeCell="C33" sqref="C33"/>
    </sheetView>
  </sheetViews>
  <sheetFormatPr defaultRowHeight="14.4" x14ac:dyDescent="0.3"/>
  <cols>
    <col min="1" max="1" width="6.109375" bestFit="1" customWidth="1"/>
    <col min="2" max="2" width="50.44140625" customWidth="1"/>
    <col min="3" max="3" width="16.5546875" customWidth="1"/>
    <col min="4" max="4" width="19" customWidth="1"/>
    <col min="5" max="5" width="23.6640625" customWidth="1"/>
    <col min="6" max="6" width="17.5546875" customWidth="1"/>
    <col min="7" max="7" width="17.6640625" customWidth="1"/>
  </cols>
  <sheetData>
    <row r="1" spans="1:11" s="38" customFormat="1" ht="15.6" x14ac:dyDescent="0.3">
      <c r="A1" s="449" t="s">
        <v>700</v>
      </c>
      <c r="B1" s="449"/>
      <c r="C1" s="449"/>
      <c r="D1" s="449"/>
      <c r="E1" s="449"/>
      <c r="F1" s="449"/>
      <c r="G1" s="449"/>
    </row>
    <row r="2" spans="1:11" x14ac:dyDescent="0.3">
      <c r="A2" s="39"/>
    </row>
    <row r="3" spans="1:11" s="38" customFormat="1" ht="15.6" x14ac:dyDescent="0.3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434</v>
      </c>
      <c r="G3" s="60" t="s">
        <v>39</v>
      </c>
    </row>
    <row r="4" spans="1:11" x14ac:dyDescent="0.3">
      <c r="A4" s="317">
        <v>1</v>
      </c>
      <c r="B4" s="310">
        <v>10</v>
      </c>
      <c r="C4" s="311">
        <v>3</v>
      </c>
      <c r="D4" s="311">
        <v>13</v>
      </c>
      <c r="E4" s="310">
        <v>11</v>
      </c>
      <c r="F4" s="311">
        <v>6</v>
      </c>
      <c r="G4" s="311">
        <v>0</v>
      </c>
    </row>
    <row r="5" spans="1:11" x14ac:dyDescent="0.3">
      <c r="A5" s="317">
        <v>2</v>
      </c>
      <c r="B5" s="310">
        <v>9</v>
      </c>
      <c r="C5" s="311">
        <v>6</v>
      </c>
      <c r="D5" s="311">
        <v>23</v>
      </c>
      <c r="E5" s="310">
        <v>17</v>
      </c>
      <c r="F5" s="311">
        <v>14</v>
      </c>
      <c r="G5" s="311">
        <v>0</v>
      </c>
    </row>
    <row r="6" spans="1:11" x14ac:dyDescent="0.3">
      <c r="A6" s="317">
        <v>3</v>
      </c>
      <c r="B6" s="310">
        <v>8</v>
      </c>
      <c r="C6" s="311">
        <v>151</v>
      </c>
      <c r="D6" s="311">
        <v>575</v>
      </c>
      <c r="E6" s="310">
        <v>337</v>
      </c>
      <c r="F6" s="311">
        <v>296</v>
      </c>
      <c r="G6" s="311">
        <v>0</v>
      </c>
    </row>
    <row r="7" spans="1:11" x14ac:dyDescent="0.3">
      <c r="A7" s="317">
        <v>4</v>
      </c>
      <c r="B7" s="310">
        <v>7</v>
      </c>
      <c r="C7" s="311">
        <v>878</v>
      </c>
      <c r="D7" s="311">
        <v>2814</v>
      </c>
      <c r="E7" s="310">
        <v>1681</v>
      </c>
      <c r="F7" s="311">
        <v>1651</v>
      </c>
      <c r="G7" s="311">
        <v>0</v>
      </c>
    </row>
    <row r="8" spans="1:11" x14ac:dyDescent="0.3">
      <c r="A8" s="317">
        <v>5</v>
      </c>
      <c r="B8" s="310">
        <v>6</v>
      </c>
      <c r="C8" s="311">
        <v>11693</v>
      </c>
      <c r="D8" s="311">
        <v>25975</v>
      </c>
      <c r="E8" s="310">
        <v>22112</v>
      </c>
      <c r="F8" s="311">
        <v>22071</v>
      </c>
      <c r="G8" s="311">
        <v>0</v>
      </c>
    </row>
    <row r="9" spans="1:11" x14ac:dyDescent="0.3">
      <c r="A9" s="317">
        <v>6</v>
      </c>
      <c r="B9" s="310">
        <v>5</v>
      </c>
      <c r="C9" s="311">
        <v>24050</v>
      </c>
      <c r="D9" s="311">
        <v>53410</v>
      </c>
      <c r="E9" s="310">
        <v>41972</v>
      </c>
      <c r="F9" s="311">
        <v>24868</v>
      </c>
      <c r="G9" s="311">
        <v>0</v>
      </c>
    </row>
    <row r="10" spans="1:11" x14ac:dyDescent="0.3">
      <c r="A10" s="317">
        <v>7</v>
      </c>
      <c r="B10" s="310">
        <v>4</v>
      </c>
      <c r="C10" s="311">
        <v>87658</v>
      </c>
      <c r="D10" s="311">
        <v>180354</v>
      </c>
      <c r="E10" s="310">
        <v>134064</v>
      </c>
      <c r="F10" s="311">
        <v>36214</v>
      </c>
      <c r="G10" s="311">
        <v>0</v>
      </c>
    </row>
    <row r="11" spans="1:11" x14ac:dyDescent="0.3">
      <c r="A11" s="317">
        <v>8</v>
      </c>
      <c r="B11" s="310">
        <v>3</v>
      </c>
      <c r="C11" s="311">
        <v>405087</v>
      </c>
      <c r="D11" s="311">
        <v>534190</v>
      </c>
      <c r="E11" s="310">
        <v>357365</v>
      </c>
      <c r="F11" s="311">
        <v>323706</v>
      </c>
      <c r="G11" s="311">
        <v>0</v>
      </c>
    </row>
    <row r="12" spans="1:11" x14ac:dyDescent="0.3">
      <c r="A12" s="317">
        <v>9</v>
      </c>
      <c r="B12" s="310">
        <v>2</v>
      </c>
      <c r="C12" s="311">
        <v>1007351</v>
      </c>
      <c r="D12" s="311">
        <v>1125380</v>
      </c>
      <c r="E12" s="310">
        <v>853928</v>
      </c>
      <c r="F12" s="311">
        <v>35394</v>
      </c>
      <c r="G12" s="311">
        <v>0</v>
      </c>
    </row>
    <row r="13" spans="1:11" x14ac:dyDescent="0.3">
      <c r="A13" s="317">
        <v>10</v>
      </c>
      <c r="B13" s="310">
        <v>1</v>
      </c>
      <c r="C13" s="311">
        <v>1000892</v>
      </c>
      <c r="D13" s="311">
        <v>998362</v>
      </c>
      <c r="E13" s="310">
        <v>1396</v>
      </c>
      <c r="F13" s="311">
        <v>1134</v>
      </c>
      <c r="G13" s="311">
        <v>0</v>
      </c>
    </row>
    <row r="14" spans="1:11" s="2" customFormat="1" ht="15.6" x14ac:dyDescent="0.3">
      <c r="A14" s="201"/>
      <c r="B14" s="312" t="s">
        <v>431</v>
      </c>
      <c r="C14" s="313">
        <f>SUM(C4:C13)</f>
        <v>2537769</v>
      </c>
      <c r="D14" s="313">
        <f>SUM(D4:D13)</f>
        <v>2921096</v>
      </c>
      <c r="E14" s="337">
        <f>SUM(E4:E13)</f>
        <v>1412883</v>
      </c>
      <c r="F14" s="313">
        <f>SUM(F4:F13)</f>
        <v>445354</v>
      </c>
      <c r="G14" s="313">
        <v>0</v>
      </c>
      <c r="K14" s="36"/>
    </row>
    <row r="15" spans="1:11" x14ac:dyDescent="0.3">
      <c r="C15" s="8"/>
    </row>
    <row r="16" spans="1:11" s="42" customFormat="1" ht="15.6" x14ac:dyDescent="0.3">
      <c r="A16" s="38" t="s">
        <v>42</v>
      </c>
      <c r="D16" s="134"/>
      <c r="E16" s="134"/>
      <c r="G16" s="172"/>
    </row>
    <row r="17" spans="1:8" x14ac:dyDescent="0.3">
      <c r="E17" s="8"/>
    </row>
    <row r="18" spans="1:8" s="42" customFormat="1" ht="15.6" x14ac:dyDescent="0.3">
      <c r="A18" s="60" t="s">
        <v>17</v>
      </c>
      <c r="B18" s="61" t="s">
        <v>40</v>
      </c>
      <c r="C18" s="60" t="s">
        <v>36</v>
      </c>
      <c r="E18" s="203"/>
      <c r="F18" s="203"/>
      <c r="G18"/>
      <c r="H18"/>
    </row>
    <row r="19" spans="1:8" x14ac:dyDescent="0.3">
      <c r="A19" s="235">
        <v>1</v>
      </c>
      <c r="B19" s="173">
        <v>5</v>
      </c>
      <c r="C19" s="174">
        <v>25</v>
      </c>
      <c r="D19" s="82"/>
      <c r="E19" s="210"/>
      <c r="F19" s="203"/>
      <c r="G19" s="210"/>
    </row>
    <row r="20" spans="1:8" x14ac:dyDescent="0.3">
      <c r="A20" s="235">
        <v>2</v>
      </c>
      <c r="B20" s="173">
        <v>4</v>
      </c>
      <c r="C20" s="174">
        <v>1025</v>
      </c>
      <c r="D20" s="82"/>
      <c r="E20" s="210"/>
      <c r="F20" s="203"/>
      <c r="G20" s="210"/>
    </row>
    <row r="21" spans="1:8" x14ac:dyDescent="0.3">
      <c r="A21" s="235">
        <v>3</v>
      </c>
      <c r="B21" s="173">
        <v>3</v>
      </c>
      <c r="C21" s="174">
        <v>18526</v>
      </c>
      <c r="D21" s="82"/>
      <c r="E21" s="210"/>
      <c r="F21" s="210"/>
      <c r="G21" s="210"/>
    </row>
    <row r="22" spans="1:8" x14ac:dyDescent="0.3">
      <c r="A22" s="235">
        <v>4</v>
      </c>
      <c r="B22" s="173">
        <v>2</v>
      </c>
      <c r="C22" s="174">
        <v>346018</v>
      </c>
      <c r="D22" s="82"/>
      <c r="E22" s="210"/>
      <c r="F22" s="203"/>
      <c r="G22" s="210"/>
      <c r="H22" s="203"/>
    </row>
    <row r="23" spans="1:8" x14ac:dyDescent="0.3">
      <c r="A23" s="235">
        <v>5</v>
      </c>
      <c r="B23" s="173">
        <v>1</v>
      </c>
      <c r="C23" s="174">
        <v>2169257</v>
      </c>
      <c r="D23" s="8"/>
      <c r="E23" s="210"/>
      <c r="F23" s="210"/>
      <c r="G23" s="210"/>
      <c r="H23" s="210"/>
    </row>
    <row r="24" spans="1:8" ht="15.6" x14ac:dyDescent="0.3">
      <c r="A24" s="201"/>
      <c r="B24" s="312" t="s">
        <v>431</v>
      </c>
      <c r="C24" s="47">
        <f>SUM(C19:C23)</f>
        <v>2534851</v>
      </c>
      <c r="D24" s="171"/>
      <c r="E24" s="210"/>
      <c r="F24" s="211"/>
      <c r="G24" s="234"/>
    </row>
    <row r="25" spans="1:8" x14ac:dyDescent="0.3">
      <c r="D25" s="171"/>
      <c r="E25" s="8"/>
    </row>
    <row r="26" spans="1:8" ht="15.6" x14ac:dyDescent="0.3">
      <c r="A26" s="38" t="s">
        <v>610</v>
      </c>
      <c r="D26" s="171"/>
      <c r="E26" s="8"/>
    </row>
    <row r="27" spans="1:8" x14ac:dyDescent="0.3">
      <c r="E27" s="8"/>
      <c r="F27" s="8"/>
    </row>
    <row r="28" spans="1:8" ht="15.6" x14ac:dyDescent="0.3">
      <c r="A28" s="60" t="s">
        <v>17</v>
      </c>
      <c r="B28" s="61" t="s">
        <v>41</v>
      </c>
      <c r="C28" s="60" t="s">
        <v>36</v>
      </c>
    </row>
    <row r="29" spans="1:8" x14ac:dyDescent="0.3">
      <c r="A29" s="85">
        <v>1</v>
      </c>
      <c r="B29" s="109">
        <v>4</v>
      </c>
      <c r="C29" s="109">
        <v>10</v>
      </c>
      <c r="E29" s="8"/>
    </row>
    <row r="30" spans="1:8" x14ac:dyDescent="0.3">
      <c r="A30" s="85">
        <v>2</v>
      </c>
      <c r="B30" s="109">
        <v>3</v>
      </c>
      <c r="C30" s="109">
        <v>479</v>
      </c>
    </row>
    <row r="31" spans="1:8" x14ac:dyDescent="0.3">
      <c r="A31" s="85">
        <v>3</v>
      </c>
      <c r="B31" s="109">
        <v>2</v>
      </c>
      <c r="C31" s="109">
        <v>80340</v>
      </c>
    </row>
    <row r="32" spans="1:8" x14ac:dyDescent="0.3">
      <c r="A32" s="85">
        <v>4</v>
      </c>
      <c r="B32" s="6">
        <v>1</v>
      </c>
      <c r="C32" s="6">
        <v>1250726</v>
      </c>
    </row>
    <row r="33" spans="1:3" ht="15.6" x14ac:dyDescent="0.3">
      <c r="A33" s="201"/>
      <c r="B33" s="47" t="s">
        <v>431</v>
      </c>
      <c r="C33" s="47">
        <f>SUM(C29:C32)</f>
        <v>1331555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topLeftCell="A23" workbookViewId="0">
      <selection activeCell="H56" sqref="H56"/>
    </sheetView>
  </sheetViews>
  <sheetFormatPr defaultRowHeight="14.4" x14ac:dyDescent="0.3"/>
  <cols>
    <col min="1" max="1" width="4.88671875" bestFit="1" customWidth="1"/>
    <col min="2" max="2" width="21.5546875" customWidth="1"/>
    <col min="3" max="3" width="13.88671875" customWidth="1"/>
    <col min="4" max="4" width="13.109375" customWidth="1"/>
    <col min="5" max="5" width="12.88671875" customWidth="1"/>
    <col min="6" max="6" width="14" customWidth="1"/>
    <col min="7" max="7" width="14.6640625" customWidth="1"/>
    <col min="8" max="8" width="13.88671875" customWidth="1"/>
  </cols>
  <sheetData>
    <row r="1" spans="1:8" s="38" customFormat="1" ht="15.6" x14ac:dyDescent="0.3">
      <c r="A1" s="449" t="s">
        <v>702</v>
      </c>
      <c r="B1" s="449"/>
      <c r="C1" s="449"/>
      <c r="D1" s="449"/>
      <c r="E1" s="449"/>
      <c r="F1" s="449"/>
      <c r="G1" s="449"/>
      <c r="H1" s="449"/>
    </row>
    <row r="2" spans="1:8" x14ac:dyDescent="0.3">
      <c r="A2" s="39"/>
    </row>
    <row r="3" spans="1:8" s="38" customFormat="1" ht="31.2" x14ac:dyDescent="0.3">
      <c r="A3" s="180" t="s">
        <v>52</v>
      </c>
      <c r="B3" s="180" t="s">
        <v>30</v>
      </c>
      <c r="C3" s="180" t="s">
        <v>54</v>
      </c>
      <c r="D3" s="180" t="s">
        <v>5</v>
      </c>
      <c r="E3" s="180" t="s">
        <v>6</v>
      </c>
      <c r="F3" s="180" t="s">
        <v>45</v>
      </c>
      <c r="G3" s="87" t="s">
        <v>53</v>
      </c>
      <c r="H3" s="87" t="s">
        <v>33</v>
      </c>
    </row>
    <row r="4" spans="1:8" x14ac:dyDescent="0.3">
      <c r="A4" s="35">
        <v>1</v>
      </c>
      <c r="B4" s="7" t="s">
        <v>34</v>
      </c>
      <c r="C4" s="6">
        <v>80910</v>
      </c>
      <c r="D4" s="6">
        <v>55044</v>
      </c>
      <c r="E4" s="6">
        <v>16733</v>
      </c>
      <c r="F4" s="6">
        <v>6788</v>
      </c>
      <c r="G4" s="6">
        <v>2345</v>
      </c>
      <c r="H4" s="6">
        <v>0</v>
      </c>
    </row>
    <row r="5" spans="1:8" x14ac:dyDescent="0.3">
      <c r="A5" s="35">
        <v>2</v>
      </c>
      <c r="B5" s="7" t="s">
        <v>208</v>
      </c>
      <c r="C5" s="6">
        <v>38580</v>
      </c>
      <c r="D5" s="6">
        <v>27452</v>
      </c>
      <c r="E5" s="6">
        <v>7877</v>
      </c>
      <c r="F5" s="6">
        <v>2524</v>
      </c>
      <c r="G5" s="6">
        <v>727</v>
      </c>
      <c r="H5" s="6">
        <v>0</v>
      </c>
    </row>
    <row r="6" spans="1:8" x14ac:dyDescent="0.3">
      <c r="A6" s="35">
        <v>3</v>
      </c>
      <c r="B6" s="7" t="s">
        <v>209</v>
      </c>
      <c r="C6" s="6">
        <v>35750</v>
      </c>
      <c r="D6" s="6">
        <v>26617</v>
      </c>
      <c r="E6" s="6">
        <v>6752</v>
      </c>
      <c r="F6" s="6">
        <v>1875</v>
      </c>
      <c r="G6" s="6">
        <v>506</v>
      </c>
      <c r="H6" s="6">
        <v>0</v>
      </c>
    </row>
    <row r="7" spans="1:8" x14ac:dyDescent="0.3">
      <c r="A7" s="35">
        <v>4</v>
      </c>
      <c r="B7" s="7" t="s">
        <v>210</v>
      </c>
      <c r="C7" s="6">
        <v>32519</v>
      </c>
      <c r="D7" s="6">
        <v>22450</v>
      </c>
      <c r="E7" s="6">
        <v>6546</v>
      </c>
      <c r="F7" s="6">
        <v>2705</v>
      </c>
      <c r="G7" s="6">
        <v>818</v>
      </c>
      <c r="H7" s="6">
        <v>0</v>
      </c>
    </row>
    <row r="8" spans="1:8" x14ac:dyDescent="0.3">
      <c r="A8" s="35">
        <v>5</v>
      </c>
      <c r="B8" s="7" t="s">
        <v>211</v>
      </c>
      <c r="C8" s="6">
        <v>1756703</v>
      </c>
      <c r="D8" s="6">
        <v>1252204</v>
      </c>
      <c r="E8" s="6">
        <v>404090</v>
      </c>
      <c r="F8" s="6">
        <v>79708</v>
      </c>
      <c r="G8" s="6">
        <v>20701</v>
      </c>
      <c r="H8" s="6">
        <v>0</v>
      </c>
    </row>
    <row r="9" spans="1:8" x14ac:dyDescent="0.3">
      <c r="A9" s="35">
        <v>6</v>
      </c>
      <c r="B9" s="7" t="s">
        <v>212</v>
      </c>
      <c r="C9" s="6">
        <v>133855</v>
      </c>
      <c r="D9" s="6">
        <v>93719</v>
      </c>
      <c r="E9" s="6">
        <v>29165</v>
      </c>
      <c r="F9" s="6">
        <v>8545</v>
      </c>
      <c r="G9" s="6">
        <v>2426</v>
      </c>
      <c r="H9" s="6">
        <v>0</v>
      </c>
    </row>
    <row r="10" spans="1:8" x14ac:dyDescent="0.3">
      <c r="A10" s="35">
        <v>7</v>
      </c>
      <c r="B10" s="7" t="s">
        <v>213</v>
      </c>
      <c r="C10" s="6">
        <v>44614</v>
      </c>
      <c r="D10" s="6">
        <v>30810</v>
      </c>
      <c r="E10" s="6">
        <v>10409</v>
      </c>
      <c r="F10" s="6">
        <v>2655</v>
      </c>
      <c r="G10" s="6">
        <v>740</v>
      </c>
      <c r="H10" s="6">
        <v>0</v>
      </c>
    </row>
    <row r="11" spans="1:8" x14ac:dyDescent="0.3">
      <c r="A11" s="35">
        <v>8</v>
      </c>
      <c r="B11" s="7" t="s">
        <v>214</v>
      </c>
      <c r="C11" s="6">
        <v>12895</v>
      </c>
      <c r="D11" s="6">
        <v>9340</v>
      </c>
      <c r="E11" s="6">
        <v>2378</v>
      </c>
      <c r="F11" s="6">
        <v>974</v>
      </c>
      <c r="G11" s="6">
        <v>203</v>
      </c>
      <c r="H11" s="6">
        <v>0</v>
      </c>
    </row>
    <row r="12" spans="1:8" x14ac:dyDescent="0.3">
      <c r="A12" s="35">
        <v>9</v>
      </c>
      <c r="B12" s="7" t="s">
        <v>215</v>
      </c>
      <c r="C12" s="6">
        <v>41520</v>
      </c>
      <c r="D12" s="6">
        <v>28837</v>
      </c>
      <c r="E12" s="6">
        <v>8787</v>
      </c>
      <c r="F12" s="6">
        <v>3050</v>
      </c>
      <c r="G12" s="6">
        <v>846</v>
      </c>
      <c r="H12" s="6">
        <v>0</v>
      </c>
    </row>
    <row r="13" spans="1:8" x14ac:dyDescent="0.3">
      <c r="A13" s="35">
        <v>10</v>
      </c>
      <c r="B13" s="7" t="s">
        <v>216</v>
      </c>
      <c r="C13" s="6">
        <v>70760</v>
      </c>
      <c r="D13" s="6">
        <v>50957</v>
      </c>
      <c r="E13" s="6">
        <v>15070</v>
      </c>
      <c r="F13" s="6">
        <v>4085</v>
      </c>
      <c r="G13" s="6">
        <v>648</v>
      </c>
      <c r="H13" s="6">
        <v>0</v>
      </c>
    </row>
    <row r="14" spans="1:8" x14ac:dyDescent="0.3">
      <c r="A14" s="35">
        <v>11</v>
      </c>
      <c r="B14" s="7" t="s">
        <v>217</v>
      </c>
      <c r="C14" s="6">
        <v>58686</v>
      </c>
      <c r="D14" s="6">
        <v>42218</v>
      </c>
      <c r="E14" s="6">
        <v>10783</v>
      </c>
      <c r="F14" s="6">
        <v>4489</v>
      </c>
      <c r="G14" s="6">
        <v>1196</v>
      </c>
      <c r="H14" s="6">
        <v>0</v>
      </c>
    </row>
    <row r="15" spans="1:8" x14ac:dyDescent="0.3">
      <c r="A15" s="35">
        <v>12</v>
      </c>
      <c r="B15" s="7" t="s">
        <v>218</v>
      </c>
      <c r="C15" s="6">
        <v>87327</v>
      </c>
      <c r="D15" s="6">
        <v>59215</v>
      </c>
      <c r="E15" s="6">
        <v>22010</v>
      </c>
      <c r="F15" s="6">
        <v>4755</v>
      </c>
      <c r="G15" s="6">
        <v>1347</v>
      </c>
      <c r="H15" s="6">
        <v>0</v>
      </c>
    </row>
    <row r="16" spans="1:8" x14ac:dyDescent="0.3">
      <c r="A16" s="35">
        <v>13</v>
      </c>
      <c r="B16" s="7" t="s">
        <v>219</v>
      </c>
      <c r="C16" s="6">
        <v>6815</v>
      </c>
      <c r="D16" s="6">
        <v>4903</v>
      </c>
      <c r="E16" s="6">
        <v>1320</v>
      </c>
      <c r="F16" s="6">
        <v>447</v>
      </c>
      <c r="G16" s="6">
        <v>145</v>
      </c>
      <c r="H16" s="6">
        <v>0</v>
      </c>
    </row>
    <row r="17" spans="1:8" x14ac:dyDescent="0.3">
      <c r="A17" s="35">
        <v>14</v>
      </c>
      <c r="B17" s="7" t="s">
        <v>220</v>
      </c>
      <c r="C17" s="6">
        <v>13321</v>
      </c>
      <c r="D17" s="6">
        <v>9934</v>
      </c>
      <c r="E17" s="6">
        <v>2346</v>
      </c>
      <c r="F17" s="6">
        <v>821</v>
      </c>
      <c r="G17" s="6">
        <v>220</v>
      </c>
      <c r="H17" s="6">
        <v>0</v>
      </c>
    </row>
    <row r="18" spans="1:8" x14ac:dyDescent="0.3">
      <c r="A18" s="35">
        <v>15</v>
      </c>
      <c r="B18" s="7" t="s">
        <v>221</v>
      </c>
      <c r="C18" s="6">
        <v>53674</v>
      </c>
      <c r="D18" s="6">
        <v>37720</v>
      </c>
      <c r="E18" s="6">
        <v>10796</v>
      </c>
      <c r="F18" s="6">
        <v>3942</v>
      </c>
      <c r="G18" s="6">
        <v>1216</v>
      </c>
      <c r="H18" s="6">
        <v>0</v>
      </c>
    </row>
    <row r="19" spans="1:8" x14ac:dyDescent="0.3">
      <c r="A19" s="35">
        <v>16</v>
      </c>
      <c r="B19" s="7" t="s">
        <v>222</v>
      </c>
      <c r="C19" s="6">
        <v>58945</v>
      </c>
      <c r="D19" s="6">
        <v>40851</v>
      </c>
      <c r="E19" s="6">
        <v>12610</v>
      </c>
      <c r="F19" s="6">
        <v>4532</v>
      </c>
      <c r="G19" s="6">
        <v>952</v>
      </c>
      <c r="H19" s="6">
        <v>0</v>
      </c>
    </row>
    <row r="20" spans="1:8" x14ac:dyDescent="0.3">
      <c r="A20" s="35">
        <v>17</v>
      </c>
      <c r="B20" s="7" t="s">
        <v>223</v>
      </c>
      <c r="C20" s="6">
        <v>117409</v>
      </c>
      <c r="D20" s="6">
        <v>83065</v>
      </c>
      <c r="E20" s="6">
        <v>22839</v>
      </c>
      <c r="F20" s="6">
        <v>9846</v>
      </c>
      <c r="G20" s="6">
        <v>1659</v>
      </c>
      <c r="H20" s="6">
        <v>0</v>
      </c>
    </row>
    <row r="21" spans="1:8" x14ac:dyDescent="0.3">
      <c r="A21" s="35">
        <v>18</v>
      </c>
      <c r="B21" s="7" t="s">
        <v>224</v>
      </c>
      <c r="C21" s="6">
        <v>17753</v>
      </c>
      <c r="D21" s="6">
        <v>13163</v>
      </c>
      <c r="E21" s="6">
        <v>2864</v>
      </c>
      <c r="F21" s="6">
        <v>1395</v>
      </c>
      <c r="G21" s="6">
        <v>331</v>
      </c>
      <c r="H21" s="6">
        <v>0</v>
      </c>
    </row>
    <row r="22" spans="1:8" x14ac:dyDescent="0.3">
      <c r="A22" s="35">
        <v>19</v>
      </c>
      <c r="B22" s="7" t="s">
        <v>225</v>
      </c>
      <c r="C22" s="6">
        <v>470453</v>
      </c>
      <c r="D22" s="6">
        <v>331675</v>
      </c>
      <c r="E22" s="6">
        <v>106432</v>
      </c>
      <c r="F22" s="6">
        <v>25637</v>
      </c>
      <c r="G22" s="6">
        <v>6709</v>
      </c>
      <c r="H22" s="6">
        <v>0</v>
      </c>
    </row>
    <row r="23" spans="1:8" x14ac:dyDescent="0.3">
      <c r="A23" s="35">
        <v>20</v>
      </c>
      <c r="B23" s="7" t="s">
        <v>226</v>
      </c>
      <c r="C23" s="6">
        <v>75470</v>
      </c>
      <c r="D23" s="6">
        <v>54459</v>
      </c>
      <c r="E23" s="6">
        <v>14855</v>
      </c>
      <c r="F23" s="6">
        <v>5001</v>
      </c>
      <c r="G23" s="6">
        <v>1155</v>
      </c>
      <c r="H23" s="6">
        <v>0</v>
      </c>
    </row>
    <row r="24" spans="1:8" x14ac:dyDescent="0.3">
      <c r="A24" s="35">
        <v>21</v>
      </c>
      <c r="B24" s="7" t="s">
        <v>227</v>
      </c>
      <c r="C24" s="6">
        <v>60290</v>
      </c>
      <c r="D24" s="6">
        <v>41783</v>
      </c>
      <c r="E24" s="6">
        <v>13168</v>
      </c>
      <c r="F24" s="6">
        <v>4403</v>
      </c>
      <c r="G24" s="6">
        <v>936</v>
      </c>
      <c r="H24" s="6">
        <v>0</v>
      </c>
    </row>
    <row r="25" spans="1:8" x14ac:dyDescent="0.3">
      <c r="A25" s="35">
        <v>22</v>
      </c>
      <c r="B25" s="7" t="s">
        <v>228</v>
      </c>
      <c r="C25" s="6">
        <v>47667</v>
      </c>
      <c r="D25" s="6">
        <v>32614</v>
      </c>
      <c r="E25" s="6">
        <v>9479</v>
      </c>
      <c r="F25" s="6">
        <v>4653</v>
      </c>
      <c r="G25" s="6">
        <v>921</v>
      </c>
      <c r="H25" s="6">
        <v>0</v>
      </c>
    </row>
    <row r="26" spans="1:8" x14ac:dyDescent="0.3">
      <c r="A26" s="35">
        <v>23</v>
      </c>
      <c r="B26" s="7" t="s">
        <v>229</v>
      </c>
      <c r="C26" s="6">
        <v>19334</v>
      </c>
      <c r="D26" s="6">
        <v>13602</v>
      </c>
      <c r="E26" s="6">
        <v>3920</v>
      </c>
      <c r="F26" s="6">
        <v>1383</v>
      </c>
      <c r="G26" s="6">
        <v>429</v>
      </c>
      <c r="H26" s="6">
        <v>0</v>
      </c>
    </row>
    <row r="27" spans="1:8" x14ac:dyDescent="0.3">
      <c r="A27" s="35">
        <v>24</v>
      </c>
      <c r="B27" s="7" t="s">
        <v>230</v>
      </c>
      <c r="C27" s="6">
        <v>43608</v>
      </c>
      <c r="D27" s="6">
        <v>30975</v>
      </c>
      <c r="E27" s="6">
        <v>9072</v>
      </c>
      <c r="F27" s="6">
        <v>3029</v>
      </c>
      <c r="G27" s="6">
        <v>532</v>
      </c>
      <c r="H27" s="6">
        <v>0</v>
      </c>
    </row>
    <row r="28" spans="1:8" x14ac:dyDescent="0.3">
      <c r="A28" s="35">
        <v>25</v>
      </c>
      <c r="B28" s="7" t="s">
        <v>231</v>
      </c>
      <c r="C28" s="6">
        <v>14924</v>
      </c>
      <c r="D28" s="6">
        <v>10876</v>
      </c>
      <c r="E28" s="6">
        <v>3010</v>
      </c>
      <c r="F28" s="6">
        <v>829</v>
      </c>
      <c r="G28" s="6">
        <v>209</v>
      </c>
      <c r="H28" s="6">
        <v>0</v>
      </c>
    </row>
    <row r="29" spans="1:8" x14ac:dyDescent="0.3">
      <c r="A29" s="35">
        <v>26</v>
      </c>
      <c r="B29" s="7" t="s">
        <v>232</v>
      </c>
      <c r="C29" s="6">
        <v>28587</v>
      </c>
      <c r="D29" s="6">
        <v>20311</v>
      </c>
      <c r="E29" s="6">
        <v>5497</v>
      </c>
      <c r="F29" s="6">
        <v>2238</v>
      </c>
      <c r="G29" s="6">
        <v>541</v>
      </c>
      <c r="H29" s="6">
        <v>0</v>
      </c>
    </row>
    <row r="30" spans="1:8" x14ac:dyDescent="0.3">
      <c r="A30" s="35">
        <v>27</v>
      </c>
      <c r="B30" s="7" t="s">
        <v>233</v>
      </c>
      <c r="C30" s="6">
        <v>63970</v>
      </c>
      <c r="D30" s="6">
        <v>45063</v>
      </c>
      <c r="E30" s="6">
        <v>14470</v>
      </c>
      <c r="F30" s="6">
        <v>3610</v>
      </c>
      <c r="G30" s="6">
        <v>827</v>
      </c>
      <c r="H30" s="6">
        <v>0</v>
      </c>
    </row>
    <row r="31" spans="1:8" x14ac:dyDescent="0.3">
      <c r="A31" s="35">
        <v>28</v>
      </c>
      <c r="B31" s="7" t="s">
        <v>234</v>
      </c>
      <c r="C31" s="6">
        <v>59020</v>
      </c>
      <c r="D31" s="6">
        <v>41158</v>
      </c>
      <c r="E31" s="6">
        <v>13025</v>
      </c>
      <c r="F31" s="6">
        <v>3654</v>
      </c>
      <c r="G31" s="6">
        <v>1183</v>
      </c>
      <c r="H31" s="6">
        <v>0</v>
      </c>
    </row>
    <row r="32" spans="1:8" x14ac:dyDescent="0.3">
      <c r="A32" s="35">
        <v>29</v>
      </c>
      <c r="B32" s="7" t="s">
        <v>235</v>
      </c>
      <c r="C32" s="6">
        <v>41382</v>
      </c>
      <c r="D32" s="6">
        <v>29697</v>
      </c>
      <c r="E32" s="6">
        <v>9038</v>
      </c>
      <c r="F32" s="6">
        <v>2201</v>
      </c>
      <c r="G32" s="6">
        <v>446</v>
      </c>
      <c r="H32" s="6">
        <v>0</v>
      </c>
    </row>
    <row r="33" spans="1:8" x14ac:dyDescent="0.3">
      <c r="A33" s="35">
        <v>30</v>
      </c>
      <c r="B33" s="7" t="s">
        <v>236</v>
      </c>
      <c r="C33" s="6">
        <v>31623</v>
      </c>
      <c r="D33" s="6">
        <v>23178</v>
      </c>
      <c r="E33" s="6">
        <v>5657</v>
      </c>
      <c r="F33" s="6">
        <v>2239</v>
      </c>
      <c r="G33" s="6">
        <v>549</v>
      </c>
      <c r="H33" s="6">
        <v>0</v>
      </c>
    </row>
    <row r="34" spans="1:8" x14ac:dyDescent="0.3">
      <c r="A34" s="35">
        <v>31</v>
      </c>
      <c r="B34" s="7" t="s">
        <v>237</v>
      </c>
      <c r="C34" s="6">
        <v>118893</v>
      </c>
      <c r="D34" s="6">
        <v>84384</v>
      </c>
      <c r="E34" s="6">
        <v>23878</v>
      </c>
      <c r="F34" s="6">
        <v>8923</v>
      </c>
      <c r="G34" s="6">
        <v>1708</v>
      </c>
      <c r="H34" s="6">
        <v>0</v>
      </c>
    </row>
    <row r="35" spans="1:8" x14ac:dyDescent="0.3">
      <c r="A35" s="35">
        <v>32</v>
      </c>
      <c r="B35" s="7" t="s">
        <v>238</v>
      </c>
      <c r="C35" s="6">
        <v>32817</v>
      </c>
      <c r="D35" s="6">
        <v>24033</v>
      </c>
      <c r="E35" s="6">
        <v>6063</v>
      </c>
      <c r="F35" s="6">
        <v>2348</v>
      </c>
      <c r="G35" s="6">
        <v>373</v>
      </c>
      <c r="H35" s="6">
        <v>0</v>
      </c>
    </row>
    <row r="36" spans="1:8" x14ac:dyDescent="0.3">
      <c r="A36" s="35">
        <v>33</v>
      </c>
      <c r="B36" s="7" t="s">
        <v>239</v>
      </c>
      <c r="C36" s="6">
        <v>39916</v>
      </c>
      <c r="D36" s="6">
        <v>28007</v>
      </c>
      <c r="E36" s="6">
        <v>8366</v>
      </c>
      <c r="F36" s="6">
        <v>2990</v>
      </c>
      <c r="G36" s="6">
        <v>553</v>
      </c>
      <c r="H36" s="6">
        <v>0</v>
      </c>
    </row>
    <row r="37" spans="1:8" x14ac:dyDescent="0.3">
      <c r="A37" s="35">
        <v>34</v>
      </c>
      <c r="B37" s="7" t="s">
        <v>240</v>
      </c>
      <c r="C37" s="6">
        <v>9436</v>
      </c>
      <c r="D37" s="6">
        <v>6798</v>
      </c>
      <c r="E37" s="6">
        <v>1812</v>
      </c>
      <c r="F37" s="6">
        <v>672</v>
      </c>
      <c r="G37" s="6">
        <v>154</v>
      </c>
      <c r="H37" s="6">
        <v>0</v>
      </c>
    </row>
    <row r="38" spans="1:8" x14ac:dyDescent="0.3">
      <c r="A38" s="35">
        <v>35</v>
      </c>
      <c r="B38" s="7" t="s">
        <v>241</v>
      </c>
      <c r="C38" s="6">
        <v>86887</v>
      </c>
      <c r="D38" s="6">
        <v>59845</v>
      </c>
      <c r="E38" s="6">
        <v>20558</v>
      </c>
      <c r="F38" s="6">
        <v>5468</v>
      </c>
      <c r="G38" s="6">
        <v>1016</v>
      </c>
      <c r="H38" s="6">
        <v>0</v>
      </c>
    </row>
    <row r="39" spans="1:8" x14ac:dyDescent="0.3">
      <c r="A39" s="35">
        <v>36</v>
      </c>
      <c r="B39" s="7" t="s">
        <v>242</v>
      </c>
      <c r="C39" s="6">
        <v>64214</v>
      </c>
      <c r="D39" s="6">
        <v>46056</v>
      </c>
      <c r="E39" s="6">
        <v>12576</v>
      </c>
      <c r="F39" s="6">
        <v>4315</v>
      </c>
      <c r="G39" s="6">
        <v>1267</v>
      </c>
      <c r="H39" s="6">
        <v>0</v>
      </c>
    </row>
    <row r="40" spans="1:8" x14ac:dyDescent="0.3">
      <c r="A40" s="35">
        <v>37</v>
      </c>
      <c r="B40" s="7" t="s">
        <v>243</v>
      </c>
      <c r="C40" s="6">
        <v>39480</v>
      </c>
      <c r="D40" s="6">
        <v>26789</v>
      </c>
      <c r="E40" s="6">
        <v>7818</v>
      </c>
      <c r="F40" s="6">
        <v>3591</v>
      </c>
      <c r="G40" s="6">
        <v>1282</v>
      </c>
      <c r="H40" s="6">
        <v>0</v>
      </c>
    </row>
    <row r="41" spans="1:8" x14ac:dyDescent="0.3">
      <c r="A41" s="35">
        <v>38</v>
      </c>
      <c r="B41" s="7" t="s">
        <v>244</v>
      </c>
      <c r="C41" s="6">
        <v>53769</v>
      </c>
      <c r="D41" s="6">
        <v>36853</v>
      </c>
      <c r="E41" s="6">
        <v>10621</v>
      </c>
      <c r="F41" s="6">
        <v>5217</v>
      </c>
      <c r="G41" s="6">
        <v>1078</v>
      </c>
      <c r="H41" s="6">
        <v>0</v>
      </c>
    </row>
    <row r="42" spans="1:8" x14ac:dyDescent="0.3">
      <c r="A42" s="35">
        <v>39</v>
      </c>
      <c r="B42" s="7" t="s">
        <v>245</v>
      </c>
      <c r="C42" s="6">
        <v>47560</v>
      </c>
      <c r="D42" s="6">
        <v>32984</v>
      </c>
      <c r="E42" s="6">
        <v>9803</v>
      </c>
      <c r="F42" s="6">
        <v>3901</v>
      </c>
      <c r="G42" s="6">
        <v>872</v>
      </c>
      <c r="H42" s="6">
        <v>0</v>
      </c>
    </row>
    <row r="43" spans="1:8" x14ac:dyDescent="0.3">
      <c r="A43" s="35">
        <v>40</v>
      </c>
      <c r="B43" s="7" t="s">
        <v>246</v>
      </c>
      <c r="C43" s="6">
        <v>27915</v>
      </c>
      <c r="D43" s="6">
        <v>20030</v>
      </c>
      <c r="E43" s="6">
        <v>4976</v>
      </c>
      <c r="F43" s="6">
        <v>2293</v>
      </c>
      <c r="G43" s="6">
        <v>616</v>
      </c>
      <c r="H43" s="6">
        <v>0</v>
      </c>
    </row>
    <row r="44" spans="1:8" x14ac:dyDescent="0.3">
      <c r="A44" s="35">
        <v>41</v>
      </c>
      <c r="B44" s="7" t="s">
        <v>247</v>
      </c>
      <c r="C44" s="6">
        <v>30340</v>
      </c>
      <c r="D44" s="6">
        <v>21051</v>
      </c>
      <c r="E44" s="6">
        <v>6271</v>
      </c>
      <c r="F44" s="6">
        <v>2522</v>
      </c>
      <c r="G44" s="6">
        <v>496</v>
      </c>
      <c r="H44" s="6">
        <v>0</v>
      </c>
    </row>
    <row r="45" spans="1:8" x14ac:dyDescent="0.3">
      <c r="A45" s="35">
        <v>42</v>
      </c>
      <c r="B45" s="7" t="s">
        <v>248</v>
      </c>
      <c r="C45" s="6">
        <v>41444</v>
      </c>
      <c r="D45" s="6">
        <v>27991</v>
      </c>
      <c r="E45" s="6">
        <v>7513</v>
      </c>
      <c r="F45" s="6">
        <v>4236</v>
      </c>
      <c r="G45" s="6">
        <v>1704</v>
      </c>
      <c r="H45" s="6">
        <v>0</v>
      </c>
    </row>
    <row r="46" spans="1:8" x14ac:dyDescent="0.3">
      <c r="A46" s="35">
        <v>43</v>
      </c>
      <c r="B46" s="7" t="s">
        <v>249</v>
      </c>
      <c r="C46" s="6">
        <v>16479</v>
      </c>
      <c r="D46" s="6">
        <v>12215</v>
      </c>
      <c r="E46" s="6">
        <v>3248</v>
      </c>
      <c r="F46" s="6">
        <v>846</v>
      </c>
      <c r="G46" s="6">
        <v>170</v>
      </c>
      <c r="H46" s="6">
        <v>0</v>
      </c>
    </row>
    <row r="47" spans="1:8" x14ac:dyDescent="0.3">
      <c r="A47" s="35">
        <v>44</v>
      </c>
      <c r="B47" s="7" t="s">
        <v>250</v>
      </c>
      <c r="C47" s="6">
        <v>71648</v>
      </c>
      <c r="D47" s="6">
        <v>50454</v>
      </c>
      <c r="E47" s="6">
        <v>14759</v>
      </c>
      <c r="F47" s="6">
        <v>4891</v>
      </c>
      <c r="G47" s="6">
        <v>1544</v>
      </c>
      <c r="H47" s="6">
        <v>0</v>
      </c>
    </row>
    <row r="48" spans="1:8" x14ac:dyDescent="0.3">
      <c r="A48" s="35">
        <v>45</v>
      </c>
      <c r="B48" s="7" t="s">
        <v>251</v>
      </c>
      <c r="C48" s="6">
        <v>59502</v>
      </c>
      <c r="D48" s="6">
        <v>41480</v>
      </c>
      <c r="E48" s="6">
        <v>12200</v>
      </c>
      <c r="F48" s="6">
        <v>4807</v>
      </c>
      <c r="G48" s="6">
        <v>1015</v>
      </c>
      <c r="H48" s="6">
        <v>0</v>
      </c>
    </row>
    <row r="49" spans="1:9" x14ac:dyDescent="0.3">
      <c r="A49" s="35">
        <v>46</v>
      </c>
      <c r="B49" s="7" t="s">
        <v>252</v>
      </c>
      <c r="C49" s="6">
        <v>65908</v>
      </c>
      <c r="D49" s="6">
        <v>45001</v>
      </c>
      <c r="E49" s="6">
        <v>15047</v>
      </c>
      <c r="F49" s="6">
        <v>4840</v>
      </c>
      <c r="G49" s="6">
        <v>1020</v>
      </c>
      <c r="H49" s="6">
        <v>0</v>
      </c>
    </row>
    <row r="50" spans="1:9" x14ac:dyDescent="0.3">
      <c r="A50" s="35">
        <v>47</v>
      </c>
      <c r="B50" s="7" t="s">
        <v>253</v>
      </c>
      <c r="C50" s="6">
        <v>19562</v>
      </c>
      <c r="D50" s="6">
        <v>14237</v>
      </c>
      <c r="E50" s="6">
        <v>3655</v>
      </c>
      <c r="F50" s="6">
        <v>1335</v>
      </c>
      <c r="G50" s="6">
        <v>335</v>
      </c>
      <c r="H50" s="6">
        <v>0</v>
      </c>
    </row>
    <row r="51" spans="1:9" x14ac:dyDescent="0.3">
      <c r="A51" s="35">
        <v>48</v>
      </c>
      <c r="B51" s="7" t="s">
        <v>254</v>
      </c>
      <c r="C51" s="6">
        <v>15082</v>
      </c>
      <c r="D51" s="6">
        <v>10385</v>
      </c>
      <c r="E51" s="6">
        <v>3727</v>
      </c>
      <c r="F51" s="6">
        <v>750</v>
      </c>
      <c r="G51" s="6">
        <v>220</v>
      </c>
      <c r="H51" s="6">
        <v>0</v>
      </c>
    </row>
    <row r="52" spans="1:9" x14ac:dyDescent="0.3">
      <c r="A52" s="35">
        <v>49</v>
      </c>
      <c r="B52" s="7" t="s">
        <v>255</v>
      </c>
      <c r="C52" s="6">
        <v>36317</v>
      </c>
      <c r="D52" s="6">
        <v>25175</v>
      </c>
      <c r="E52" s="6">
        <v>8301</v>
      </c>
      <c r="F52" s="6">
        <v>2262</v>
      </c>
      <c r="G52" s="6">
        <v>579</v>
      </c>
      <c r="H52" s="6">
        <v>0</v>
      </c>
    </row>
    <row r="53" spans="1:9" x14ac:dyDescent="0.3">
      <c r="A53" s="35">
        <v>50</v>
      </c>
      <c r="B53" s="7" t="s">
        <v>256</v>
      </c>
      <c r="C53" s="6">
        <v>59797</v>
      </c>
      <c r="D53" s="6">
        <v>42071</v>
      </c>
      <c r="E53" s="6">
        <v>13191</v>
      </c>
      <c r="F53" s="6">
        <v>3774</v>
      </c>
      <c r="G53" s="6">
        <v>761</v>
      </c>
      <c r="H53" s="6">
        <v>0</v>
      </c>
    </row>
    <row r="54" spans="1:9" x14ac:dyDescent="0.3">
      <c r="A54" s="35">
        <v>51</v>
      </c>
      <c r="B54" s="7" t="s">
        <v>257</v>
      </c>
      <c r="C54" s="6">
        <v>21857</v>
      </c>
      <c r="D54" s="6">
        <v>15280</v>
      </c>
      <c r="E54" s="6">
        <v>5219</v>
      </c>
      <c r="F54" s="6">
        <v>1096</v>
      </c>
      <c r="G54" s="6">
        <v>262</v>
      </c>
      <c r="H54" s="6">
        <v>0</v>
      </c>
    </row>
    <row r="55" spans="1:9" x14ac:dyDescent="0.3">
      <c r="A55" s="35">
        <v>52</v>
      </c>
      <c r="B55" s="12" t="s">
        <v>430</v>
      </c>
      <c r="C55" s="6">
        <v>202146</v>
      </c>
      <c r="D55" s="6">
        <v>137614</v>
      </c>
      <c r="E55" s="6">
        <v>56520</v>
      </c>
      <c r="F55" s="6">
        <v>6875</v>
      </c>
      <c r="G55" s="6">
        <v>1137</v>
      </c>
      <c r="H55" s="6">
        <v>0</v>
      </c>
    </row>
    <row r="56" spans="1:9" s="2" customFormat="1" ht="15.6" x14ac:dyDescent="0.3">
      <c r="A56" s="45"/>
      <c r="B56" s="135" t="s">
        <v>10</v>
      </c>
      <c r="C56" s="47">
        <f>SUM(C4:C55)</f>
        <v>4779333</v>
      </c>
      <c r="D56" s="47">
        <f>SUM(D4:D55)</f>
        <v>3372623</v>
      </c>
      <c r="E56" s="47">
        <f>SUM(E4:E55)</f>
        <v>1057120</v>
      </c>
      <c r="F56" s="47">
        <f>SUM(F4:F55)</f>
        <v>279965</v>
      </c>
      <c r="G56" s="47">
        <f>SUM(G4:G55)</f>
        <v>69625</v>
      </c>
      <c r="H56" s="47">
        <f t="shared" ref="H56" si="0">SUM(H4:H55)</f>
        <v>0</v>
      </c>
      <c r="I56" s="36"/>
    </row>
    <row r="57" spans="1:9" x14ac:dyDescent="0.3">
      <c r="C57" s="8"/>
      <c r="D57" s="8"/>
      <c r="E57" s="8"/>
      <c r="F57" s="8"/>
      <c r="G57" s="8"/>
      <c r="H57" s="8"/>
    </row>
    <row r="58" spans="1:9" x14ac:dyDescent="0.3">
      <c r="B58" t="s">
        <v>48</v>
      </c>
    </row>
    <row r="60" spans="1:9" x14ac:dyDescent="0.3">
      <c r="D60" s="8"/>
    </row>
    <row r="61" spans="1:9" x14ac:dyDescent="0.3">
      <c r="E61" s="8"/>
    </row>
    <row r="65" spans="4:4" x14ac:dyDescent="0.3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topLeftCell="A44" workbookViewId="0">
      <selection activeCell="B79" sqref="B79"/>
    </sheetView>
  </sheetViews>
  <sheetFormatPr defaultRowHeight="14.4" x14ac:dyDescent="0.3"/>
  <cols>
    <col min="1" max="1" width="13.44140625" customWidth="1"/>
    <col min="2" max="2" width="12" customWidth="1"/>
    <col min="3" max="3" width="17.33203125" bestFit="1" customWidth="1"/>
    <col min="4" max="4" width="11.88671875" customWidth="1"/>
    <col min="5" max="5" width="10.44140625" customWidth="1"/>
    <col min="6" max="6" width="11.33203125" customWidth="1"/>
    <col min="7" max="7" width="16.33203125" customWidth="1"/>
    <col min="8" max="8" width="11.109375" customWidth="1"/>
    <col min="9" max="9" width="10.6640625" customWidth="1"/>
    <col min="10" max="10" width="12.88671875" customWidth="1"/>
    <col min="11" max="11" width="15.44140625" bestFit="1" customWidth="1"/>
    <col min="12" max="13" width="11.44140625" customWidth="1"/>
    <col min="14" max="14" width="10.88671875" customWidth="1"/>
    <col min="15" max="15" width="14.33203125" bestFit="1" customWidth="1"/>
    <col min="16" max="16" width="10" customWidth="1"/>
    <col min="17" max="17" width="9.88671875" customWidth="1"/>
    <col min="20" max="20" width="15.44140625" bestFit="1" customWidth="1"/>
  </cols>
  <sheetData>
    <row r="1" spans="1:21" ht="15.6" x14ac:dyDescent="0.3">
      <c r="A1" s="441" t="s">
        <v>712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</row>
    <row r="2" spans="1:21" ht="15" thickBot="1" x14ac:dyDescent="0.35">
      <c r="L2" s="8"/>
    </row>
    <row r="3" spans="1:21" x14ac:dyDescent="0.3">
      <c r="A3" s="442" t="s">
        <v>18</v>
      </c>
      <c r="B3" s="444" t="s">
        <v>5</v>
      </c>
      <c r="C3" s="445"/>
      <c r="D3" s="445"/>
      <c r="E3" s="446"/>
      <c r="F3" s="444" t="s">
        <v>6</v>
      </c>
      <c r="G3" s="445"/>
      <c r="H3" s="445"/>
      <c r="I3" s="446"/>
      <c r="J3" s="444" t="s">
        <v>19</v>
      </c>
      <c r="K3" s="445"/>
      <c r="L3" s="445"/>
      <c r="M3" s="446"/>
      <c r="N3" s="444" t="s">
        <v>20</v>
      </c>
      <c r="O3" s="445"/>
      <c r="P3" s="445"/>
      <c r="Q3" s="447"/>
    </row>
    <row r="4" spans="1:21" ht="15" thickBot="1" x14ac:dyDescent="0.35">
      <c r="A4" s="448"/>
      <c r="B4" s="231" t="s">
        <v>1</v>
      </c>
      <c r="C4" s="232" t="s">
        <v>50</v>
      </c>
      <c r="D4" s="232" t="s">
        <v>21</v>
      </c>
      <c r="E4" s="232" t="s">
        <v>432</v>
      </c>
      <c r="F4" s="231" t="s">
        <v>1</v>
      </c>
      <c r="G4" s="232" t="s">
        <v>50</v>
      </c>
      <c r="H4" s="232" t="s">
        <v>21</v>
      </c>
      <c r="I4" s="232" t="s">
        <v>432</v>
      </c>
      <c r="J4" s="231" t="s">
        <v>1</v>
      </c>
      <c r="K4" s="232" t="s">
        <v>50</v>
      </c>
      <c r="L4" s="232" t="s">
        <v>21</v>
      </c>
      <c r="M4" s="232" t="s">
        <v>432</v>
      </c>
      <c r="N4" s="232" t="s">
        <v>1</v>
      </c>
      <c r="O4" s="232" t="s">
        <v>50</v>
      </c>
      <c r="P4" s="232" t="s">
        <v>21</v>
      </c>
      <c r="Q4" s="233" t="s">
        <v>432</v>
      </c>
    </row>
    <row r="5" spans="1:21" x14ac:dyDescent="0.3">
      <c r="A5" s="227" t="s">
        <v>607</v>
      </c>
      <c r="B5" s="349">
        <v>1040999</v>
      </c>
      <c r="C5" s="350">
        <v>1311517570.5599999</v>
      </c>
      <c r="D5" s="350">
        <v>1259.8599999999999</v>
      </c>
      <c r="E5" s="350">
        <v>1217.83</v>
      </c>
      <c r="F5" s="349">
        <v>34386</v>
      </c>
      <c r="G5" s="350">
        <v>17661029.280000001</v>
      </c>
      <c r="H5" s="350">
        <v>513.61</v>
      </c>
      <c r="I5" s="350">
        <v>420.06</v>
      </c>
      <c r="J5" s="349">
        <v>104514</v>
      </c>
      <c r="K5" s="350">
        <v>78581887.239999995</v>
      </c>
      <c r="L5" s="350">
        <v>751.88</v>
      </c>
      <c r="M5" s="350">
        <v>638.87</v>
      </c>
      <c r="N5" s="349">
        <v>12165</v>
      </c>
      <c r="O5" s="350">
        <v>5558960.71</v>
      </c>
      <c r="P5" s="351">
        <v>456.96</v>
      </c>
      <c r="Q5" s="352">
        <v>418.95</v>
      </c>
      <c r="S5" s="8"/>
      <c r="T5" s="9"/>
    </row>
    <row r="6" spans="1:21" ht="15" thickBot="1" x14ac:dyDescent="0.35">
      <c r="A6" s="294" t="s">
        <v>608</v>
      </c>
      <c r="B6" s="353">
        <v>917614</v>
      </c>
      <c r="C6" s="354">
        <v>927432653.65999997</v>
      </c>
      <c r="D6" s="355">
        <v>1010.7</v>
      </c>
      <c r="E6" s="355">
        <v>888.29</v>
      </c>
      <c r="F6" s="353">
        <v>341955</v>
      </c>
      <c r="G6" s="354">
        <v>257847297.78</v>
      </c>
      <c r="H6" s="355">
        <v>754.04</v>
      </c>
      <c r="I6" s="355">
        <v>661.9</v>
      </c>
      <c r="J6" s="353">
        <v>68762</v>
      </c>
      <c r="K6" s="354">
        <v>42641403.899999999</v>
      </c>
      <c r="L6" s="355">
        <v>620.13</v>
      </c>
      <c r="M6" s="355">
        <v>521.12</v>
      </c>
      <c r="N6" s="353">
        <v>17374</v>
      </c>
      <c r="O6" s="354">
        <v>7652862.8200000003</v>
      </c>
      <c r="P6" s="354">
        <v>440.48</v>
      </c>
      <c r="Q6" s="356">
        <v>418.95</v>
      </c>
      <c r="S6" s="8"/>
      <c r="T6" s="9"/>
      <c r="U6" s="8"/>
    </row>
    <row r="7" spans="1:21" ht="16.2" thickBot="1" x14ac:dyDescent="0.35">
      <c r="A7" s="137" t="s">
        <v>527</v>
      </c>
      <c r="B7" s="333">
        <v>1958613</v>
      </c>
      <c r="C7" s="295">
        <v>2238950224.2199998</v>
      </c>
      <c r="D7" s="293">
        <v>1143.1300000000001</v>
      </c>
      <c r="E7" s="293">
        <v>1069.1400000000001</v>
      </c>
      <c r="F7" s="237">
        <v>376341</v>
      </c>
      <c r="G7" s="295">
        <v>275508327.06</v>
      </c>
      <c r="H7" s="319">
        <v>732.07</v>
      </c>
      <c r="I7" s="291">
        <v>632.4</v>
      </c>
      <c r="J7" s="237">
        <v>173276</v>
      </c>
      <c r="K7" s="295">
        <v>121223291.14</v>
      </c>
      <c r="L7" s="293">
        <v>699.6</v>
      </c>
      <c r="M7" s="319">
        <v>583.27</v>
      </c>
      <c r="N7" s="237">
        <v>29539</v>
      </c>
      <c r="O7" s="295">
        <v>13211823.529999999</v>
      </c>
      <c r="P7" s="293">
        <v>447.27</v>
      </c>
      <c r="Q7" s="249">
        <v>418.95</v>
      </c>
      <c r="S7" s="8"/>
      <c r="T7" s="9"/>
    </row>
    <row r="8" spans="1:21" x14ac:dyDescent="0.3">
      <c r="D8" s="9"/>
      <c r="H8" s="9"/>
      <c r="I8" s="9"/>
      <c r="M8" s="9"/>
      <c r="P8" s="9"/>
      <c r="Q8" s="9"/>
    </row>
    <row r="9" spans="1:21" ht="15.6" x14ac:dyDescent="0.3">
      <c r="A9" s="441" t="s">
        <v>711</v>
      </c>
      <c r="B9" s="441"/>
      <c r="C9" s="441"/>
      <c r="D9" s="441"/>
      <c r="E9" s="441"/>
      <c r="F9" s="441"/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T9" s="8"/>
    </row>
    <row r="10" spans="1:21" ht="16.2" thickBot="1" x14ac:dyDescent="0.3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6"/>
    </row>
    <row r="11" spans="1:21" x14ac:dyDescent="0.3">
      <c r="A11" s="442" t="s">
        <v>18</v>
      </c>
      <c r="B11" s="444" t="s">
        <v>5</v>
      </c>
      <c r="C11" s="445"/>
      <c r="D11" s="445"/>
      <c r="E11" s="446"/>
      <c r="F11" s="444" t="s">
        <v>6</v>
      </c>
      <c r="G11" s="445"/>
      <c r="H11" s="445"/>
      <c r="I11" s="446"/>
      <c r="J11" s="444" t="s">
        <v>19</v>
      </c>
      <c r="K11" s="445"/>
      <c r="L11" s="445"/>
      <c r="M11" s="446"/>
      <c r="N11" s="444" t="s">
        <v>20</v>
      </c>
      <c r="O11" s="445"/>
      <c r="P11" s="445"/>
      <c r="Q11" s="447"/>
    </row>
    <row r="12" spans="1:21" ht="15" thickBot="1" x14ac:dyDescent="0.35">
      <c r="A12" s="443"/>
      <c r="B12" s="153" t="s">
        <v>1</v>
      </c>
      <c r="C12" s="154" t="s">
        <v>50</v>
      </c>
      <c r="D12" s="154" t="s">
        <v>21</v>
      </c>
      <c r="E12" s="154" t="s">
        <v>432</v>
      </c>
      <c r="F12" s="153" t="s">
        <v>1</v>
      </c>
      <c r="G12" s="154" t="s">
        <v>50</v>
      </c>
      <c r="H12" s="154" t="s">
        <v>21</v>
      </c>
      <c r="I12" s="154" t="s">
        <v>432</v>
      </c>
      <c r="J12" s="153" t="s">
        <v>1</v>
      </c>
      <c r="K12" s="154" t="s">
        <v>50</v>
      </c>
      <c r="L12" s="154" t="s">
        <v>21</v>
      </c>
      <c r="M12" s="154" t="s">
        <v>432</v>
      </c>
      <c r="N12" s="153" t="s">
        <v>1</v>
      </c>
      <c r="O12" s="154" t="s">
        <v>50</v>
      </c>
      <c r="P12" s="154" t="s">
        <v>21</v>
      </c>
      <c r="Q12" s="155" t="s">
        <v>432</v>
      </c>
    </row>
    <row r="13" spans="1:21" x14ac:dyDescent="0.3">
      <c r="A13" s="148" t="s">
        <v>450</v>
      </c>
      <c r="B13" s="149">
        <v>21269</v>
      </c>
      <c r="C13" s="150">
        <v>1206605.8799999999</v>
      </c>
      <c r="D13" s="150">
        <v>56.73</v>
      </c>
      <c r="E13" s="150">
        <v>56.48</v>
      </c>
      <c r="F13" s="149">
        <v>5717</v>
      </c>
      <c r="G13" s="150">
        <v>365515.34</v>
      </c>
      <c r="H13" s="150">
        <v>63.93</v>
      </c>
      <c r="I13" s="150">
        <v>68.790000000000006</v>
      </c>
      <c r="J13" s="149">
        <v>1007</v>
      </c>
      <c r="K13" s="150">
        <v>60441.86</v>
      </c>
      <c r="L13" s="150">
        <v>60.02</v>
      </c>
      <c r="M13" s="150">
        <v>61.98</v>
      </c>
      <c r="N13" s="149">
        <v>919</v>
      </c>
      <c r="O13" s="150">
        <v>73802.14</v>
      </c>
      <c r="P13" s="151">
        <v>80.31</v>
      </c>
      <c r="Q13" s="152">
        <v>80.95</v>
      </c>
    </row>
    <row r="14" spans="1:21" x14ac:dyDescent="0.3">
      <c r="A14" s="141" t="s">
        <v>451</v>
      </c>
      <c r="B14" s="99">
        <v>17518</v>
      </c>
      <c r="C14" s="100">
        <v>2559683.4900000002</v>
      </c>
      <c r="D14" s="100">
        <v>146.12</v>
      </c>
      <c r="E14" s="100">
        <v>144.38</v>
      </c>
      <c r="F14" s="99">
        <v>10119</v>
      </c>
      <c r="G14" s="100">
        <v>1570637.26</v>
      </c>
      <c r="H14" s="100">
        <v>155.22</v>
      </c>
      <c r="I14" s="100">
        <v>150.19999999999999</v>
      </c>
      <c r="J14" s="99">
        <v>897</v>
      </c>
      <c r="K14" s="100">
        <v>130735.16</v>
      </c>
      <c r="L14" s="100">
        <v>145.75</v>
      </c>
      <c r="M14" s="100">
        <v>142.21</v>
      </c>
      <c r="N14" s="99">
        <v>2246</v>
      </c>
      <c r="O14" s="100">
        <v>358032.3</v>
      </c>
      <c r="P14" s="98">
        <v>159.41</v>
      </c>
      <c r="Q14" s="142">
        <v>168.27</v>
      </c>
      <c r="S14" s="8"/>
    </row>
    <row r="15" spans="1:21" x14ac:dyDescent="0.3">
      <c r="A15" s="141" t="s">
        <v>452</v>
      </c>
      <c r="B15" s="99">
        <v>11870</v>
      </c>
      <c r="C15" s="100">
        <v>2948033.92</v>
      </c>
      <c r="D15" s="100">
        <v>248.36</v>
      </c>
      <c r="E15" s="100">
        <v>247.77</v>
      </c>
      <c r="F15" s="99">
        <v>14959</v>
      </c>
      <c r="G15" s="100">
        <v>3531430.15</v>
      </c>
      <c r="H15" s="100">
        <v>236.07</v>
      </c>
      <c r="I15" s="100">
        <v>229.07</v>
      </c>
      <c r="J15" s="99">
        <v>3081</v>
      </c>
      <c r="K15" s="100">
        <v>814545.02</v>
      </c>
      <c r="L15" s="100">
        <v>264.38</v>
      </c>
      <c r="M15" s="100">
        <v>269.27999999999997</v>
      </c>
      <c r="N15" s="99">
        <v>2606</v>
      </c>
      <c r="O15" s="100">
        <v>646676.05000000005</v>
      </c>
      <c r="P15" s="98">
        <v>248.15</v>
      </c>
      <c r="Q15" s="142">
        <v>248.23</v>
      </c>
    </row>
    <row r="16" spans="1:21" x14ac:dyDescent="0.3">
      <c r="A16" s="141" t="s">
        <v>453</v>
      </c>
      <c r="B16" s="99">
        <v>48548</v>
      </c>
      <c r="C16" s="100">
        <v>18268463.239999998</v>
      </c>
      <c r="D16" s="100">
        <v>376.3</v>
      </c>
      <c r="E16" s="100">
        <v>385.95</v>
      </c>
      <c r="F16" s="99">
        <v>21459</v>
      </c>
      <c r="G16" s="100">
        <v>8181617.2800000003</v>
      </c>
      <c r="H16" s="100">
        <v>381.27</v>
      </c>
      <c r="I16" s="100">
        <v>393.81</v>
      </c>
      <c r="J16" s="99">
        <v>27952</v>
      </c>
      <c r="K16" s="100">
        <v>10497797.859999999</v>
      </c>
      <c r="L16" s="100">
        <v>375.57</v>
      </c>
      <c r="M16" s="100">
        <v>393.81</v>
      </c>
      <c r="N16" s="99">
        <v>2295</v>
      </c>
      <c r="O16" s="100">
        <v>797107.4</v>
      </c>
      <c r="P16" s="98">
        <v>347.32</v>
      </c>
      <c r="Q16" s="142">
        <v>348.95</v>
      </c>
    </row>
    <row r="17" spans="1:20" x14ac:dyDescent="0.3">
      <c r="A17" s="141" t="s">
        <v>454</v>
      </c>
      <c r="B17" s="99">
        <v>109529</v>
      </c>
      <c r="C17" s="100">
        <v>50062642.5</v>
      </c>
      <c r="D17" s="100">
        <v>457.07</v>
      </c>
      <c r="E17" s="100">
        <v>462.31</v>
      </c>
      <c r="F17" s="99">
        <v>66537</v>
      </c>
      <c r="G17" s="100">
        <v>29277379.620000001</v>
      </c>
      <c r="H17" s="100">
        <v>440.02</v>
      </c>
      <c r="I17" s="100">
        <v>425.83</v>
      </c>
      <c r="J17" s="99">
        <v>29985</v>
      </c>
      <c r="K17" s="100">
        <v>13575923.390000001</v>
      </c>
      <c r="L17" s="100">
        <v>452.76</v>
      </c>
      <c r="M17" s="100">
        <v>456.73</v>
      </c>
      <c r="N17" s="99">
        <v>15352</v>
      </c>
      <c r="O17" s="100">
        <v>6431366.2999999998</v>
      </c>
      <c r="P17" s="98">
        <v>418.93</v>
      </c>
      <c r="Q17" s="142">
        <v>418.95</v>
      </c>
      <c r="S17" s="8"/>
    </row>
    <row r="18" spans="1:20" x14ac:dyDescent="0.3">
      <c r="A18" s="141" t="s">
        <v>455</v>
      </c>
      <c r="B18" s="99">
        <v>170262</v>
      </c>
      <c r="C18" s="100">
        <v>93989586.819999993</v>
      </c>
      <c r="D18" s="100">
        <v>552.03</v>
      </c>
      <c r="E18" s="100">
        <v>553.46</v>
      </c>
      <c r="F18" s="99">
        <v>57771</v>
      </c>
      <c r="G18" s="100">
        <v>31250050.699999999</v>
      </c>
      <c r="H18" s="100">
        <v>540.92999999999995</v>
      </c>
      <c r="I18" s="100">
        <v>537.44000000000005</v>
      </c>
      <c r="J18" s="99">
        <v>28202</v>
      </c>
      <c r="K18" s="100">
        <v>15464687.050000001</v>
      </c>
      <c r="L18" s="100">
        <v>548.35</v>
      </c>
      <c r="M18" s="100">
        <v>545.34</v>
      </c>
      <c r="N18" s="99">
        <v>3</v>
      </c>
      <c r="O18" s="100">
        <v>1680.06</v>
      </c>
      <c r="P18" s="98">
        <v>560.02</v>
      </c>
      <c r="Q18" s="142">
        <v>560.02</v>
      </c>
    </row>
    <row r="19" spans="1:20" x14ac:dyDescent="0.3">
      <c r="A19" s="141" t="s">
        <v>456</v>
      </c>
      <c r="B19" s="99">
        <v>162962</v>
      </c>
      <c r="C19" s="100">
        <v>105334971.98999999</v>
      </c>
      <c r="D19" s="100">
        <v>646.38</v>
      </c>
      <c r="E19" s="100">
        <v>643.89</v>
      </c>
      <c r="F19" s="99">
        <v>33821</v>
      </c>
      <c r="G19" s="100">
        <v>21929406.609999999</v>
      </c>
      <c r="H19" s="100">
        <v>648.4</v>
      </c>
      <c r="I19" s="100">
        <v>647.04999999999995</v>
      </c>
      <c r="J19" s="99">
        <v>18690</v>
      </c>
      <c r="K19" s="100">
        <v>12010043.59</v>
      </c>
      <c r="L19" s="100">
        <v>642.59</v>
      </c>
      <c r="M19" s="100">
        <v>639.37</v>
      </c>
      <c r="N19" s="99">
        <v>13</v>
      </c>
      <c r="O19" s="100">
        <v>8046.35</v>
      </c>
      <c r="P19" s="98">
        <v>618.95000000000005</v>
      </c>
      <c r="Q19" s="142">
        <v>618.95000000000005</v>
      </c>
      <c r="T19" s="8"/>
    </row>
    <row r="20" spans="1:20" x14ac:dyDescent="0.3">
      <c r="A20" s="141" t="s">
        <v>457</v>
      </c>
      <c r="B20" s="99">
        <v>128714</v>
      </c>
      <c r="C20" s="100">
        <v>96288624.359999999</v>
      </c>
      <c r="D20" s="100">
        <v>748.08</v>
      </c>
      <c r="E20" s="100">
        <v>747</v>
      </c>
      <c r="F20" s="99">
        <v>29754</v>
      </c>
      <c r="G20" s="100">
        <v>22296628.170000002</v>
      </c>
      <c r="H20" s="100">
        <v>749.37</v>
      </c>
      <c r="I20" s="100">
        <v>748.36</v>
      </c>
      <c r="J20" s="99">
        <v>15842</v>
      </c>
      <c r="K20" s="100">
        <v>12061451.199999999</v>
      </c>
      <c r="L20" s="100">
        <v>761.36</v>
      </c>
      <c r="M20" s="100">
        <v>768.04</v>
      </c>
      <c r="N20" s="99">
        <v>5583</v>
      </c>
      <c r="O20" s="100">
        <v>4439824.92</v>
      </c>
      <c r="P20" s="98">
        <v>795.24</v>
      </c>
      <c r="Q20" s="142">
        <v>795.24</v>
      </c>
    </row>
    <row r="21" spans="1:20" x14ac:dyDescent="0.3">
      <c r="A21" s="141" t="s">
        <v>458</v>
      </c>
      <c r="B21" s="99">
        <v>110203</v>
      </c>
      <c r="C21" s="100">
        <v>93621420.739999995</v>
      </c>
      <c r="D21" s="100">
        <v>849.54</v>
      </c>
      <c r="E21" s="100">
        <v>849.36</v>
      </c>
      <c r="F21" s="99">
        <v>26666</v>
      </c>
      <c r="G21" s="100">
        <v>22641643.09</v>
      </c>
      <c r="H21" s="100">
        <v>849.08</v>
      </c>
      <c r="I21" s="100">
        <v>846.44</v>
      </c>
      <c r="J21" s="99">
        <v>9383</v>
      </c>
      <c r="K21" s="100">
        <v>7951389.8700000001</v>
      </c>
      <c r="L21" s="100">
        <v>847.43</v>
      </c>
      <c r="M21" s="100">
        <v>843.87</v>
      </c>
      <c r="N21" s="99">
        <v>500</v>
      </c>
      <c r="O21" s="100">
        <v>421955.97</v>
      </c>
      <c r="P21" s="98">
        <v>843.91</v>
      </c>
      <c r="Q21" s="142">
        <v>846</v>
      </c>
      <c r="S21" s="8"/>
    </row>
    <row r="22" spans="1:20" x14ac:dyDescent="0.3">
      <c r="A22" s="141" t="s">
        <v>459</v>
      </c>
      <c r="B22" s="99">
        <v>118115</v>
      </c>
      <c r="C22" s="100">
        <v>112197774.95999999</v>
      </c>
      <c r="D22" s="100">
        <v>949.9</v>
      </c>
      <c r="E22" s="100">
        <v>949.37</v>
      </c>
      <c r="F22" s="99">
        <v>27362</v>
      </c>
      <c r="G22" s="100">
        <v>25972186.079999998</v>
      </c>
      <c r="H22" s="100">
        <v>949.21</v>
      </c>
      <c r="I22" s="100">
        <v>948.16</v>
      </c>
      <c r="J22" s="99">
        <v>7831</v>
      </c>
      <c r="K22" s="100">
        <v>7429144.3300000001</v>
      </c>
      <c r="L22" s="100">
        <v>948.68</v>
      </c>
      <c r="M22" s="100">
        <v>948.06</v>
      </c>
      <c r="N22" s="99">
        <v>1</v>
      </c>
      <c r="O22" s="100">
        <v>922.26</v>
      </c>
      <c r="P22" s="98">
        <v>922.26</v>
      </c>
      <c r="Q22" s="142">
        <v>922.26</v>
      </c>
    </row>
    <row r="23" spans="1:20" x14ac:dyDescent="0.3">
      <c r="A23" s="141" t="s">
        <v>437</v>
      </c>
      <c r="B23" s="99">
        <v>583840</v>
      </c>
      <c r="C23" s="100">
        <v>730393711.13</v>
      </c>
      <c r="D23" s="100">
        <v>1251.02</v>
      </c>
      <c r="E23" s="100">
        <v>1255.4100000000001</v>
      </c>
      <c r="F23" s="99">
        <v>66103</v>
      </c>
      <c r="G23" s="100">
        <v>79395251.920000002</v>
      </c>
      <c r="H23" s="100">
        <v>1201.08</v>
      </c>
      <c r="I23" s="100">
        <v>1185.92</v>
      </c>
      <c r="J23" s="99">
        <v>23729</v>
      </c>
      <c r="K23" s="100">
        <v>29013341.57</v>
      </c>
      <c r="L23" s="100">
        <v>1222.7</v>
      </c>
      <c r="M23" s="100">
        <v>1239.81</v>
      </c>
      <c r="N23" s="99">
        <v>6</v>
      </c>
      <c r="O23" s="100">
        <v>7206.29</v>
      </c>
      <c r="P23" s="98">
        <v>1201.05</v>
      </c>
      <c r="Q23" s="142">
        <v>1214.19</v>
      </c>
      <c r="S23" s="8"/>
    </row>
    <row r="24" spans="1:20" x14ac:dyDescent="0.3">
      <c r="A24" s="141" t="s">
        <v>438</v>
      </c>
      <c r="B24" s="99">
        <v>322578</v>
      </c>
      <c r="C24" s="100">
        <v>547290197.23000002</v>
      </c>
      <c r="D24" s="100">
        <v>1696.61</v>
      </c>
      <c r="E24" s="100">
        <v>1672.54</v>
      </c>
      <c r="F24" s="99">
        <v>13027</v>
      </c>
      <c r="G24" s="100">
        <v>21909525.07</v>
      </c>
      <c r="H24" s="100">
        <v>1681.85</v>
      </c>
      <c r="I24" s="100">
        <v>1656.92</v>
      </c>
      <c r="J24" s="99">
        <v>5351</v>
      </c>
      <c r="K24" s="100">
        <v>9052825.0500000007</v>
      </c>
      <c r="L24" s="100">
        <v>1691.8</v>
      </c>
      <c r="M24" s="100">
        <v>1672.47</v>
      </c>
      <c r="N24" s="99">
        <v>15</v>
      </c>
      <c r="O24" s="100">
        <v>25203.49</v>
      </c>
      <c r="P24" s="98">
        <v>1680.23</v>
      </c>
      <c r="Q24" s="142">
        <v>1680.23</v>
      </c>
    </row>
    <row r="25" spans="1:20" x14ac:dyDescent="0.3">
      <c r="A25" s="141" t="s">
        <v>439</v>
      </c>
      <c r="B25" s="99">
        <v>96230</v>
      </c>
      <c r="C25" s="100">
        <v>212864696.56999999</v>
      </c>
      <c r="D25" s="100">
        <v>2212.04</v>
      </c>
      <c r="E25" s="100">
        <v>2192.06</v>
      </c>
      <c r="F25" s="99">
        <v>2320</v>
      </c>
      <c r="G25" s="100">
        <v>5074791.41</v>
      </c>
      <c r="H25" s="100">
        <v>2187.41</v>
      </c>
      <c r="I25" s="100">
        <v>2163.89</v>
      </c>
      <c r="J25" s="99">
        <v>976</v>
      </c>
      <c r="K25" s="100">
        <v>2136803.08</v>
      </c>
      <c r="L25" s="100">
        <v>2189.35</v>
      </c>
      <c r="M25" s="100">
        <v>2159.0700000000002</v>
      </c>
      <c r="N25" s="99">
        <v>0</v>
      </c>
      <c r="O25" s="100">
        <v>0</v>
      </c>
      <c r="P25" s="98">
        <v>0</v>
      </c>
      <c r="Q25" s="142" t="s">
        <v>430</v>
      </c>
    </row>
    <row r="26" spans="1:20" x14ac:dyDescent="0.3">
      <c r="A26" s="141" t="s">
        <v>486</v>
      </c>
      <c r="B26" s="99">
        <v>35766</v>
      </c>
      <c r="C26" s="100">
        <v>96843998.540000007</v>
      </c>
      <c r="D26" s="100">
        <v>2707.71</v>
      </c>
      <c r="E26" s="100">
        <v>2688.55</v>
      </c>
      <c r="F26" s="99">
        <v>501</v>
      </c>
      <c r="G26" s="100">
        <v>1353631.34</v>
      </c>
      <c r="H26" s="100">
        <v>2701.86</v>
      </c>
      <c r="I26" s="100">
        <v>2689.11</v>
      </c>
      <c r="J26" s="99">
        <v>238</v>
      </c>
      <c r="K26" s="100">
        <v>646183.37</v>
      </c>
      <c r="L26" s="100">
        <v>2715.06</v>
      </c>
      <c r="M26" s="100">
        <v>2698.71</v>
      </c>
      <c r="N26" s="99">
        <v>0</v>
      </c>
      <c r="O26" s="100">
        <v>0</v>
      </c>
      <c r="P26" s="98">
        <v>0</v>
      </c>
      <c r="Q26" s="142" t="s">
        <v>430</v>
      </c>
    </row>
    <row r="27" spans="1:20" x14ac:dyDescent="0.3">
      <c r="A27" s="141" t="s">
        <v>487</v>
      </c>
      <c r="B27" s="99">
        <v>12801</v>
      </c>
      <c r="C27" s="100">
        <v>41089309.049999997</v>
      </c>
      <c r="D27" s="100">
        <v>3209.85</v>
      </c>
      <c r="E27" s="100">
        <v>3193.35</v>
      </c>
      <c r="F27" s="99">
        <v>173</v>
      </c>
      <c r="G27" s="100">
        <v>549341.65</v>
      </c>
      <c r="H27" s="100">
        <v>3175.39</v>
      </c>
      <c r="I27" s="100">
        <v>3146.23</v>
      </c>
      <c r="J27" s="99">
        <v>81</v>
      </c>
      <c r="K27" s="100">
        <v>257186.54</v>
      </c>
      <c r="L27" s="100">
        <v>3175.14</v>
      </c>
      <c r="M27" s="100">
        <v>3162.54</v>
      </c>
      <c r="N27" s="99">
        <v>0</v>
      </c>
      <c r="O27" s="100">
        <v>0</v>
      </c>
      <c r="P27" s="98">
        <v>0</v>
      </c>
      <c r="Q27" s="142" t="s">
        <v>430</v>
      </c>
    </row>
    <row r="28" spans="1:20" x14ac:dyDescent="0.3">
      <c r="A28" s="141" t="s">
        <v>488</v>
      </c>
      <c r="B28" s="99">
        <v>4760</v>
      </c>
      <c r="C28" s="100">
        <v>17672562.120000001</v>
      </c>
      <c r="D28" s="100">
        <v>3712.72</v>
      </c>
      <c r="E28" s="100">
        <v>3697.13</v>
      </c>
      <c r="F28" s="99">
        <v>33</v>
      </c>
      <c r="G28" s="100">
        <v>122264.47</v>
      </c>
      <c r="H28" s="100">
        <v>3704.98</v>
      </c>
      <c r="I28" s="100">
        <v>3716.04</v>
      </c>
      <c r="J28" s="99">
        <v>22</v>
      </c>
      <c r="K28" s="100">
        <v>80054.09</v>
      </c>
      <c r="L28" s="100">
        <v>3638.82</v>
      </c>
      <c r="M28" s="100">
        <v>3583.77</v>
      </c>
      <c r="N28" s="99">
        <v>0</v>
      </c>
      <c r="O28" s="100">
        <v>0</v>
      </c>
      <c r="P28" s="98">
        <v>0</v>
      </c>
      <c r="Q28" s="142" t="s">
        <v>430</v>
      </c>
    </row>
    <row r="29" spans="1:20" ht="15" thickBot="1" x14ac:dyDescent="0.35">
      <c r="A29" s="143" t="s">
        <v>489</v>
      </c>
      <c r="B29" s="144">
        <v>3648</v>
      </c>
      <c r="C29" s="145">
        <v>16317941.68</v>
      </c>
      <c r="D29" s="145">
        <v>4473.12</v>
      </c>
      <c r="E29" s="145">
        <v>4335</v>
      </c>
      <c r="F29" s="144">
        <v>19</v>
      </c>
      <c r="G29" s="145">
        <v>87026.9</v>
      </c>
      <c r="H29" s="145">
        <v>4580.3599999999997</v>
      </c>
      <c r="I29" s="145">
        <v>4340.79</v>
      </c>
      <c r="J29" s="144">
        <v>9</v>
      </c>
      <c r="K29" s="145">
        <v>40738.11</v>
      </c>
      <c r="L29" s="145">
        <v>4526.46</v>
      </c>
      <c r="M29" s="145">
        <v>4533.75</v>
      </c>
      <c r="N29" s="144">
        <v>0</v>
      </c>
      <c r="O29" s="145">
        <v>0</v>
      </c>
      <c r="P29" s="146">
        <v>0</v>
      </c>
      <c r="Q29" s="147" t="s">
        <v>430</v>
      </c>
    </row>
    <row r="30" spans="1:20" ht="16.2" thickBot="1" x14ac:dyDescent="0.35">
      <c r="A30" s="137" t="s">
        <v>527</v>
      </c>
      <c r="B30" s="289">
        <v>1958613</v>
      </c>
      <c r="C30" s="290">
        <v>2238950224.2199998</v>
      </c>
      <c r="D30" s="293">
        <v>1143.1300000000001</v>
      </c>
      <c r="E30" s="293">
        <v>1069.1400000000001</v>
      </c>
      <c r="F30" s="292">
        <v>376341</v>
      </c>
      <c r="G30" s="293">
        <v>275508327.06</v>
      </c>
      <c r="H30" s="319">
        <v>732.07</v>
      </c>
      <c r="I30" s="291">
        <v>632.4</v>
      </c>
      <c r="J30" s="292">
        <v>173276</v>
      </c>
      <c r="K30" s="293">
        <v>121223291.14</v>
      </c>
      <c r="L30" s="293">
        <v>699.6</v>
      </c>
      <c r="M30" s="319">
        <v>583.27</v>
      </c>
      <c r="N30" s="292">
        <v>29539</v>
      </c>
      <c r="O30" s="293">
        <v>13211823.529999999</v>
      </c>
      <c r="P30" s="293">
        <v>447.27</v>
      </c>
      <c r="Q30" s="249">
        <v>418.95</v>
      </c>
      <c r="S30" s="8"/>
      <c r="T30" s="9"/>
    </row>
    <row r="32" spans="1:20" ht="15.6" x14ac:dyDescent="0.3">
      <c r="A32" s="441" t="s">
        <v>710</v>
      </c>
      <c r="B32" s="441"/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</row>
    <row r="33" spans="1:19" ht="16.2" thickBot="1" x14ac:dyDescent="0.35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6"/>
    </row>
    <row r="34" spans="1:19" x14ac:dyDescent="0.3">
      <c r="A34" s="442" t="s">
        <v>18</v>
      </c>
      <c r="B34" s="444" t="s">
        <v>5</v>
      </c>
      <c r="C34" s="445"/>
      <c r="D34" s="445"/>
      <c r="E34" s="446"/>
      <c r="F34" s="444" t="s">
        <v>6</v>
      </c>
      <c r="G34" s="445"/>
      <c r="H34" s="445"/>
      <c r="I34" s="446"/>
      <c r="J34" s="444" t="s">
        <v>19</v>
      </c>
      <c r="K34" s="445"/>
      <c r="L34" s="445"/>
      <c r="M34" s="446"/>
      <c r="N34" s="444" t="s">
        <v>20</v>
      </c>
      <c r="O34" s="445"/>
      <c r="P34" s="445"/>
      <c r="Q34" s="447"/>
    </row>
    <row r="35" spans="1:19" ht="15" thickBot="1" x14ac:dyDescent="0.35">
      <c r="A35" s="443"/>
      <c r="B35" s="153" t="s">
        <v>1</v>
      </c>
      <c r="C35" s="154" t="s">
        <v>50</v>
      </c>
      <c r="D35" s="154" t="s">
        <v>21</v>
      </c>
      <c r="E35" s="154" t="s">
        <v>432</v>
      </c>
      <c r="F35" s="153" t="s">
        <v>1</v>
      </c>
      <c r="G35" s="154" t="s">
        <v>50</v>
      </c>
      <c r="H35" s="154" t="s">
        <v>21</v>
      </c>
      <c r="I35" s="154" t="s">
        <v>432</v>
      </c>
      <c r="J35" s="153" t="s">
        <v>1</v>
      </c>
      <c r="K35" s="154" t="s">
        <v>50</v>
      </c>
      <c r="L35" s="154" t="s">
        <v>21</v>
      </c>
      <c r="M35" s="154" t="s">
        <v>432</v>
      </c>
      <c r="N35" s="153" t="s">
        <v>1</v>
      </c>
      <c r="O35" s="154" t="s">
        <v>50</v>
      </c>
      <c r="P35" s="154" t="s">
        <v>21</v>
      </c>
      <c r="Q35" s="155" t="s">
        <v>432</v>
      </c>
    </row>
    <row r="36" spans="1:19" x14ac:dyDescent="0.3">
      <c r="A36" s="148" t="s">
        <v>450</v>
      </c>
      <c r="B36" s="149">
        <v>11899</v>
      </c>
      <c r="C36" s="150">
        <v>661834.6</v>
      </c>
      <c r="D36" s="150">
        <v>55.62</v>
      </c>
      <c r="E36" s="150">
        <v>54.52</v>
      </c>
      <c r="F36" s="149">
        <v>850</v>
      </c>
      <c r="G36" s="150">
        <v>54000.4</v>
      </c>
      <c r="H36" s="150">
        <v>63.53</v>
      </c>
      <c r="I36" s="150">
        <v>69.13</v>
      </c>
      <c r="J36" s="149">
        <v>616</v>
      </c>
      <c r="K36" s="150">
        <v>36848.92</v>
      </c>
      <c r="L36" s="150">
        <v>59.82</v>
      </c>
      <c r="M36" s="150">
        <v>61.15</v>
      </c>
      <c r="N36" s="149">
        <v>419</v>
      </c>
      <c r="O36" s="150">
        <v>33333.050000000003</v>
      </c>
      <c r="P36" s="151">
        <v>79.55</v>
      </c>
      <c r="Q36" s="152">
        <v>80.95</v>
      </c>
    </row>
    <row r="37" spans="1:19" x14ac:dyDescent="0.3">
      <c r="A37" s="141" t="s">
        <v>451</v>
      </c>
      <c r="B37" s="99">
        <v>7912</v>
      </c>
      <c r="C37" s="100">
        <v>1144589.1399999999</v>
      </c>
      <c r="D37" s="100">
        <v>144.66</v>
      </c>
      <c r="E37" s="100">
        <v>142.16999999999999</v>
      </c>
      <c r="F37" s="99">
        <v>3385</v>
      </c>
      <c r="G37" s="100">
        <v>542365.63</v>
      </c>
      <c r="H37" s="100">
        <v>160.22999999999999</v>
      </c>
      <c r="I37" s="100">
        <v>154.61000000000001</v>
      </c>
      <c r="J37" s="99">
        <v>548</v>
      </c>
      <c r="K37" s="100">
        <v>79959.58</v>
      </c>
      <c r="L37" s="100">
        <v>145.91</v>
      </c>
      <c r="M37" s="100">
        <v>142.06</v>
      </c>
      <c r="N37" s="99">
        <v>734</v>
      </c>
      <c r="O37" s="100">
        <v>119032.17</v>
      </c>
      <c r="P37" s="98">
        <v>162.16999999999999</v>
      </c>
      <c r="Q37" s="142">
        <v>168.27</v>
      </c>
    </row>
    <row r="38" spans="1:19" x14ac:dyDescent="0.3">
      <c r="A38" s="141" t="s">
        <v>452</v>
      </c>
      <c r="B38" s="99">
        <v>5097</v>
      </c>
      <c r="C38" s="100">
        <v>1267802.31</v>
      </c>
      <c r="D38" s="100">
        <v>248.74</v>
      </c>
      <c r="E38" s="100">
        <v>248.25</v>
      </c>
      <c r="F38" s="99">
        <v>5827</v>
      </c>
      <c r="G38" s="100">
        <v>1341900.01</v>
      </c>
      <c r="H38" s="100">
        <v>230.29</v>
      </c>
      <c r="I38" s="100">
        <v>221.67</v>
      </c>
      <c r="J38" s="99">
        <v>1273</v>
      </c>
      <c r="K38" s="100">
        <v>335116.40000000002</v>
      </c>
      <c r="L38" s="100">
        <v>263.25</v>
      </c>
      <c r="M38" s="100">
        <v>267.57</v>
      </c>
      <c r="N38" s="99">
        <v>761</v>
      </c>
      <c r="O38" s="100">
        <v>190199.27</v>
      </c>
      <c r="P38" s="98">
        <v>249.93</v>
      </c>
      <c r="Q38" s="142">
        <v>251.37</v>
      </c>
    </row>
    <row r="39" spans="1:19" x14ac:dyDescent="0.3">
      <c r="A39" s="141" t="s">
        <v>453</v>
      </c>
      <c r="B39" s="99">
        <v>12978</v>
      </c>
      <c r="C39" s="100">
        <v>4836772.53</v>
      </c>
      <c r="D39" s="100">
        <v>372.69</v>
      </c>
      <c r="E39" s="100">
        <v>382.61</v>
      </c>
      <c r="F39" s="99">
        <v>3211</v>
      </c>
      <c r="G39" s="100">
        <v>1220164.8700000001</v>
      </c>
      <c r="H39" s="100">
        <v>380</v>
      </c>
      <c r="I39" s="100">
        <v>393.81</v>
      </c>
      <c r="J39" s="99">
        <v>13083</v>
      </c>
      <c r="K39" s="100">
        <v>4928424.13</v>
      </c>
      <c r="L39" s="100">
        <v>376.7</v>
      </c>
      <c r="M39" s="100">
        <v>393.81</v>
      </c>
      <c r="N39" s="99">
        <v>790</v>
      </c>
      <c r="O39" s="100">
        <v>276423.5</v>
      </c>
      <c r="P39" s="98">
        <v>349.9</v>
      </c>
      <c r="Q39" s="142">
        <v>348.95</v>
      </c>
    </row>
    <row r="40" spans="1:19" x14ac:dyDescent="0.3">
      <c r="A40" s="141" t="s">
        <v>454</v>
      </c>
      <c r="B40" s="99">
        <v>32801</v>
      </c>
      <c r="C40" s="100">
        <v>14994659.08</v>
      </c>
      <c r="D40" s="100">
        <v>457.14</v>
      </c>
      <c r="E40" s="100">
        <v>461.93</v>
      </c>
      <c r="F40" s="99">
        <v>10090</v>
      </c>
      <c r="G40" s="100">
        <v>4410513.76</v>
      </c>
      <c r="H40" s="100">
        <v>437.12</v>
      </c>
      <c r="I40" s="100">
        <v>423.17</v>
      </c>
      <c r="J40" s="99">
        <v>15642</v>
      </c>
      <c r="K40" s="100">
        <v>7098708.4500000002</v>
      </c>
      <c r="L40" s="100">
        <v>453.82</v>
      </c>
      <c r="M40" s="100">
        <v>459.54</v>
      </c>
      <c r="N40" s="99">
        <v>6911</v>
      </c>
      <c r="O40" s="100">
        <v>2895221.63</v>
      </c>
      <c r="P40" s="98">
        <v>418.93</v>
      </c>
      <c r="Q40" s="142">
        <v>418.95</v>
      </c>
    </row>
    <row r="41" spans="1:19" x14ac:dyDescent="0.3">
      <c r="A41" s="141" t="s">
        <v>455</v>
      </c>
      <c r="B41" s="99">
        <v>57334</v>
      </c>
      <c r="C41" s="100">
        <v>31724620.199999999</v>
      </c>
      <c r="D41" s="100">
        <v>553.33000000000004</v>
      </c>
      <c r="E41" s="100">
        <v>555.76</v>
      </c>
      <c r="F41" s="99">
        <v>3008</v>
      </c>
      <c r="G41" s="100">
        <v>1616489.1</v>
      </c>
      <c r="H41" s="100">
        <v>537.4</v>
      </c>
      <c r="I41" s="100">
        <v>531.96</v>
      </c>
      <c r="J41" s="99">
        <v>15175</v>
      </c>
      <c r="K41" s="100">
        <v>8343270.8399999999</v>
      </c>
      <c r="L41" s="100">
        <v>549.79999999999995</v>
      </c>
      <c r="M41" s="100">
        <v>548.51</v>
      </c>
      <c r="N41" s="99">
        <v>2</v>
      </c>
      <c r="O41" s="100">
        <v>1120.04</v>
      </c>
      <c r="P41" s="98">
        <v>560.02</v>
      </c>
      <c r="Q41" s="142">
        <v>560.02</v>
      </c>
    </row>
    <row r="42" spans="1:19" x14ac:dyDescent="0.3">
      <c r="A42" s="141" t="s">
        <v>456</v>
      </c>
      <c r="B42" s="99">
        <v>65547</v>
      </c>
      <c r="C42" s="100">
        <v>42492375.810000002</v>
      </c>
      <c r="D42" s="100">
        <v>648.27</v>
      </c>
      <c r="E42" s="100">
        <v>647.11</v>
      </c>
      <c r="F42" s="99">
        <v>1425</v>
      </c>
      <c r="G42" s="100">
        <v>920258.35</v>
      </c>
      <c r="H42" s="100">
        <v>645.79999999999995</v>
      </c>
      <c r="I42" s="100">
        <v>643.49</v>
      </c>
      <c r="J42" s="99">
        <v>12472</v>
      </c>
      <c r="K42" s="100">
        <v>8030466.1799999997</v>
      </c>
      <c r="L42" s="100">
        <v>643.88</v>
      </c>
      <c r="M42" s="100">
        <v>640.91999999999996</v>
      </c>
      <c r="N42" s="99">
        <v>13</v>
      </c>
      <c r="O42" s="100">
        <v>8046.35</v>
      </c>
      <c r="P42" s="98">
        <v>618.95000000000005</v>
      </c>
      <c r="Q42" s="142">
        <v>618.95000000000005</v>
      </c>
    </row>
    <row r="43" spans="1:19" x14ac:dyDescent="0.3">
      <c r="A43" s="141" t="s">
        <v>457</v>
      </c>
      <c r="B43" s="99">
        <v>64321</v>
      </c>
      <c r="C43" s="100">
        <v>48194769.740000002</v>
      </c>
      <c r="D43" s="100">
        <v>749.29</v>
      </c>
      <c r="E43" s="100">
        <v>748.65</v>
      </c>
      <c r="F43" s="99">
        <v>1015</v>
      </c>
      <c r="G43" s="100">
        <v>757923.82</v>
      </c>
      <c r="H43" s="100">
        <v>746.72</v>
      </c>
      <c r="I43" s="100">
        <v>745.92</v>
      </c>
      <c r="J43" s="99">
        <v>10459</v>
      </c>
      <c r="K43" s="100">
        <v>7932869.6900000004</v>
      </c>
      <c r="L43" s="100">
        <v>758.47</v>
      </c>
      <c r="M43" s="100">
        <v>760.8</v>
      </c>
      <c r="N43" s="99">
        <v>2317</v>
      </c>
      <c r="O43" s="100">
        <v>1842571.08</v>
      </c>
      <c r="P43" s="98">
        <v>795.24</v>
      </c>
      <c r="Q43" s="142">
        <v>795.24</v>
      </c>
    </row>
    <row r="44" spans="1:19" x14ac:dyDescent="0.3">
      <c r="A44" s="141" t="s">
        <v>458</v>
      </c>
      <c r="B44" s="99">
        <v>58126</v>
      </c>
      <c r="C44" s="100">
        <v>49392203.630000003</v>
      </c>
      <c r="D44" s="100">
        <v>849.74</v>
      </c>
      <c r="E44" s="100">
        <v>849.76</v>
      </c>
      <c r="F44" s="99">
        <v>968</v>
      </c>
      <c r="G44" s="100">
        <v>822866.19</v>
      </c>
      <c r="H44" s="100">
        <v>850.07</v>
      </c>
      <c r="I44" s="100">
        <v>848.83</v>
      </c>
      <c r="J44" s="99">
        <v>7264</v>
      </c>
      <c r="K44" s="100">
        <v>6161240.3300000001</v>
      </c>
      <c r="L44" s="100">
        <v>848.19</v>
      </c>
      <c r="M44" s="100">
        <v>844.92</v>
      </c>
      <c r="N44" s="99">
        <v>204</v>
      </c>
      <c r="O44" s="100">
        <v>172059.69</v>
      </c>
      <c r="P44" s="98">
        <v>843.43</v>
      </c>
      <c r="Q44" s="142">
        <v>846</v>
      </c>
    </row>
    <row r="45" spans="1:19" x14ac:dyDescent="0.3">
      <c r="A45" s="141" t="s">
        <v>459</v>
      </c>
      <c r="B45" s="99">
        <v>63845</v>
      </c>
      <c r="C45" s="100">
        <v>60664513.969999999</v>
      </c>
      <c r="D45" s="100">
        <v>950.18</v>
      </c>
      <c r="E45" s="100">
        <v>949.62</v>
      </c>
      <c r="F45" s="99">
        <v>892</v>
      </c>
      <c r="G45" s="100">
        <v>846364.36</v>
      </c>
      <c r="H45" s="100">
        <v>948.84</v>
      </c>
      <c r="I45" s="100">
        <v>948.02</v>
      </c>
      <c r="J45" s="99">
        <v>6464</v>
      </c>
      <c r="K45" s="100">
        <v>6135640.1600000001</v>
      </c>
      <c r="L45" s="100">
        <v>949.2</v>
      </c>
      <c r="M45" s="100">
        <v>948.44</v>
      </c>
      <c r="N45" s="99">
        <v>1</v>
      </c>
      <c r="O45" s="100">
        <v>922.26</v>
      </c>
      <c r="P45" s="98">
        <v>922.26</v>
      </c>
      <c r="Q45" s="142">
        <v>922.26</v>
      </c>
      <c r="S45" s="8"/>
    </row>
    <row r="46" spans="1:19" x14ac:dyDescent="0.3">
      <c r="A46" s="141" t="s">
        <v>437</v>
      </c>
      <c r="B46" s="99">
        <v>344233</v>
      </c>
      <c r="C46" s="100">
        <v>432018944.76999998</v>
      </c>
      <c r="D46" s="100">
        <v>1255.02</v>
      </c>
      <c r="E46" s="100">
        <v>1261.58</v>
      </c>
      <c r="F46" s="99">
        <v>2769</v>
      </c>
      <c r="G46" s="100">
        <v>3363123.87</v>
      </c>
      <c r="H46" s="100">
        <v>1214.56</v>
      </c>
      <c r="I46" s="100">
        <v>1218.97</v>
      </c>
      <c r="J46" s="99">
        <v>16207</v>
      </c>
      <c r="K46" s="100">
        <v>19719147.140000001</v>
      </c>
      <c r="L46" s="100">
        <v>1216.71</v>
      </c>
      <c r="M46" s="100">
        <v>1218.24</v>
      </c>
      <c r="N46" s="99">
        <v>4</v>
      </c>
      <c r="O46" s="100">
        <v>4909.58</v>
      </c>
      <c r="P46" s="98">
        <v>1227.4000000000001</v>
      </c>
      <c r="Q46" s="142">
        <v>1215.22</v>
      </c>
    </row>
    <row r="47" spans="1:19" x14ac:dyDescent="0.3">
      <c r="A47" s="141" t="s">
        <v>438</v>
      </c>
      <c r="B47" s="99">
        <v>212922</v>
      </c>
      <c r="C47" s="100">
        <v>361676126.5</v>
      </c>
      <c r="D47" s="100">
        <v>1698.63</v>
      </c>
      <c r="E47" s="100">
        <v>1675.43</v>
      </c>
      <c r="F47" s="99">
        <v>728</v>
      </c>
      <c r="G47" s="100">
        <v>1237811.55</v>
      </c>
      <c r="H47" s="100">
        <v>1700.29</v>
      </c>
      <c r="I47" s="100">
        <v>1675.63</v>
      </c>
      <c r="J47" s="99">
        <v>4204</v>
      </c>
      <c r="K47" s="100">
        <v>7131752.7599999998</v>
      </c>
      <c r="L47" s="100">
        <v>1696.42</v>
      </c>
      <c r="M47" s="100">
        <v>1678.87</v>
      </c>
      <c r="N47" s="99">
        <v>9</v>
      </c>
      <c r="O47" s="100">
        <v>15122.09</v>
      </c>
      <c r="P47" s="98">
        <v>1680.23</v>
      </c>
      <c r="Q47" s="142">
        <v>1680.23</v>
      </c>
    </row>
    <row r="48" spans="1:19" x14ac:dyDescent="0.3">
      <c r="A48" s="141" t="s">
        <v>439</v>
      </c>
      <c r="B48" s="99">
        <v>64221</v>
      </c>
      <c r="C48" s="100">
        <v>142112210.33000001</v>
      </c>
      <c r="D48" s="100">
        <v>2212.86</v>
      </c>
      <c r="E48" s="100">
        <v>2192.63</v>
      </c>
      <c r="F48" s="99">
        <v>157</v>
      </c>
      <c r="G48" s="100">
        <v>344542.22</v>
      </c>
      <c r="H48" s="100">
        <v>2194.54</v>
      </c>
      <c r="I48" s="100">
        <v>2167.5</v>
      </c>
      <c r="J48" s="99">
        <v>806</v>
      </c>
      <c r="K48" s="100">
        <v>1767842.98</v>
      </c>
      <c r="L48" s="100">
        <v>2193.35</v>
      </c>
      <c r="M48" s="100">
        <v>2164.61</v>
      </c>
      <c r="N48" s="99">
        <v>0</v>
      </c>
      <c r="O48" s="100">
        <v>0</v>
      </c>
      <c r="P48" s="98">
        <v>0</v>
      </c>
      <c r="Q48" s="142" t="s">
        <v>430</v>
      </c>
    </row>
    <row r="49" spans="1:20" x14ac:dyDescent="0.3">
      <c r="A49" s="141" t="s">
        <v>486</v>
      </c>
      <c r="B49" s="99">
        <v>24660</v>
      </c>
      <c r="C49" s="100">
        <v>66843616.140000001</v>
      </c>
      <c r="D49" s="100">
        <v>2710.61</v>
      </c>
      <c r="E49" s="100">
        <v>2693.69</v>
      </c>
      <c r="F49" s="99">
        <v>40</v>
      </c>
      <c r="G49" s="100">
        <v>107705.03</v>
      </c>
      <c r="H49" s="100">
        <v>2692.63</v>
      </c>
      <c r="I49" s="100">
        <v>2662.01</v>
      </c>
      <c r="J49" s="99">
        <v>203</v>
      </c>
      <c r="K49" s="100">
        <v>550624.4</v>
      </c>
      <c r="L49" s="100">
        <v>2712.44</v>
      </c>
      <c r="M49" s="100">
        <v>2693.06</v>
      </c>
      <c r="N49" s="99">
        <v>0</v>
      </c>
      <c r="O49" s="100">
        <v>0</v>
      </c>
      <c r="P49" s="98">
        <v>0</v>
      </c>
      <c r="Q49" s="142" t="s">
        <v>430</v>
      </c>
    </row>
    <row r="50" spans="1:20" x14ac:dyDescent="0.3">
      <c r="A50" s="141" t="s">
        <v>487</v>
      </c>
      <c r="B50" s="99">
        <v>9122</v>
      </c>
      <c r="C50" s="100">
        <v>29293275.949999999</v>
      </c>
      <c r="D50" s="100">
        <v>3211.28</v>
      </c>
      <c r="E50" s="100">
        <v>3194.51</v>
      </c>
      <c r="F50" s="99">
        <v>13</v>
      </c>
      <c r="G50" s="100">
        <v>40762.639999999999</v>
      </c>
      <c r="H50" s="100">
        <v>3135.59</v>
      </c>
      <c r="I50" s="100">
        <v>3149</v>
      </c>
      <c r="J50" s="99">
        <v>72</v>
      </c>
      <c r="K50" s="100">
        <v>228519.15</v>
      </c>
      <c r="L50" s="100">
        <v>3173.88</v>
      </c>
      <c r="M50" s="100">
        <v>3161.15</v>
      </c>
      <c r="N50" s="99">
        <v>0</v>
      </c>
      <c r="O50" s="100">
        <v>0</v>
      </c>
      <c r="P50" s="98">
        <v>0</v>
      </c>
      <c r="Q50" s="142" t="s">
        <v>430</v>
      </c>
    </row>
    <row r="51" spans="1:20" x14ac:dyDescent="0.3">
      <c r="A51" s="141" t="s">
        <v>488</v>
      </c>
      <c r="B51" s="99">
        <v>3326</v>
      </c>
      <c r="C51" s="100">
        <v>12354463.6</v>
      </c>
      <c r="D51" s="100">
        <v>3714.51</v>
      </c>
      <c r="E51" s="100">
        <v>3700.33</v>
      </c>
      <c r="F51" s="99">
        <v>4</v>
      </c>
      <c r="G51" s="100">
        <v>14611.87</v>
      </c>
      <c r="H51" s="100">
        <v>3652.97</v>
      </c>
      <c r="I51" s="100">
        <v>3627.64</v>
      </c>
      <c r="J51" s="99">
        <v>19</v>
      </c>
      <c r="K51" s="100">
        <v>68825.06</v>
      </c>
      <c r="L51" s="100">
        <v>3622.37</v>
      </c>
      <c r="M51" s="100">
        <v>3565.99</v>
      </c>
      <c r="N51" s="99">
        <v>0</v>
      </c>
      <c r="O51" s="100">
        <v>0</v>
      </c>
      <c r="P51" s="98">
        <v>0</v>
      </c>
      <c r="Q51" s="142" t="s">
        <v>430</v>
      </c>
      <c r="S51" s="8"/>
    </row>
    <row r="52" spans="1:20" ht="15" thickBot="1" x14ac:dyDescent="0.35">
      <c r="A52" s="143" t="s">
        <v>489</v>
      </c>
      <c r="B52" s="144">
        <v>2655</v>
      </c>
      <c r="C52" s="145">
        <v>11844792.26</v>
      </c>
      <c r="D52" s="145">
        <v>4461.32</v>
      </c>
      <c r="E52" s="145">
        <v>4335</v>
      </c>
      <c r="F52" s="144">
        <v>4</v>
      </c>
      <c r="G52" s="145">
        <v>19625.61</v>
      </c>
      <c r="H52" s="145">
        <v>4906.3999999999996</v>
      </c>
      <c r="I52" s="145">
        <v>4472.41</v>
      </c>
      <c r="J52" s="144">
        <v>7</v>
      </c>
      <c r="K52" s="145">
        <v>32631.07</v>
      </c>
      <c r="L52" s="145">
        <v>4661.58</v>
      </c>
      <c r="M52" s="145">
        <v>4611.7</v>
      </c>
      <c r="N52" s="144">
        <v>0</v>
      </c>
      <c r="O52" s="145">
        <v>0</v>
      </c>
      <c r="P52" s="146">
        <v>0</v>
      </c>
      <c r="Q52" s="147" t="s">
        <v>430</v>
      </c>
    </row>
    <row r="53" spans="1:20" ht="16.2" thickBot="1" x14ac:dyDescent="0.35">
      <c r="A53" s="137" t="s">
        <v>527</v>
      </c>
      <c r="B53" s="138">
        <v>1040999</v>
      </c>
      <c r="C53" s="139">
        <v>1311517570.5599999</v>
      </c>
      <c r="D53" s="139">
        <v>1259.8599999999999</v>
      </c>
      <c r="E53" s="139">
        <v>1217.83</v>
      </c>
      <c r="F53" s="138">
        <v>34386</v>
      </c>
      <c r="G53" s="139">
        <v>17661029.280000001</v>
      </c>
      <c r="H53" s="139">
        <v>513.61</v>
      </c>
      <c r="I53" s="139">
        <v>420.06</v>
      </c>
      <c r="J53" s="138">
        <v>104514</v>
      </c>
      <c r="K53" s="139">
        <v>78581887.239999995</v>
      </c>
      <c r="L53" s="139">
        <v>751.88</v>
      </c>
      <c r="M53" s="139">
        <v>638.87</v>
      </c>
      <c r="N53" s="138">
        <v>12165</v>
      </c>
      <c r="O53" s="139">
        <v>5558960.71</v>
      </c>
      <c r="P53" s="140">
        <v>456.96</v>
      </c>
      <c r="Q53" s="249">
        <v>418.95</v>
      </c>
      <c r="S53" s="8"/>
      <c r="T53" s="9"/>
    </row>
    <row r="55" spans="1:20" ht="15.6" x14ac:dyDescent="0.3">
      <c r="A55" s="434" t="s">
        <v>709</v>
      </c>
      <c r="B55" s="434"/>
      <c r="C55" s="434"/>
      <c r="D55" s="434"/>
      <c r="E55" s="434"/>
      <c r="F55" s="434"/>
      <c r="G55" s="434"/>
      <c r="H55" s="434"/>
      <c r="I55" s="434"/>
      <c r="J55" s="434"/>
      <c r="K55" s="434"/>
      <c r="L55" s="434"/>
      <c r="M55" s="434"/>
      <c r="N55" s="434"/>
      <c r="O55" s="434"/>
      <c r="P55" s="434"/>
      <c r="Q55" s="434"/>
    </row>
    <row r="56" spans="1:20" ht="15" thickBot="1" x14ac:dyDescent="0.35"/>
    <row r="57" spans="1:20" x14ac:dyDescent="0.3">
      <c r="A57" s="435" t="s">
        <v>18</v>
      </c>
      <c r="B57" s="437" t="s">
        <v>5</v>
      </c>
      <c r="C57" s="438"/>
      <c r="D57" s="438"/>
      <c r="E57" s="439"/>
      <c r="F57" s="437" t="s">
        <v>6</v>
      </c>
      <c r="G57" s="438"/>
      <c r="H57" s="438"/>
      <c r="I57" s="439"/>
      <c r="J57" s="437" t="s">
        <v>19</v>
      </c>
      <c r="K57" s="438"/>
      <c r="L57" s="438"/>
      <c r="M57" s="439"/>
      <c r="N57" s="437" t="s">
        <v>20</v>
      </c>
      <c r="O57" s="438"/>
      <c r="P57" s="438"/>
      <c r="Q57" s="440"/>
    </row>
    <row r="58" spans="1:20" ht="15" thickBot="1" x14ac:dyDescent="0.35">
      <c r="A58" s="436"/>
      <c r="B58" s="156" t="s">
        <v>1</v>
      </c>
      <c r="C58" s="157" t="s">
        <v>50</v>
      </c>
      <c r="D58" s="157" t="s">
        <v>21</v>
      </c>
      <c r="E58" s="157" t="s">
        <v>432</v>
      </c>
      <c r="F58" s="156" t="s">
        <v>1</v>
      </c>
      <c r="G58" s="157" t="s">
        <v>50</v>
      </c>
      <c r="H58" s="157" t="s">
        <v>21</v>
      </c>
      <c r="I58" s="157" t="s">
        <v>432</v>
      </c>
      <c r="J58" s="156" t="s">
        <v>1</v>
      </c>
      <c r="K58" s="157" t="s">
        <v>50</v>
      </c>
      <c r="L58" s="157" t="s">
        <v>21</v>
      </c>
      <c r="M58" s="157" t="s">
        <v>432</v>
      </c>
      <c r="N58" s="156" t="s">
        <v>1</v>
      </c>
      <c r="O58" s="157" t="s">
        <v>50</v>
      </c>
      <c r="P58" s="157" t="s">
        <v>21</v>
      </c>
      <c r="Q58" s="158" t="s">
        <v>432</v>
      </c>
    </row>
    <row r="59" spans="1:20" x14ac:dyDescent="0.3">
      <c r="A59" s="296" t="s">
        <v>450</v>
      </c>
      <c r="B59" s="176">
        <v>9370</v>
      </c>
      <c r="C59" s="300">
        <v>544771.28</v>
      </c>
      <c r="D59" s="300">
        <v>58.14</v>
      </c>
      <c r="E59" s="300">
        <v>59.67</v>
      </c>
      <c r="F59" s="176">
        <v>4867</v>
      </c>
      <c r="G59" s="300">
        <v>311514.94</v>
      </c>
      <c r="H59" s="300">
        <v>64.010000000000005</v>
      </c>
      <c r="I59" s="300">
        <v>68.7</v>
      </c>
      <c r="J59" s="176">
        <v>391</v>
      </c>
      <c r="K59" s="300">
        <v>23592.94</v>
      </c>
      <c r="L59" s="300">
        <v>60.34</v>
      </c>
      <c r="M59" s="300">
        <v>62.5</v>
      </c>
      <c r="N59" s="176">
        <v>500</v>
      </c>
      <c r="O59" s="300">
        <v>40469.089999999997</v>
      </c>
      <c r="P59" s="300">
        <v>80.94</v>
      </c>
      <c r="Q59" s="302">
        <v>80.95</v>
      </c>
      <c r="S59" s="8"/>
      <c r="T59" s="8"/>
    </row>
    <row r="60" spans="1:20" x14ac:dyDescent="0.3">
      <c r="A60" s="297" t="s">
        <v>451</v>
      </c>
      <c r="B60" s="174">
        <v>9606</v>
      </c>
      <c r="C60" s="212">
        <v>1415094.35</v>
      </c>
      <c r="D60" s="212">
        <v>147.31</v>
      </c>
      <c r="E60" s="212">
        <v>145.78</v>
      </c>
      <c r="F60" s="174">
        <v>6734</v>
      </c>
      <c r="G60" s="212">
        <v>1028271.63</v>
      </c>
      <c r="H60" s="212">
        <v>152.69999999999999</v>
      </c>
      <c r="I60" s="212">
        <v>148.06</v>
      </c>
      <c r="J60" s="174">
        <v>349</v>
      </c>
      <c r="K60" s="212">
        <v>50775.58</v>
      </c>
      <c r="L60" s="212">
        <v>145.49</v>
      </c>
      <c r="M60" s="212">
        <v>142.28</v>
      </c>
      <c r="N60" s="174">
        <v>1512</v>
      </c>
      <c r="O60" s="212">
        <v>239000.13</v>
      </c>
      <c r="P60" s="212">
        <v>158.07</v>
      </c>
      <c r="Q60" s="303">
        <v>166.14</v>
      </c>
    </row>
    <row r="61" spans="1:20" x14ac:dyDescent="0.3">
      <c r="A61" s="297" t="s">
        <v>452</v>
      </c>
      <c r="B61" s="174">
        <v>6773</v>
      </c>
      <c r="C61" s="212">
        <v>1680231.61</v>
      </c>
      <c r="D61" s="212">
        <v>248.08</v>
      </c>
      <c r="E61" s="212">
        <v>247.36</v>
      </c>
      <c r="F61" s="174">
        <v>9132</v>
      </c>
      <c r="G61" s="212">
        <v>2189530.14</v>
      </c>
      <c r="H61" s="212">
        <v>239.76</v>
      </c>
      <c r="I61" s="212">
        <v>234.06</v>
      </c>
      <c r="J61" s="174">
        <v>1808</v>
      </c>
      <c r="K61" s="212">
        <v>479428.62</v>
      </c>
      <c r="L61" s="212">
        <v>265.17</v>
      </c>
      <c r="M61" s="212">
        <v>270.86</v>
      </c>
      <c r="N61" s="174">
        <v>1845</v>
      </c>
      <c r="O61" s="212">
        <v>456476.78</v>
      </c>
      <c r="P61" s="212">
        <v>247.41</v>
      </c>
      <c r="Q61" s="303">
        <v>240.09</v>
      </c>
    </row>
    <row r="62" spans="1:20" x14ac:dyDescent="0.3">
      <c r="A62" s="297" t="s">
        <v>453</v>
      </c>
      <c r="B62" s="174">
        <v>35570</v>
      </c>
      <c r="C62" s="212">
        <v>13431690.710000001</v>
      </c>
      <c r="D62" s="212">
        <v>377.61</v>
      </c>
      <c r="E62" s="212">
        <v>388.92</v>
      </c>
      <c r="F62" s="174">
        <v>18248</v>
      </c>
      <c r="G62" s="212">
        <v>6961452.4100000001</v>
      </c>
      <c r="H62" s="212">
        <v>381.49</v>
      </c>
      <c r="I62" s="212">
        <v>393.81</v>
      </c>
      <c r="J62" s="174">
        <v>14869</v>
      </c>
      <c r="K62" s="212">
        <v>5569373.7300000004</v>
      </c>
      <c r="L62" s="212">
        <v>374.56</v>
      </c>
      <c r="M62" s="212">
        <v>393.81</v>
      </c>
      <c r="N62" s="174">
        <v>1505</v>
      </c>
      <c r="O62" s="212">
        <v>520683.9</v>
      </c>
      <c r="P62" s="212">
        <v>345.97</v>
      </c>
      <c r="Q62" s="303">
        <v>348.95</v>
      </c>
    </row>
    <row r="63" spans="1:20" x14ac:dyDescent="0.3">
      <c r="A63" s="297" t="s">
        <v>454</v>
      </c>
      <c r="B63" s="174">
        <v>76728</v>
      </c>
      <c r="C63" s="212">
        <v>35067983.420000002</v>
      </c>
      <c r="D63" s="212">
        <v>457.04</v>
      </c>
      <c r="E63" s="212">
        <v>462.42</v>
      </c>
      <c r="F63" s="174">
        <v>56447</v>
      </c>
      <c r="G63" s="212">
        <v>24866865.859999999</v>
      </c>
      <c r="H63" s="212">
        <v>440.53</v>
      </c>
      <c r="I63" s="212">
        <v>426.52</v>
      </c>
      <c r="J63" s="174">
        <v>14343</v>
      </c>
      <c r="K63" s="212">
        <v>6477214.9400000004</v>
      </c>
      <c r="L63" s="212">
        <v>451.59</v>
      </c>
      <c r="M63" s="212">
        <v>454.11</v>
      </c>
      <c r="N63" s="174">
        <v>8441</v>
      </c>
      <c r="O63" s="212">
        <v>3536144.67</v>
      </c>
      <c r="P63" s="212">
        <v>418.92</v>
      </c>
      <c r="Q63" s="303">
        <v>418.95</v>
      </c>
    </row>
    <row r="64" spans="1:20" x14ac:dyDescent="0.3">
      <c r="A64" s="297" t="s">
        <v>455</v>
      </c>
      <c r="B64" s="174">
        <v>112928</v>
      </c>
      <c r="C64" s="212">
        <v>62264966.619999997</v>
      </c>
      <c r="D64" s="212">
        <v>551.37</v>
      </c>
      <c r="E64" s="212">
        <v>552.42999999999995</v>
      </c>
      <c r="F64" s="174">
        <v>54763</v>
      </c>
      <c r="G64" s="212">
        <v>29633561.600000001</v>
      </c>
      <c r="H64" s="212">
        <v>541.12</v>
      </c>
      <c r="I64" s="212">
        <v>537.65</v>
      </c>
      <c r="J64" s="174">
        <v>13027</v>
      </c>
      <c r="K64" s="212">
        <v>7121416.21</v>
      </c>
      <c r="L64" s="212">
        <v>546.66999999999996</v>
      </c>
      <c r="M64" s="212">
        <v>541.52</v>
      </c>
      <c r="N64" s="174">
        <v>1</v>
      </c>
      <c r="O64" s="212">
        <v>560.02</v>
      </c>
      <c r="P64" s="212">
        <v>560.02</v>
      </c>
      <c r="Q64" s="303">
        <v>560.02</v>
      </c>
    </row>
    <row r="65" spans="1:20" x14ac:dyDescent="0.3">
      <c r="A65" s="297" t="s">
        <v>456</v>
      </c>
      <c r="B65" s="174">
        <v>97415</v>
      </c>
      <c r="C65" s="212">
        <v>62842596.18</v>
      </c>
      <c r="D65" s="212">
        <v>645.1</v>
      </c>
      <c r="E65" s="212">
        <v>641.84</v>
      </c>
      <c r="F65" s="174">
        <v>32396</v>
      </c>
      <c r="G65" s="212">
        <v>21009148.260000002</v>
      </c>
      <c r="H65" s="212">
        <v>648.51</v>
      </c>
      <c r="I65" s="212">
        <v>647.29999999999995</v>
      </c>
      <c r="J65" s="174">
        <v>6218</v>
      </c>
      <c r="K65" s="212">
        <v>3979577.41</v>
      </c>
      <c r="L65" s="212">
        <v>640.01</v>
      </c>
      <c r="M65" s="212">
        <v>635.70000000000005</v>
      </c>
      <c r="N65" s="174">
        <v>0</v>
      </c>
      <c r="O65" s="212">
        <v>0</v>
      </c>
      <c r="P65" s="212">
        <v>0</v>
      </c>
      <c r="Q65" s="303" t="s">
        <v>430</v>
      </c>
    </row>
    <row r="66" spans="1:20" x14ac:dyDescent="0.3">
      <c r="A66" s="297" t="s">
        <v>457</v>
      </c>
      <c r="B66" s="174">
        <v>64393</v>
      </c>
      <c r="C66" s="212">
        <v>48093854.619999997</v>
      </c>
      <c r="D66" s="212">
        <v>746.88</v>
      </c>
      <c r="E66" s="212">
        <v>745.02</v>
      </c>
      <c r="F66" s="174">
        <v>28739</v>
      </c>
      <c r="G66" s="212">
        <v>21538704.350000001</v>
      </c>
      <c r="H66" s="212">
        <v>749.46</v>
      </c>
      <c r="I66" s="212">
        <v>748.45</v>
      </c>
      <c r="J66" s="174">
        <v>5383</v>
      </c>
      <c r="K66" s="212">
        <v>4128581.51</v>
      </c>
      <c r="L66" s="212">
        <v>766.97</v>
      </c>
      <c r="M66" s="212">
        <v>786.27</v>
      </c>
      <c r="N66" s="174">
        <v>3266</v>
      </c>
      <c r="O66" s="212">
        <v>2597253.84</v>
      </c>
      <c r="P66" s="212">
        <v>795.24</v>
      </c>
      <c r="Q66" s="303">
        <v>795.24</v>
      </c>
    </row>
    <row r="67" spans="1:20" x14ac:dyDescent="0.3">
      <c r="A67" s="297" t="s">
        <v>458</v>
      </c>
      <c r="B67" s="174">
        <v>52077</v>
      </c>
      <c r="C67" s="212">
        <v>44229217.109999999</v>
      </c>
      <c r="D67" s="212">
        <v>849.3</v>
      </c>
      <c r="E67" s="212">
        <v>848.87</v>
      </c>
      <c r="F67" s="174">
        <v>25698</v>
      </c>
      <c r="G67" s="212">
        <v>21818776.899999999</v>
      </c>
      <c r="H67" s="212">
        <v>849.05</v>
      </c>
      <c r="I67" s="212">
        <v>846.31</v>
      </c>
      <c r="J67" s="174">
        <v>2119</v>
      </c>
      <c r="K67" s="212">
        <v>1790149.54</v>
      </c>
      <c r="L67" s="212">
        <v>844.81</v>
      </c>
      <c r="M67" s="212">
        <v>841</v>
      </c>
      <c r="N67" s="174">
        <v>296</v>
      </c>
      <c r="O67" s="212">
        <v>249896.28</v>
      </c>
      <c r="P67" s="212">
        <v>844.24</v>
      </c>
      <c r="Q67" s="303">
        <v>846</v>
      </c>
    </row>
    <row r="68" spans="1:20" x14ac:dyDescent="0.3">
      <c r="A68" s="297" t="s">
        <v>459</v>
      </c>
      <c r="B68" s="174">
        <v>54270</v>
      </c>
      <c r="C68" s="212">
        <v>51533260.990000002</v>
      </c>
      <c r="D68" s="212">
        <v>949.57</v>
      </c>
      <c r="E68" s="212">
        <v>948.77</v>
      </c>
      <c r="F68" s="174">
        <v>26470</v>
      </c>
      <c r="G68" s="212">
        <v>25125821.719999999</v>
      </c>
      <c r="H68" s="212">
        <v>949.22</v>
      </c>
      <c r="I68" s="212">
        <v>948.16</v>
      </c>
      <c r="J68" s="174">
        <v>1367</v>
      </c>
      <c r="K68" s="212">
        <v>1293504.17</v>
      </c>
      <c r="L68" s="212">
        <v>946.24</v>
      </c>
      <c r="M68" s="212">
        <v>946</v>
      </c>
      <c r="N68" s="174">
        <v>0</v>
      </c>
      <c r="O68" s="212">
        <v>0</v>
      </c>
      <c r="P68" s="212">
        <v>0</v>
      </c>
      <c r="Q68" s="303" t="s">
        <v>430</v>
      </c>
    </row>
    <row r="69" spans="1:20" x14ac:dyDescent="0.3">
      <c r="A69" s="297" t="s">
        <v>437</v>
      </c>
      <c r="B69" s="174">
        <v>239607</v>
      </c>
      <c r="C69" s="212">
        <v>298374766.36000001</v>
      </c>
      <c r="D69" s="212">
        <v>1245.27</v>
      </c>
      <c r="E69" s="212">
        <v>1246.5999999999999</v>
      </c>
      <c r="F69" s="174">
        <v>63334</v>
      </c>
      <c r="G69" s="212">
        <v>76032128.049999997</v>
      </c>
      <c r="H69" s="212">
        <v>1200.49</v>
      </c>
      <c r="I69" s="212">
        <v>1185</v>
      </c>
      <c r="J69" s="174">
        <v>7522</v>
      </c>
      <c r="K69" s="212">
        <v>9294194.4299999997</v>
      </c>
      <c r="L69" s="212">
        <v>1235.5999999999999</v>
      </c>
      <c r="M69" s="212">
        <v>1239.81</v>
      </c>
      <c r="N69" s="174">
        <v>2</v>
      </c>
      <c r="O69" s="212">
        <v>2296.71</v>
      </c>
      <c r="P69" s="212">
        <v>1148.3599999999999</v>
      </c>
      <c r="Q69" s="303">
        <v>1148.3599999999999</v>
      </c>
    </row>
    <row r="70" spans="1:20" x14ac:dyDescent="0.3">
      <c r="A70" s="297" t="s">
        <v>438</v>
      </c>
      <c r="B70" s="174">
        <v>109656</v>
      </c>
      <c r="C70" s="212">
        <v>185614070.72999999</v>
      </c>
      <c r="D70" s="212">
        <v>1692.69</v>
      </c>
      <c r="E70" s="212">
        <v>1666.6</v>
      </c>
      <c r="F70" s="174">
        <v>12299</v>
      </c>
      <c r="G70" s="212">
        <v>20671713.52</v>
      </c>
      <c r="H70" s="212">
        <v>1680.76</v>
      </c>
      <c r="I70" s="212">
        <v>1655.23</v>
      </c>
      <c r="J70" s="174">
        <v>1147</v>
      </c>
      <c r="K70" s="212">
        <v>1921072.29</v>
      </c>
      <c r="L70" s="212">
        <v>1674.87</v>
      </c>
      <c r="M70" s="212">
        <v>1646.88</v>
      </c>
      <c r="N70" s="174">
        <v>6</v>
      </c>
      <c r="O70" s="212">
        <v>10081.4</v>
      </c>
      <c r="P70" s="212">
        <v>1680.23</v>
      </c>
      <c r="Q70" s="303">
        <v>1680.23</v>
      </c>
    </row>
    <row r="71" spans="1:20" x14ac:dyDescent="0.3">
      <c r="A71" s="297" t="s">
        <v>439</v>
      </c>
      <c r="B71" s="174">
        <v>32009</v>
      </c>
      <c r="C71" s="212">
        <v>70752486.239999995</v>
      </c>
      <c r="D71" s="212">
        <v>2210.39</v>
      </c>
      <c r="E71" s="212">
        <v>2191.06</v>
      </c>
      <c r="F71" s="174">
        <v>2163</v>
      </c>
      <c r="G71" s="212">
        <v>4730249.1900000004</v>
      </c>
      <c r="H71" s="212">
        <v>2186.89</v>
      </c>
      <c r="I71" s="212">
        <v>2163.7600000000002</v>
      </c>
      <c r="J71" s="174">
        <v>170</v>
      </c>
      <c r="K71" s="212">
        <v>368960.1</v>
      </c>
      <c r="L71" s="212">
        <v>2170.35</v>
      </c>
      <c r="M71" s="212">
        <v>2144.64</v>
      </c>
      <c r="N71" s="174">
        <v>0</v>
      </c>
      <c r="O71" s="212">
        <v>0</v>
      </c>
      <c r="P71" s="212">
        <v>0</v>
      </c>
      <c r="Q71" s="303" t="s">
        <v>430</v>
      </c>
    </row>
    <row r="72" spans="1:20" x14ac:dyDescent="0.3">
      <c r="A72" s="297" t="s">
        <v>486</v>
      </c>
      <c r="B72" s="174">
        <v>11106</v>
      </c>
      <c r="C72" s="212">
        <v>30000382.399999999</v>
      </c>
      <c r="D72" s="212">
        <v>2701.28</v>
      </c>
      <c r="E72" s="212">
        <v>2678.42</v>
      </c>
      <c r="F72" s="174">
        <v>461</v>
      </c>
      <c r="G72" s="212">
        <v>1245926.31</v>
      </c>
      <c r="H72" s="212">
        <v>2702.66</v>
      </c>
      <c r="I72" s="212">
        <v>2690.25</v>
      </c>
      <c r="J72" s="174">
        <v>35</v>
      </c>
      <c r="K72" s="212">
        <v>95558.97</v>
      </c>
      <c r="L72" s="212">
        <v>2730.26</v>
      </c>
      <c r="M72" s="212">
        <v>2753.13</v>
      </c>
      <c r="N72" s="174">
        <v>0</v>
      </c>
      <c r="O72" s="212">
        <v>0</v>
      </c>
      <c r="P72" s="212">
        <v>0</v>
      </c>
      <c r="Q72" s="303" t="s">
        <v>430</v>
      </c>
    </row>
    <row r="73" spans="1:20" x14ac:dyDescent="0.3">
      <c r="A73" s="297" t="s">
        <v>487</v>
      </c>
      <c r="B73" s="174">
        <v>3679</v>
      </c>
      <c r="C73" s="212">
        <v>11796033.1</v>
      </c>
      <c r="D73" s="212">
        <v>3206.32</v>
      </c>
      <c r="E73" s="212">
        <v>3189.99</v>
      </c>
      <c r="F73" s="174">
        <v>160</v>
      </c>
      <c r="G73" s="212">
        <v>508579.01</v>
      </c>
      <c r="H73" s="212">
        <v>3178.62</v>
      </c>
      <c r="I73" s="212">
        <v>3146.1</v>
      </c>
      <c r="J73" s="174">
        <v>9</v>
      </c>
      <c r="K73" s="212">
        <v>28667.39</v>
      </c>
      <c r="L73" s="212">
        <v>3185.27</v>
      </c>
      <c r="M73" s="212">
        <v>3215.93</v>
      </c>
      <c r="N73" s="174">
        <v>0</v>
      </c>
      <c r="O73" s="212">
        <v>0</v>
      </c>
      <c r="P73" s="212">
        <v>0</v>
      </c>
      <c r="Q73" s="303" t="s">
        <v>430</v>
      </c>
    </row>
    <row r="74" spans="1:20" x14ac:dyDescent="0.3">
      <c r="A74" s="297" t="s">
        <v>488</v>
      </c>
      <c r="B74" s="174">
        <v>1434</v>
      </c>
      <c r="C74" s="212">
        <v>5318098.5199999996</v>
      </c>
      <c r="D74" s="212">
        <v>3708.58</v>
      </c>
      <c r="E74" s="212">
        <v>3689.02</v>
      </c>
      <c r="F74" s="174">
        <v>29</v>
      </c>
      <c r="G74" s="212">
        <v>107652.6</v>
      </c>
      <c r="H74" s="212">
        <v>3712.16</v>
      </c>
      <c r="I74" s="212">
        <v>3738.09</v>
      </c>
      <c r="J74" s="174">
        <v>3</v>
      </c>
      <c r="K74" s="212">
        <v>11229.03</v>
      </c>
      <c r="L74" s="212">
        <v>3743.01</v>
      </c>
      <c r="M74" s="212">
        <v>3819.78</v>
      </c>
      <c r="N74" s="174">
        <v>0</v>
      </c>
      <c r="O74" s="212">
        <v>0</v>
      </c>
      <c r="P74" s="212">
        <v>0</v>
      </c>
      <c r="Q74" s="303" t="s">
        <v>430</v>
      </c>
    </row>
    <row r="75" spans="1:20" ht="15" thickBot="1" x14ac:dyDescent="0.35">
      <c r="A75" s="298" t="s">
        <v>489</v>
      </c>
      <c r="B75" s="209">
        <v>993</v>
      </c>
      <c r="C75" s="301">
        <v>4473149.42</v>
      </c>
      <c r="D75" s="301">
        <v>4504.68</v>
      </c>
      <c r="E75" s="301">
        <v>4389.0200000000004</v>
      </c>
      <c r="F75" s="209">
        <v>15</v>
      </c>
      <c r="G75" s="301">
        <v>67401.289999999994</v>
      </c>
      <c r="H75" s="301">
        <v>4493.42</v>
      </c>
      <c r="I75" s="301">
        <v>4335</v>
      </c>
      <c r="J75" s="209">
        <v>2</v>
      </c>
      <c r="K75" s="301">
        <v>8107.04</v>
      </c>
      <c r="L75" s="301">
        <v>4053.52</v>
      </c>
      <c r="M75" s="301">
        <v>4053.52</v>
      </c>
      <c r="N75" s="209">
        <v>0</v>
      </c>
      <c r="O75" s="301">
        <v>0</v>
      </c>
      <c r="P75" s="301">
        <v>0</v>
      </c>
      <c r="Q75" s="304" t="s">
        <v>430</v>
      </c>
    </row>
    <row r="76" spans="1:20" ht="16.2" thickBot="1" x14ac:dyDescent="0.35">
      <c r="A76" s="137" t="s">
        <v>527</v>
      </c>
      <c r="B76" s="292">
        <v>917614</v>
      </c>
      <c r="C76" s="293">
        <v>927432653.65999997</v>
      </c>
      <c r="D76" s="291">
        <v>1010.7</v>
      </c>
      <c r="E76" s="291">
        <v>888.29</v>
      </c>
      <c r="F76" s="292">
        <v>341955</v>
      </c>
      <c r="G76" s="293">
        <v>257847297.78</v>
      </c>
      <c r="H76" s="291">
        <v>754.04</v>
      </c>
      <c r="I76" s="291">
        <v>661.9</v>
      </c>
      <c r="J76" s="292">
        <v>68762</v>
      </c>
      <c r="K76" s="293">
        <v>42641403.899999999</v>
      </c>
      <c r="L76" s="291">
        <v>620.13</v>
      </c>
      <c r="M76" s="291">
        <v>521.12</v>
      </c>
      <c r="N76" s="292">
        <v>17374</v>
      </c>
      <c r="O76" s="293">
        <v>7652862.8200000003</v>
      </c>
      <c r="P76" s="293">
        <v>440.48</v>
      </c>
      <c r="Q76" s="318">
        <v>418.95</v>
      </c>
      <c r="S76" s="8"/>
      <c r="T76" s="9"/>
    </row>
    <row r="78" spans="1:20" x14ac:dyDescent="0.3">
      <c r="D78" s="8"/>
      <c r="F78" s="8"/>
    </row>
    <row r="79" spans="1:20" x14ac:dyDescent="0.3">
      <c r="B79" s="8"/>
      <c r="C79" s="8"/>
    </row>
    <row r="80" spans="1:20" x14ac:dyDescent="0.3">
      <c r="B80" s="8"/>
      <c r="C80" s="8"/>
      <c r="D80" s="8"/>
      <c r="F80" s="8"/>
      <c r="G80" s="8"/>
    </row>
    <row r="81" spans="2:6" x14ac:dyDescent="0.3">
      <c r="B81" s="8"/>
      <c r="C81" s="8"/>
      <c r="D81" s="8"/>
    </row>
    <row r="82" spans="2:6" x14ac:dyDescent="0.3">
      <c r="B82" s="8"/>
      <c r="C82" s="8"/>
      <c r="F82" s="8"/>
    </row>
    <row r="83" spans="2:6" x14ac:dyDescent="0.3">
      <c r="B83" s="8"/>
    </row>
    <row r="84" spans="2:6" x14ac:dyDescent="0.3">
      <c r="B84" s="8"/>
      <c r="C84" s="8"/>
    </row>
    <row r="86" spans="2:6" x14ac:dyDescent="0.3">
      <c r="B86" s="8"/>
    </row>
    <row r="87" spans="2:6" x14ac:dyDescent="0.3">
      <c r="B87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4"/>
  <sheetViews>
    <sheetView topLeftCell="A42" zoomScaleNormal="100" workbookViewId="0">
      <selection activeCell="F63" sqref="F63"/>
    </sheetView>
  </sheetViews>
  <sheetFormatPr defaultRowHeight="14.4" x14ac:dyDescent="0.3"/>
  <cols>
    <col min="1" max="1" width="4.88671875" bestFit="1" customWidth="1"/>
    <col min="2" max="2" width="15.6640625" customWidth="1"/>
    <col min="3" max="3" width="19.44140625" customWidth="1"/>
    <col min="4" max="7" width="14.88671875" customWidth="1"/>
  </cols>
  <sheetData>
    <row r="1" spans="1:7" s="2" customFormat="1" ht="15.6" x14ac:dyDescent="0.3">
      <c r="A1" s="449" t="s">
        <v>703</v>
      </c>
      <c r="B1" s="449"/>
      <c r="C1" s="449"/>
      <c r="D1" s="449"/>
      <c r="E1" s="449"/>
      <c r="F1" s="449"/>
      <c r="G1" s="449"/>
    </row>
    <row r="2" spans="1:7" ht="15" thickBot="1" x14ac:dyDescent="0.35">
      <c r="A2" s="39"/>
    </row>
    <row r="3" spans="1:7" s="42" customFormat="1" ht="16.2" thickBot="1" x14ac:dyDescent="0.35">
      <c r="A3" s="130" t="s">
        <v>17</v>
      </c>
      <c r="B3" s="117" t="s">
        <v>43</v>
      </c>
      <c r="C3" s="117" t="s">
        <v>44</v>
      </c>
      <c r="D3" s="117" t="s">
        <v>74</v>
      </c>
      <c r="E3" s="117" t="s">
        <v>70</v>
      </c>
      <c r="F3" s="117" t="s">
        <v>71</v>
      </c>
      <c r="G3" s="236" t="s">
        <v>72</v>
      </c>
    </row>
    <row r="4" spans="1:7" x14ac:dyDescent="0.3">
      <c r="A4" s="83">
        <v>1</v>
      </c>
      <c r="B4" s="320" t="s">
        <v>258</v>
      </c>
      <c r="C4" s="324" t="s">
        <v>416</v>
      </c>
      <c r="D4" s="192" t="s">
        <v>430</v>
      </c>
      <c r="E4" s="192" t="s">
        <v>430</v>
      </c>
      <c r="F4" s="192">
        <v>2</v>
      </c>
      <c r="G4" s="383">
        <v>17</v>
      </c>
    </row>
    <row r="5" spans="1:7" x14ac:dyDescent="0.3">
      <c r="A5" s="52">
        <v>2</v>
      </c>
      <c r="B5" s="78" t="s">
        <v>632</v>
      </c>
      <c r="C5" s="220" t="s">
        <v>631</v>
      </c>
      <c r="D5" s="17" t="s">
        <v>430</v>
      </c>
      <c r="E5" s="17" t="s">
        <v>430</v>
      </c>
      <c r="F5" s="17">
        <v>4</v>
      </c>
      <c r="G5" s="131">
        <v>11</v>
      </c>
    </row>
    <row r="6" spans="1:7" x14ac:dyDescent="0.3">
      <c r="A6" s="52">
        <v>3</v>
      </c>
      <c r="B6" s="78" t="s">
        <v>500</v>
      </c>
      <c r="C6" s="78" t="s">
        <v>558</v>
      </c>
      <c r="D6" s="17">
        <v>5</v>
      </c>
      <c r="E6" s="17">
        <v>12</v>
      </c>
      <c r="F6" s="17">
        <v>264</v>
      </c>
      <c r="G6" s="131">
        <v>1387</v>
      </c>
    </row>
    <row r="7" spans="1:7" x14ac:dyDescent="0.3">
      <c r="A7" s="52">
        <v>4</v>
      </c>
      <c r="B7" s="78" t="s">
        <v>259</v>
      </c>
      <c r="C7" s="78" t="s">
        <v>55</v>
      </c>
      <c r="D7" s="17" t="s">
        <v>430</v>
      </c>
      <c r="E7" s="17">
        <v>2</v>
      </c>
      <c r="F7" s="17">
        <v>16</v>
      </c>
      <c r="G7" s="131">
        <v>135</v>
      </c>
    </row>
    <row r="8" spans="1:7" x14ac:dyDescent="0.3">
      <c r="A8" s="52">
        <v>5</v>
      </c>
      <c r="B8" s="78" t="s">
        <v>261</v>
      </c>
      <c r="C8" s="78" t="s">
        <v>56</v>
      </c>
      <c r="D8" s="17">
        <v>1</v>
      </c>
      <c r="E8" s="17" t="s">
        <v>430</v>
      </c>
      <c r="F8" s="17" t="s">
        <v>430</v>
      </c>
      <c r="G8" s="131">
        <v>1</v>
      </c>
    </row>
    <row r="9" spans="1:7" x14ac:dyDescent="0.3">
      <c r="A9" s="52">
        <v>6</v>
      </c>
      <c r="B9" s="78" t="s">
        <v>349</v>
      </c>
      <c r="C9" s="78" t="s">
        <v>502</v>
      </c>
      <c r="D9" s="17" t="s">
        <v>430</v>
      </c>
      <c r="E9" s="17" t="s">
        <v>430</v>
      </c>
      <c r="F9" s="17">
        <v>1</v>
      </c>
      <c r="G9" s="131">
        <v>1</v>
      </c>
    </row>
    <row r="10" spans="1:7" x14ac:dyDescent="0.3">
      <c r="A10" s="52">
        <v>7</v>
      </c>
      <c r="B10" s="78" t="s">
        <v>262</v>
      </c>
      <c r="C10" s="78" t="s">
        <v>57</v>
      </c>
      <c r="D10" s="17" t="s">
        <v>430</v>
      </c>
      <c r="E10" s="17" t="s">
        <v>430</v>
      </c>
      <c r="F10" s="17">
        <v>2</v>
      </c>
      <c r="G10" s="131">
        <v>16</v>
      </c>
    </row>
    <row r="11" spans="1:7" x14ac:dyDescent="0.3">
      <c r="A11" s="52">
        <v>8</v>
      </c>
      <c r="B11" s="78" t="s">
        <v>412</v>
      </c>
      <c r="C11" s="78" t="s">
        <v>388</v>
      </c>
      <c r="D11" s="17" t="s">
        <v>430</v>
      </c>
      <c r="E11" s="17" t="s">
        <v>430</v>
      </c>
      <c r="F11" s="17" t="s">
        <v>430</v>
      </c>
      <c r="G11" s="131">
        <v>1</v>
      </c>
    </row>
    <row r="12" spans="1:7" x14ac:dyDescent="0.3">
      <c r="A12" s="52">
        <v>9</v>
      </c>
      <c r="B12" s="78" t="s">
        <v>263</v>
      </c>
      <c r="C12" s="78" t="s">
        <v>58</v>
      </c>
      <c r="D12" s="17" t="s">
        <v>430</v>
      </c>
      <c r="E12" s="17" t="s">
        <v>430</v>
      </c>
      <c r="F12" s="17" t="s">
        <v>430</v>
      </c>
      <c r="G12" s="131">
        <v>1</v>
      </c>
    </row>
    <row r="13" spans="1:7" x14ac:dyDescent="0.3">
      <c r="A13" s="52">
        <v>10</v>
      </c>
      <c r="B13" s="78" t="s">
        <v>404</v>
      </c>
      <c r="C13" s="78" t="s">
        <v>382</v>
      </c>
      <c r="D13" s="17" t="s">
        <v>430</v>
      </c>
      <c r="E13" s="17" t="s">
        <v>430</v>
      </c>
      <c r="F13" s="17" t="s">
        <v>430</v>
      </c>
      <c r="G13" s="131">
        <v>1</v>
      </c>
    </row>
    <row r="14" spans="1:7" x14ac:dyDescent="0.3">
      <c r="A14" s="52">
        <v>11</v>
      </c>
      <c r="B14" s="78" t="s">
        <v>264</v>
      </c>
      <c r="C14" s="78" t="s">
        <v>59</v>
      </c>
      <c r="D14" s="17" t="s">
        <v>430</v>
      </c>
      <c r="E14" s="17" t="s">
        <v>430</v>
      </c>
      <c r="F14" s="17">
        <v>1</v>
      </c>
      <c r="G14" s="131" t="s">
        <v>430</v>
      </c>
    </row>
    <row r="15" spans="1:7" x14ac:dyDescent="0.3">
      <c r="A15" s="52">
        <v>12</v>
      </c>
      <c r="B15" s="78" t="s">
        <v>265</v>
      </c>
      <c r="C15" s="78" t="s">
        <v>60</v>
      </c>
      <c r="D15" s="17">
        <v>1</v>
      </c>
      <c r="E15" s="17" t="s">
        <v>430</v>
      </c>
      <c r="F15" s="17">
        <v>1</v>
      </c>
      <c r="G15" s="131">
        <v>10</v>
      </c>
    </row>
    <row r="16" spans="1:7" x14ac:dyDescent="0.3">
      <c r="A16" s="52">
        <v>13</v>
      </c>
      <c r="B16" s="78" t="s">
        <v>266</v>
      </c>
      <c r="C16" s="78" t="s">
        <v>61</v>
      </c>
      <c r="D16" s="17" t="s">
        <v>430</v>
      </c>
      <c r="E16" s="17" t="s">
        <v>430</v>
      </c>
      <c r="F16" s="17">
        <v>4</v>
      </c>
      <c r="G16" s="131">
        <v>50</v>
      </c>
    </row>
    <row r="17" spans="1:7" x14ac:dyDescent="0.3">
      <c r="A17" s="52">
        <v>14</v>
      </c>
      <c r="B17" s="78" t="s">
        <v>408</v>
      </c>
      <c r="C17" s="78" t="s">
        <v>386</v>
      </c>
      <c r="D17" s="17" t="s">
        <v>430</v>
      </c>
      <c r="E17" s="17" t="s">
        <v>430</v>
      </c>
      <c r="F17" s="17" t="s">
        <v>430</v>
      </c>
      <c r="G17" s="131">
        <v>1</v>
      </c>
    </row>
    <row r="18" spans="1:7" x14ac:dyDescent="0.3">
      <c r="A18" s="52">
        <v>15</v>
      </c>
      <c r="B18" s="78" t="s">
        <v>267</v>
      </c>
      <c r="C18" s="78" t="s">
        <v>352</v>
      </c>
      <c r="D18" s="17">
        <v>5</v>
      </c>
      <c r="E18" s="17">
        <v>4</v>
      </c>
      <c r="F18" s="17">
        <v>29</v>
      </c>
      <c r="G18" s="131">
        <v>85</v>
      </c>
    </row>
    <row r="19" spans="1:7" x14ac:dyDescent="0.3">
      <c r="A19" s="52">
        <v>16</v>
      </c>
      <c r="B19" s="78" t="s">
        <v>268</v>
      </c>
      <c r="C19" s="78" t="s">
        <v>62</v>
      </c>
      <c r="D19" s="17" t="s">
        <v>430</v>
      </c>
      <c r="E19" s="17">
        <v>1</v>
      </c>
      <c r="F19" s="17">
        <v>85</v>
      </c>
      <c r="G19" s="131">
        <v>322</v>
      </c>
    </row>
    <row r="20" spans="1:7" x14ac:dyDescent="0.3">
      <c r="A20" s="52">
        <v>17</v>
      </c>
      <c r="B20" s="78" t="s">
        <v>269</v>
      </c>
      <c r="C20" s="78" t="s">
        <v>63</v>
      </c>
      <c r="D20" s="17" t="s">
        <v>430</v>
      </c>
      <c r="E20" s="17">
        <v>2</v>
      </c>
      <c r="F20" s="17">
        <v>46</v>
      </c>
      <c r="G20" s="131">
        <v>175</v>
      </c>
    </row>
    <row r="21" spans="1:7" x14ac:dyDescent="0.3">
      <c r="A21" s="52">
        <v>18</v>
      </c>
      <c r="B21" s="78" t="s">
        <v>270</v>
      </c>
      <c r="C21" s="78" t="s">
        <v>353</v>
      </c>
      <c r="D21" s="17" t="s">
        <v>430</v>
      </c>
      <c r="E21" s="17" t="s">
        <v>430</v>
      </c>
      <c r="F21" s="17">
        <v>1</v>
      </c>
      <c r="G21" s="131">
        <v>1</v>
      </c>
    </row>
    <row r="22" spans="1:7" x14ac:dyDescent="0.3">
      <c r="A22" s="52">
        <v>19</v>
      </c>
      <c r="B22" s="78" t="s">
        <v>272</v>
      </c>
      <c r="C22" s="78" t="s">
        <v>355</v>
      </c>
      <c r="D22" s="17" t="s">
        <v>430</v>
      </c>
      <c r="E22" s="17">
        <v>1</v>
      </c>
      <c r="F22" s="17">
        <v>2</v>
      </c>
      <c r="G22" s="131">
        <v>17</v>
      </c>
    </row>
    <row r="23" spans="1:7" x14ac:dyDescent="0.3">
      <c r="A23" s="52">
        <v>20</v>
      </c>
      <c r="B23" s="78" t="s">
        <v>390</v>
      </c>
      <c r="C23" s="78" t="s">
        <v>383</v>
      </c>
      <c r="D23" s="17" t="s">
        <v>430</v>
      </c>
      <c r="E23" s="17" t="s">
        <v>430</v>
      </c>
      <c r="F23" s="17">
        <v>5</v>
      </c>
      <c r="G23" s="131">
        <v>20</v>
      </c>
    </row>
    <row r="24" spans="1:7" x14ac:dyDescent="0.3">
      <c r="A24" s="52">
        <v>21</v>
      </c>
      <c r="B24" s="78" t="s">
        <v>567</v>
      </c>
      <c r="C24" s="78" t="s">
        <v>568</v>
      </c>
      <c r="D24" s="17">
        <v>1</v>
      </c>
      <c r="E24" s="17">
        <v>1</v>
      </c>
      <c r="F24" s="17">
        <v>110</v>
      </c>
      <c r="G24" s="131">
        <v>559</v>
      </c>
    </row>
    <row r="25" spans="1:7" x14ac:dyDescent="0.3">
      <c r="A25" s="52">
        <v>22</v>
      </c>
      <c r="B25" s="78" t="s">
        <v>273</v>
      </c>
      <c r="C25" s="78" t="s">
        <v>503</v>
      </c>
      <c r="D25" s="17" t="s">
        <v>430</v>
      </c>
      <c r="E25" s="17" t="s">
        <v>430</v>
      </c>
      <c r="F25" s="17">
        <v>1</v>
      </c>
      <c r="G25" s="131">
        <v>7</v>
      </c>
    </row>
    <row r="26" spans="1:7" x14ac:dyDescent="0.3">
      <c r="A26" s="52">
        <v>23</v>
      </c>
      <c r="B26" s="78" t="s">
        <v>274</v>
      </c>
      <c r="C26" s="78" t="s">
        <v>504</v>
      </c>
      <c r="D26" s="17" t="s">
        <v>430</v>
      </c>
      <c r="E26" s="17" t="s">
        <v>430</v>
      </c>
      <c r="F26" s="17">
        <v>1</v>
      </c>
      <c r="G26" s="131">
        <v>5</v>
      </c>
    </row>
    <row r="27" spans="1:7" x14ac:dyDescent="0.3">
      <c r="A27" s="52">
        <v>24</v>
      </c>
      <c r="B27" s="78" t="s">
        <v>636</v>
      </c>
      <c r="C27" s="78" t="s">
        <v>637</v>
      </c>
      <c r="D27" s="17" t="s">
        <v>430</v>
      </c>
      <c r="E27" s="17" t="s">
        <v>430</v>
      </c>
      <c r="F27" s="17">
        <v>3</v>
      </c>
      <c r="G27" s="131">
        <v>19</v>
      </c>
    </row>
    <row r="28" spans="1:7" x14ac:dyDescent="0.3">
      <c r="A28" s="52">
        <v>25</v>
      </c>
      <c r="B28" s="78" t="s">
        <v>275</v>
      </c>
      <c r="C28" s="78" t="s">
        <v>506</v>
      </c>
      <c r="D28" s="17" t="s">
        <v>430</v>
      </c>
      <c r="E28" s="17" t="s">
        <v>430</v>
      </c>
      <c r="F28" s="17">
        <v>15</v>
      </c>
      <c r="G28" s="131">
        <v>49</v>
      </c>
    </row>
    <row r="29" spans="1:7" x14ac:dyDescent="0.3">
      <c r="A29" s="52">
        <v>26</v>
      </c>
      <c r="B29" s="78" t="s">
        <v>276</v>
      </c>
      <c r="C29" s="78" t="s">
        <v>507</v>
      </c>
      <c r="D29" s="17" t="s">
        <v>430</v>
      </c>
      <c r="E29" s="17" t="s">
        <v>430</v>
      </c>
      <c r="F29" s="17">
        <v>11</v>
      </c>
      <c r="G29" s="131">
        <v>78</v>
      </c>
    </row>
    <row r="30" spans="1:7" x14ac:dyDescent="0.3">
      <c r="A30" s="52">
        <v>27</v>
      </c>
      <c r="B30" s="78" t="s">
        <v>277</v>
      </c>
      <c r="C30" s="78" t="s">
        <v>508</v>
      </c>
      <c r="D30" s="17" t="s">
        <v>430</v>
      </c>
      <c r="E30" s="17" t="s">
        <v>430</v>
      </c>
      <c r="F30" s="17">
        <v>5</v>
      </c>
      <c r="G30" s="131">
        <v>44</v>
      </c>
    </row>
    <row r="31" spans="1:7" x14ac:dyDescent="0.3">
      <c r="A31" s="52">
        <v>28</v>
      </c>
      <c r="B31" s="78" t="s">
        <v>278</v>
      </c>
      <c r="C31" s="78" t="s">
        <v>509</v>
      </c>
      <c r="D31" s="17" t="s">
        <v>430</v>
      </c>
      <c r="E31" s="17" t="s">
        <v>430</v>
      </c>
      <c r="F31" s="17" t="s">
        <v>430</v>
      </c>
      <c r="G31" s="131">
        <v>5</v>
      </c>
    </row>
    <row r="32" spans="1:7" x14ac:dyDescent="0.3">
      <c r="A32" s="52">
        <v>29</v>
      </c>
      <c r="B32" s="78" t="s">
        <v>279</v>
      </c>
      <c r="C32" s="78" t="s">
        <v>510</v>
      </c>
      <c r="D32" s="17">
        <v>1</v>
      </c>
      <c r="E32" s="17" t="s">
        <v>430</v>
      </c>
      <c r="F32" s="17">
        <v>3</v>
      </c>
      <c r="G32" s="131">
        <v>6</v>
      </c>
    </row>
    <row r="33" spans="1:7" x14ac:dyDescent="0.3">
      <c r="A33" s="52">
        <v>30</v>
      </c>
      <c r="B33" s="78" t="s">
        <v>280</v>
      </c>
      <c r="C33" s="78" t="s">
        <v>628</v>
      </c>
      <c r="D33" s="17">
        <v>4</v>
      </c>
      <c r="E33" s="17">
        <v>10</v>
      </c>
      <c r="F33" s="17">
        <v>248</v>
      </c>
      <c r="G33" s="131">
        <v>1228</v>
      </c>
    </row>
    <row r="34" spans="1:7" x14ac:dyDescent="0.3">
      <c r="A34" s="52">
        <v>31</v>
      </c>
      <c r="B34" s="78" t="s">
        <v>281</v>
      </c>
      <c r="C34" s="78" t="s">
        <v>511</v>
      </c>
      <c r="D34" s="17" t="s">
        <v>430</v>
      </c>
      <c r="E34" s="17" t="s">
        <v>430</v>
      </c>
      <c r="F34" s="17">
        <v>1</v>
      </c>
      <c r="G34" s="131">
        <v>13</v>
      </c>
    </row>
    <row r="35" spans="1:7" x14ac:dyDescent="0.3">
      <c r="A35" s="52">
        <v>32</v>
      </c>
      <c r="B35" s="78" t="s">
        <v>282</v>
      </c>
      <c r="C35" s="78" t="s">
        <v>512</v>
      </c>
      <c r="D35" s="17" t="s">
        <v>430</v>
      </c>
      <c r="E35" s="17" t="s">
        <v>430</v>
      </c>
      <c r="F35" s="17" t="s">
        <v>430</v>
      </c>
      <c r="G35" s="131">
        <v>1</v>
      </c>
    </row>
    <row r="36" spans="1:7" x14ac:dyDescent="0.3">
      <c r="A36" s="52">
        <v>33</v>
      </c>
      <c r="B36" s="78" t="s">
        <v>283</v>
      </c>
      <c r="C36" s="78" t="s">
        <v>513</v>
      </c>
      <c r="D36" s="17" t="s">
        <v>430</v>
      </c>
      <c r="E36" s="17" t="s">
        <v>430</v>
      </c>
      <c r="F36" s="17">
        <v>3</v>
      </c>
      <c r="G36" s="131">
        <v>15</v>
      </c>
    </row>
    <row r="37" spans="1:7" x14ac:dyDescent="0.3">
      <c r="A37" s="52">
        <v>34</v>
      </c>
      <c r="B37" s="78" t="s">
        <v>284</v>
      </c>
      <c r="C37" s="78" t="s">
        <v>514</v>
      </c>
      <c r="D37" s="17" t="s">
        <v>430</v>
      </c>
      <c r="E37" s="17" t="s">
        <v>430</v>
      </c>
      <c r="F37" s="17">
        <v>1</v>
      </c>
      <c r="G37" s="131">
        <v>2</v>
      </c>
    </row>
    <row r="38" spans="1:7" x14ac:dyDescent="0.3">
      <c r="A38" s="52">
        <v>35</v>
      </c>
      <c r="B38" s="78" t="s">
        <v>400</v>
      </c>
      <c r="C38" s="78" t="s">
        <v>323</v>
      </c>
      <c r="D38" s="17" t="s">
        <v>430</v>
      </c>
      <c r="E38" s="17" t="s">
        <v>430</v>
      </c>
      <c r="F38" s="17">
        <v>2</v>
      </c>
      <c r="G38" s="131" t="s">
        <v>430</v>
      </c>
    </row>
    <row r="39" spans="1:7" x14ac:dyDescent="0.3">
      <c r="A39" s="52">
        <v>36</v>
      </c>
      <c r="B39" s="78" t="s">
        <v>285</v>
      </c>
      <c r="C39" s="78" t="s">
        <v>515</v>
      </c>
      <c r="D39" s="17" t="s">
        <v>430</v>
      </c>
      <c r="E39" s="17" t="s">
        <v>430</v>
      </c>
      <c r="F39" s="17" t="s">
        <v>430</v>
      </c>
      <c r="G39" s="131">
        <v>2</v>
      </c>
    </row>
    <row r="40" spans="1:7" x14ac:dyDescent="0.3">
      <c r="A40" s="52">
        <v>37</v>
      </c>
      <c r="B40" s="78" t="s">
        <v>286</v>
      </c>
      <c r="C40" s="78" t="s">
        <v>516</v>
      </c>
      <c r="D40" s="17">
        <v>4</v>
      </c>
      <c r="E40" s="17">
        <v>4</v>
      </c>
      <c r="F40" s="17">
        <v>29</v>
      </c>
      <c r="G40" s="131">
        <v>75</v>
      </c>
    </row>
    <row r="41" spans="1:7" x14ac:dyDescent="0.3">
      <c r="A41" s="52">
        <v>38</v>
      </c>
      <c r="B41" s="78" t="s">
        <v>287</v>
      </c>
      <c r="C41" s="78" t="s">
        <v>517</v>
      </c>
      <c r="D41" s="17" t="s">
        <v>430</v>
      </c>
      <c r="E41" s="17" t="s">
        <v>430</v>
      </c>
      <c r="F41" s="17">
        <v>5</v>
      </c>
      <c r="G41" s="131">
        <v>58</v>
      </c>
    </row>
    <row r="42" spans="1:7" x14ac:dyDescent="0.3">
      <c r="A42" s="52">
        <v>39</v>
      </c>
      <c r="B42" s="78" t="s">
        <v>288</v>
      </c>
      <c r="C42" s="78" t="s">
        <v>518</v>
      </c>
      <c r="D42" s="17" t="s">
        <v>430</v>
      </c>
      <c r="E42" s="17" t="s">
        <v>430</v>
      </c>
      <c r="F42" s="17">
        <v>1</v>
      </c>
      <c r="G42" s="131">
        <v>3</v>
      </c>
    </row>
    <row r="43" spans="1:7" x14ac:dyDescent="0.3">
      <c r="A43" s="52">
        <v>40</v>
      </c>
      <c r="B43" s="78" t="s">
        <v>406</v>
      </c>
      <c r="C43" s="78" t="s">
        <v>519</v>
      </c>
      <c r="D43" s="17" t="s">
        <v>430</v>
      </c>
      <c r="E43" s="17" t="s">
        <v>430</v>
      </c>
      <c r="F43" s="17" t="s">
        <v>430</v>
      </c>
      <c r="G43" s="131">
        <v>2</v>
      </c>
    </row>
    <row r="44" spans="1:7" x14ac:dyDescent="0.3">
      <c r="A44" s="52">
        <v>41</v>
      </c>
      <c r="B44" s="78" t="s">
        <v>396</v>
      </c>
      <c r="C44" s="78" t="s">
        <v>557</v>
      </c>
      <c r="D44" s="17" t="s">
        <v>430</v>
      </c>
      <c r="E44" s="17" t="s">
        <v>430</v>
      </c>
      <c r="F44" s="17" t="s">
        <v>430</v>
      </c>
      <c r="G44" s="131">
        <v>1</v>
      </c>
    </row>
    <row r="45" spans="1:7" x14ac:dyDescent="0.3">
      <c r="A45" s="52">
        <v>42</v>
      </c>
      <c r="B45" s="78" t="s">
        <v>289</v>
      </c>
      <c r="C45" s="78" t="s">
        <v>625</v>
      </c>
      <c r="D45" s="17" t="s">
        <v>430</v>
      </c>
      <c r="E45" s="17" t="s">
        <v>430</v>
      </c>
      <c r="F45" s="17">
        <v>1</v>
      </c>
      <c r="G45" s="131" t="s">
        <v>430</v>
      </c>
    </row>
    <row r="46" spans="1:7" x14ac:dyDescent="0.3">
      <c r="A46" s="52">
        <v>43</v>
      </c>
      <c r="B46" s="78" t="s">
        <v>290</v>
      </c>
      <c r="C46" s="78" t="s">
        <v>520</v>
      </c>
      <c r="D46" s="17">
        <v>1</v>
      </c>
      <c r="E46" s="17" t="s">
        <v>430</v>
      </c>
      <c r="F46" s="17" t="s">
        <v>430</v>
      </c>
      <c r="G46" s="131">
        <v>4</v>
      </c>
    </row>
    <row r="47" spans="1:7" x14ac:dyDescent="0.3">
      <c r="A47" s="52">
        <v>44</v>
      </c>
      <c r="B47" s="78" t="s">
        <v>291</v>
      </c>
      <c r="C47" s="78" t="s">
        <v>521</v>
      </c>
      <c r="D47" s="17" t="s">
        <v>430</v>
      </c>
      <c r="E47" s="17">
        <v>1</v>
      </c>
      <c r="F47" s="17" t="s">
        <v>430</v>
      </c>
      <c r="G47" s="131">
        <v>1</v>
      </c>
    </row>
    <row r="48" spans="1:7" x14ac:dyDescent="0.3">
      <c r="A48" s="52">
        <v>45</v>
      </c>
      <c r="B48" s="78" t="s">
        <v>292</v>
      </c>
      <c r="C48" s="78" t="s">
        <v>522</v>
      </c>
      <c r="D48" s="17" t="s">
        <v>430</v>
      </c>
      <c r="E48" s="17">
        <v>1</v>
      </c>
      <c r="F48" s="17">
        <v>3</v>
      </c>
      <c r="G48" s="131">
        <v>22</v>
      </c>
    </row>
    <row r="49" spans="1:7" x14ac:dyDescent="0.3">
      <c r="A49" s="52">
        <v>46</v>
      </c>
      <c r="B49" s="78" t="s">
        <v>293</v>
      </c>
      <c r="C49" s="78" t="s">
        <v>523</v>
      </c>
      <c r="D49" s="17" t="s">
        <v>430</v>
      </c>
      <c r="E49" s="17" t="s">
        <v>430</v>
      </c>
      <c r="F49" s="17">
        <v>1</v>
      </c>
      <c r="G49" s="131">
        <v>5</v>
      </c>
    </row>
    <row r="50" spans="1:7" x14ac:dyDescent="0.3">
      <c r="A50" s="52">
        <v>47</v>
      </c>
      <c r="B50" s="78" t="s">
        <v>294</v>
      </c>
      <c r="C50" s="78" t="s">
        <v>626</v>
      </c>
      <c r="D50" s="17">
        <v>1</v>
      </c>
      <c r="E50" s="17" t="s">
        <v>430</v>
      </c>
      <c r="F50" s="17" t="s">
        <v>430</v>
      </c>
      <c r="G50" s="131">
        <v>7</v>
      </c>
    </row>
    <row r="51" spans="1:7" x14ac:dyDescent="0.3">
      <c r="A51" s="52">
        <v>48</v>
      </c>
      <c r="B51" s="78" t="s">
        <v>351</v>
      </c>
      <c r="C51" s="78" t="s">
        <v>524</v>
      </c>
      <c r="D51" s="17" t="s">
        <v>430</v>
      </c>
      <c r="E51" s="17" t="s">
        <v>430</v>
      </c>
      <c r="F51" s="17" t="s">
        <v>430</v>
      </c>
      <c r="G51" s="131">
        <v>2</v>
      </c>
    </row>
    <row r="52" spans="1:7" x14ac:dyDescent="0.3">
      <c r="A52" s="52">
        <v>49</v>
      </c>
      <c r="B52" s="78" t="s">
        <v>295</v>
      </c>
      <c r="C52" s="78" t="s">
        <v>525</v>
      </c>
      <c r="D52" s="17" t="s">
        <v>430</v>
      </c>
      <c r="E52" s="17">
        <v>1</v>
      </c>
      <c r="F52" s="17" t="s">
        <v>430</v>
      </c>
      <c r="G52" s="131" t="s">
        <v>430</v>
      </c>
    </row>
    <row r="53" spans="1:7" x14ac:dyDescent="0.3">
      <c r="A53" s="52">
        <v>50</v>
      </c>
      <c r="B53" s="78" t="s">
        <v>402</v>
      </c>
      <c r="C53" s="78" t="s">
        <v>380</v>
      </c>
      <c r="D53" s="17" t="s">
        <v>430</v>
      </c>
      <c r="E53" s="17" t="s">
        <v>430</v>
      </c>
      <c r="F53" s="17">
        <v>4</v>
      </c>
      <c r="G53" s="131">
        <v>23</v>
      </c>
    </row>
    <row r="54" spans="1:7" x14ac:dyDescent="0.3">
      <c r="A54" s="52">
        <v>51</v>
      </c>
      <c r="B54" s="78" t="s">
        <v>391</v>
      </c>
      <c r="C54" s="78" t="s">
        <v>629</v>
      </c>
      <c r="D54" s="17" t="s">
        <v>430</v>
      </c>
      <c r="E54" s="17" t="s">
        <v>430</v>
      </c>
      <c r="F54" s="17" t="s">
        <v>430</v>
      </c>
      <c r="G54" s="131">
        <v>2</v>
      </c>
    </row>
    <row r="55" spans="1:7" x14ac:dyDescent="0.3">
      <c r="A55" s="52">
        <v>52</v>
      </c>
      <c r="B55" s="78" t="s">
        <v>296</v>
      </c>
      <c r="C55" s="78" t="s">
        <v>526</v>
      </c>
      <c r="D55" s="17" t="s">
        <v>430</v>
      </c>
      <c r="E55" s="17" t="s">
        <v>430</v>
      </c>
      <c r="F55" s="17" t="s">
        <v>430</v>
      </c>
      <c r="G55" s="131">
        <v>2</v>
      </c>
    </row>
    <row r="56" spans="1:7" x14ac:dyDescent="0.3">
      <c r="A56" s="52">
        <v>53</v>
      </c>
      <c r="B56" s="78" t="s">
        <v>297</v>
      </c>
      <c r="C56" s="78" t="s">
        <v>64</v>
      </c>
      <c r="D56" s="17" t="s">
        <v>430</v>
      </c>
      <c r="E56" s="17" t="s">
        <v>430</v>
      </c>
      <c r="F56" s="17">
        <v>1</v>
      </c>
      <c r="G56" s="131">
        <v>3</v>
      </c>
    </row>
    <row r="57" spans="1:7" x14ac:dyDescent="0.3">
      <c r="A57" s="52">
        <v>54</v>
      </c>
      <c r="B57" s="78" t="s">
        <v>298</v>
      </c>
      <c r="C57" s="78" t="s">
        <v>65</v>
      </c>
      <c r="D57" s="17" t="s">
        <v>430</v>
      </c>
      <c r="E57" s="17">
        <v>1</v>
      </c>
      <c r="F57" s="17">
        <v>20</v>
      </c>
      <c r="G57" s="131">
        <v>110</v>
      </c>
    </row>
    <row r="58" spans="1:7" x14ac:dyDescent="0.3">
      <c r="A58" s="52">
        <v>55</v>
      </c>
      <c r="B58" s="7" t="s">
        <v>299</v>
      </c>
      <c r="C58" s="7" t="s">
        <v>66</v>
      </c>
      <c r="D58" s="7" t="s">
        <v>430</v>
      </c>
      <c r="E58" s="7" t="s">
        <v>430</v>
      </c>
      <c r="F58" s="7" t="s">
        <v>430</v>
      </c>
      <c r="G58" s="359">
        <v>29</v>
      </c>
    </row>
    <row r="59" spans="1:7" x14ac:dyDescent="0.3">
      <c r="A59" s="52">
        <v>56</v>
      </c>
      <c r="B59" s="7" t="s">
        <v>300</v>
      </c>
      <c r="C59" s="7" t="s">
        <v>67</v>
      </c>
      <c r="D59" s="7" t="s">
        <v>430</v>
      </c>
      <c r="E59" s="7" t="s">
        <v>430</v>
      </c>
      <c r="F59" s="7" t="s">
        <v>430</v>
      </c>
      <c r="G59" s="359">
        <v>9</v>
      </c>
    </row>
    <row r="60" spans="1:7" x14ac:dyDescent="0.3">
      <c r="A60" s="52">
        <v>57</v>
      </c>
      <c r="B60" s="7" t="s">
        <v>301</v>
      </c>
      <c r="C60" s="7" t="s">
        <v>68</v>
      </c>
      <c r="D60" s="7">
        <v>6</v>
      </c>
      <c r="E60" s="7">
        <v>12</v>
      </c>
      <c r="F60" s="7">
        <v>259</v>
      </c>
      <c r="G60" s="359">
        <v>1378</v>
      </c>
    </row>
    <row r="61" spans="1:7" x14ac:dyDescent="0.3">
      <c r="A61" s="52">
        <v>58</v>
      </c>
      <c r="B61" s="266" t="s">
        <v>302</v>
      </c>
      <c r="C61" s="266" t="s">
        <v>69</v>
      </c>
      <c r="D61" s="266" t="s">
        <v>430</v>
      </c>
      <c r="E61" s="266" t="s">
        <v>430</v>
      </c>
      <c r="F61" s="266" t="s">
        <v>430</v>
      </c>
      <c r="G61" s="384">
        <v>29</v>
      </c>
    </row>
    <row r="62" spans="1:7" ht="15" thickBot="1" x14ac:dyDescent="0.35">
      <c r="A62" s="52">
        <v>59</v>
      </c>
      <c r="B62" s="266" t="s">
        <v>303</v>
      </c>
      <c r="C62" s="266" t="s">
        <v>73</v>
      </c>
      <c r="D62" s="266" t="s">
        <v>430</v>
      </c>
      <c r="E62" s="266">
        <v>1</v>
      </c>
      <c r="F62" s="266">
        <v>17</v>
      </c>
      <c r="G62" s="384">
        <v>96</v>
      </c>
    </row>
    <row r="63" spans="1:7" ht="16.2" thickBot="1" x14ac:dyDescent="0.35">
      <c r="A63" s="111"/>
      <c r="B63" s="385"/>
      <c r="C63" s="237" t="s">
        <v>651</v>
      </c>
      <c r="D63" s="237">
        <f>SUM(D4:D62)</f>
        <v>30</v>
      </c>
      <c r="E63" s="237">
        <f>SUM(E4:E62)</f>
        <v>54</v>
      </c>
      <c r="F63" s="237">
        <f>SUM(F4:F62)</f>
        <v>1208</v>
      </c>
      <c r="G63" s="202">
        <f>SUM(G4:G62)</f>
        <v>6146</v>
      </c>
    </row>
    <row r="71" spans="5:6" x14ac:dyDescent="0.3">
      <c r="E71" s="8"/>
    </row>
    <row r="74" spans="5:6" x14ac:dyDescent="0.3">
      <c r="F74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K35"/>
  <sheetViews>
    <sheetView zoomScaleNormal="100" workbookViewId="0">
      <selection activeCell="H26" sqref="H26"/>
    </sheetView>
  </sheetViews>
  <sheetFormatPr defaultRowHeight="14.4" x14ac:dyDescent="0.3"/>
  <cols>
    <col min="1" max="1" width="35.33203125" bestFit="1" customWidth="1"/>
    <col min="2" max="2" width="18.33203125" customWidth="1"/>
    <col min="3" max="3" width="22.109375" customWidth="1"/>
    <col min="4" max="4" width="23.6640625" customWidth="1"/>
    <col min="5" max="5" width="16.88671875" customWidth="1"/>
    <col min="8" max="8" width="9.109375" bestFit="1" customWidth="1"/>
    <col min="9" max="9" width="15.44140625" bestFit="1" customWidth="1"/>
  </cols>
  <sheetData>
    <row r="1" spans="1:9" s="2" customFormat="1" ht="15.6" x14ac:dyDescent="0.3">
      <c r="A1" s="449" t="s">
        <v>704</v>
      </c>
      <c r="B1" s="449"/>
      <c r="C1" s="449"/>
      <c r="D1" s="449"/>
      <c r="E1" s="449"/>
    </row>
    <row r="3" spans="1:9" x14ac:dyDescent="0.3">
      <c r="A3" s="2" t="s">
        <v>304</v>
      </c>
    </row>
    <row r="4" spans="1:9" ht="28.8" x14ac:dyDescent="0.3">
      <c r="A4" s="184" t="s">
        <v>11</v>
      </c>
      <c r="B4" s="184" t="s">
        <v>1</v>
      </c>
      <c r="C4" s="184" t="s">
        <v>2</v>
      </c>
      <c r="D4" s="185" t="s">
        <v>12</v>
      </c>
      <c r="E4" s="185" t="s">
        <v>432</v>
      </c>
    </row>
    <row r="5" spans="1:9" s="2" customFormat="1" x14ac:dyDescent="0.3">
      <c r="A5" s="1" t="s">
        <v>13</v>
      </c>
      <c r="B5" s="3"/>
      <c r="C5" s="4"/>
      <c r="D5" s="4"/>
      <c r="E5" s="1"/>
    </row>
    <row r="6" spans="1:9" x14ac:dyDescent="0.3">
      <c r="A6" s="5" t="s">
        <v>5</v>
      </c>
      <c r="B6" s="6">
        <v>1037941</v>
      </c>
      <c r="C6" s="13">
        <v>1425321136.45</v>
      </c>
      <c r="D6" s="13">
        <v>1373.22</v>
      </c>
      <c r="E6" s="22">
        <v>1290.47</v>
      </c>
    </row>
    <row r="7" spans="1:9" x14ac:dyDescent="0.3">
      <c r="A7" s="223" t="s">
        <v>599</v>
      </c>
      <c r="B7" s="6">
        <v>3058</v>
      </c>
      <c r="C7" s="13">
        <v>1303613.1399999999</v>
      </c>
      <c r="D7" s="13">
        <v>426.3</v>
      </c>
      <c r="E7" s="22">
        <v>418.95</v>
      </c>
    </row>
    <row r="8" spans="1:9" x14ac:dyDescent="0.3">
      <c r="A8" s="1" t="s">
        <v>6</v>
      </c>
      <c r="B8" s="6">
        <v>34386</v>
      </c>
      <c r="C8" s="13">
        <v>18728859.449999999</v>
      </c>
      <c r="D8" s="13">
        <v>544.66999999999996</v>
      </c>
      <c r="E8" s="22">
        <v>446.87</v>
      </c>
    </row>
    <row r="9" spans="1:9" x14ac:dyDescent="0.3">
      <c r="A9" s="1" t="s">
        <v>45</v>
      </c>
      <c r="B9" s="6">
        <v>104514</v>
      </c>
      <c r="C9" s="13">
        <v>83101116.420000002</v>
      </c>
      <c r="D9" s="13">
        <v>795.12</v>
      </c>
      <c r="E9" s="22">
        <v>678.36</v>
      </c>
    </row>
    <row r="10" spans="1:9" x14ac:dyDescent="0.3">
      <c r="A10" s="1" t="s">
        <v>8</v>
      </c>
      <c r="B10" s="6">
        <v>12165</v>
      </c>
      <c r="C10" s="13">
        <v>5684076.21</v>
      </c>
      <c r="D10" s="13">
        <v>467.25</v>
      </c>
      <c r="E10" s="22">
        <v>418.95</v>
      </c>
    </row>
    <row r="11" spans="1:9" ht="15.6" x14ac:dyDescent="0.3">
      <c r="A11" s="45" t="s">
        <v>10</v>
      </c>
      <c r="B11" s="47">
        <f>SUM(B6:B10)</f>
        <v>1192064</v>
      </c>
      <c r="C11" s="49">
        <f>SUM(C6:C10)</f>
        <v>1534138801.6700003</v>
      </c>
      <c r="D11" s="49"/>
      <c r="E11" s="49"/>
      <c r="H11" s="8"/>
      <c r="I11" s="9"/>
    </row>
    <row r="12" spans="1:9" x14ac:dyDescent="0.3">
      <c r="I12" s="8"/>
    </row>
    <row r="13" spans="1:9" x14ac:dyDescent="0.3">
      <c r="A13" s="2" t="s">
        <v>305</v>
      </c>
    </row>
    <row r="14" spans="1:9" ht="28.8" x14ac:dyDescent="0.3">
      <c r="A14" s="184" t="s">
        <v>11</v>
      </c>
      <c r="B14" s="184" t="s">
        <v>1</v>
      </c>
      <c r="C14" s="184" t="s">
        <v>2</v>
      </c>
      <c r="D14" s="185" t="s">
        <v>12</v>
      </c>
      <c r="E14" s="185" t="s">
        <v>432</v>
      </c>
    </row>
    <row r="15" spans="1:9" s="2" customFormat="1" x14ac:dyDescent="0.3">
      <c r="A15" s="1" t="s">
        <v>13</v>
      </c>
      <c r="B15" s="3"/>
      <c r="C15" s="4"/>
      <c r="D15" s="4"/>
      <c r="E15" s="1"/>
      <c r="H15" s="36"/>
    </row>
    <row r="16" spans="1:9" x14ac:dyDescent="0.3">
      <c r="A16" s="5" t="s">
        <v>5</v>
      </c>
      <c r="B16" s="6">
        <v>908750</v>
      </c>
      <c r="C16" s="13">
        <v>994743470.17999995</v>
      </c>
      <c r="D16" s="13">
        <v>1094.6300000000001</v>
      </c>
      <c r="E16" s="7">
        <v>952.89</v>
      </c>
      <c r="G16" s="8"/>
    </row>
    <row r="17" spans="1:11" x14ac:dyDescent="0.3">
      <c r="A17" s="223" t="s">
        <v>599</v>
      </c>
      <c r="B17" s="6">
        <v>8864</v>
      </c>
      <c r="C17" s="13">
        <v>3756644.05</v>
      </c>
      <c r="D17" s="13">
        <v>423.81</v>
      </c>
      <c r="E17" s="7">
        <v>418.95</v>
      </c>
      <c r="H17" s="8"/>
    </row>
    <row r="18" spans="1:11" x14ac:dyDescent="0.3">
      <c r="A18" s="1" t="s">
        <v>6</v>
      </c>
      <c r="B18" s="6">
        <v>341955</v>
      </c>
      <c r="C18" s="13">
        <v>273992002.31</v>
      </c>
      <c r="D18" s="13">
        <v>801.25</v>
      </c>
      <c r="E18" s="7">
        <v>702.24</v>
      </c>
    </row>
    <row r="19" spans="1:11" x14ac:dyDescent="0.3">
      <c r="A19" s="1" t="s">
        <v>45</v>
      </c>
      <c r="B19" s="6">
        <v>68762</v>
      </c>
      <c r="C19" s="13">
        <v>44986682.329999998</v>
      </c>
      <c r="D19" s="13">
        <v>654.24</v>
      </c>
      <c r="E19" s="7">
        <v>553.88</v>
      </c>
    </row>
    <row r="20" spans="1:11" x14ac:dyDescent="0.3">
      <c r="A20" s="1" t="s">
        <v>8</v>
      </c>
      <c r="B20" s="6">
        <v>17374</v>
      </c>
      <c r="C20" s="13">
        <v>7823695.1500000004</v>
      </c>
      <c r="D20" s="13">
        <v>450.31</v>
      </c>
      <c r="E20" s="218">
        <v>418.95</v>
      </c>
      <c r="H20" s="8"/>
      <c r="I20" s="8"/>
      <c r="K20" s="8"/>
    </row>
    <row r="21" spans="1:11" ht="15.6" x14ac:dyDescent="0.3">
      <c r="A21" s="45" t="s">
        <v>10</v>
      </c>
      <c r="B21" s="47">
        <f>SUM(B16:B20)</f>
        <v>1345705</v>
      </c>
      <c r="C21" s="49">
        <f>SUM(C16:C20)</f>
        <v>1325302494.02</v>
      </c>
      <c r="D21" s="49"/>
      <c r="E21" s="49"/>
    </row>
    <row r="22" spans="1:11" x14ac:dyDescent="0.3">
      <c r="B22" s="8"/>
      <c r="I22" s="8"/>
    </row>
    <row r="23" spans="1:11" x14ac:dyDescent="0.3">
      <c r="A23" s="2" t="s">
        <v>306</v>
      </c>
      <c r="I23" s="8"/>
    </row>
    <row r="24" spans="1:11" ht="28.8" x14ac:dyDescent="0.3">
      <c r="A24" s="184" t="s">
        <v>11</v>
      </c>
      <c r="B24" s="184" t="s">
        <v>1</v>
      </c>
      <c r="C24" s="184" t="s">
        <v>2</v>
      </c>
      <c r="D24" s="185" t="s">
        <v>12</v>
      </c>
      <c r="E24" s="185" t="s">
        <v>432</v>
      </c>
      <c r="H24" s="8"/>
      <c r="I24" s="8"/>
    </row>
    <row r="25" spans="1:11" s="2" customFormat="1" x14ac:dyDescent="0.3">
      <c r="A25" s="1" t="s">
        <v>13</v>
      </c>
      <c r="B25" s="3"/>
      <c r="C25" s="4"/>
      <c r="D25" s="4"/>
      <c r="E25" s="1"/>
      <c r="G25" s="36"/>
      <c r="H25" s="36"/>
    </row>
    <row r="26" spans="1:11" x14ac:dyDescent="0.3">
      <c r="A26" s="5" t="s">
        <v>5</v>
      </c>
      <c r="B26" s="6">
        <v>0</v>
      </c>
      <c r="C26" s="13">
        <v>0</v>
      </c>
      <c r="D26" s="13">
        <v>0</v>
      </c>
      <c r="E26" s="7" t="s">
        <v>430</v>
      </c>
      <c r="G26" s="8"/>
      <c r="H26" s="8"/>
      <c r="I26" s="8"/>
    </row>
    <row r="27" spans="1:11" x14ac:dyDescent="0.3">
      <c r="A27" s="223" t="s">
        <v>599</v>
      </c>
      <c r="B27" s="6">
        <v>0</v>
      </c>
      <c r="C27" s="13">
        <v>0</v>
      </c>
      <c r="D27" s="13">
        <v>0</v>
      </c>
      <c r="E27" s="7" t="s">
        <v>430</v>
      </c>
      <c r="H27" s="8"/>
    </row>
    <row r="28" spans="1:11" x14ac:dyDescent="0.3">
      <c r="A28" s="1" t="s">
        <v>6</v>
      </c>
      <c r="B28" s="6">
        <v>0</v>
      </c>
      <c r="C28" s="13">
        <v>0</v>
      </c>
      <c r="D28" s="13">
        <v>0</v>
      </c>
      <c r="E28" s="7" t="s">
        <v>430</v>
      </c>
      <c r="G28" s="8"/>
    </row>
    <row r="29" spans="1:11" x14ac:dyDescent="0.3">
      <c r="A29" s="1" t="s">
        <v>45</v>
      </c>
      <c r="B29" s="6">
        <v>0</v>
      </c>
      <c r="C29" s="13">
        <v>0</v>
      </c>
      <c r="D29" s="13">
        <v>0</v>
      </c>
      <c r="E29" s="7" t="s">
        <v>430</v>
      </c>
      <c r="H29" s="8"/>
    </row>
    <row r="30" spans="1:11" x14ac:dyDescent="0.3">
      <c r="A30" s="1" t="s">
        <v>8</v>
      </c>
      <c r="B30" s="6">
        <v>0</v>
      </c>
      <c r="C30" s="13">
        <v>0</v>
      </c>
      <c r="D30" s="13">
        <v>0</v>
      </c>
      <c r="E30" s="7" t="s">
        <v>430</v>
      </c>
    </row>
    <row r="31" spans="1:11" ht="15.6" x14ac:dyDescent="0.3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3" spans="2:4" x14ac:dyDescent="0.3">
      <c r="B33" s="8"/>
      <c r="C33" s="9"/>
    </row>
    <row r="34" spans="2:4" x14ac:dyDescent="0.3">
      <c r="B34" s="8"/>
      <c r="C34" s="9"/>
    </row>
    <row r="35" spans="2:4" x14ac:dyDescent="0.3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workbookViewId="0">
      <selection activeCell="L63" sqref="L63"/>
    </sheetView>
  </sheetViews>
  <sheetFormatPr defaultRowHeight="14.4" x14ac:dyDescent="0.3"/>
  <cols>
    <col min="1" max="1" width="17" customWidth="1"/>
    <col min="2" max="2" width="11.5546875" customWidth="1"/>
    <col min="3" max="3" width="17" customWidth="1"/>
    <col min="4" max="4" width="12.33203125" customWidth="1"/>
    <col min="5" max="5" width="11" customWidth="1"/>
    <col min="6" max="6" width="16" customWidth="1"/>
    <col min="7" max="7" width="12.109375" customWidth="1"/>
    <col min="8" max="8" width="14.6640625" customWidth="1"/>
    <col min="9" max="9" width="16.33203125" customWidth="1"/>
    <col min="10" max="10" width="11" customWidth="1"/>
    <col min="11" max="11" width="10.6640625" customWidth="1"/>
    <col min="12" max="12" width="13.88671875" customWidth="1"/>
    <col min="13" max="13" width="11.5546875" customWidth="1"/>
    <col min="14" max="14" width="9.109375" bestFit="1" customWidth="1"/>
    <col min="16" max="16" width="12.6640625" bestFit="1" customWidth="1"/>
    <col min="17" max="17" width="15.44140625" bestFit="1" customWidth="1"/>
  </cols>
  <sheetData>
    <row r="1" spans="1:13" s="42" customFormat="1" ht="15.6" x14ac:dyDescent="0.3">
      <c r="A1" s="449" t="s">
        <v>705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</row>
    <row r="2" spans="1:13" s="42" customFormat="1" ht="15.6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3">
      <c r="A3" s="487" t="s">
        <v>18</v>
      </c>
      <c r="B3" s="489" t="s">
        <v>5</v>
      </c>
      <c r="C3" s="490"/>
      <c r="D3" s="490"/>
      <c r="E3" s="489" t="s">
        <v>6</v>
      </c>
      <c r="F3" s="490"/>
      <c r="G3" s="490"/>
      <c r="H3" s="489" t="s">
        <v>19</v>
      </c>
      <c r="I3" s="490"/>
      <c r="J3" s="490"/>
      <c r="K3" s="489" t="s">
        <v>20</v>
      </c>
      <c r="L3" s="490"/>
      <c r="M3" s="490"/>
    </row>
    <row r="4" spans="1:13" x14ac:dyDescent="0.3">
      <c r="A4" s="488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3">
      <c r="A5" s="7" t="s">
        <v>79</v>
      </c>
      <c r="B5" s="30">
        <v>165742</v>
      </c>
      <c r="C5" s="30"/>
      <c r="D5" s="31">
        <v>346.95</v>
      </c>
      <c r="E5" s="30">
        <v>105387</v>
      </c>
      <c r="F5" s="30"/>
      <c r="G5" s="212">
        <v>367.06</v>
      </c>
      <c r="H5" s="174">
        <v>54199</v>
      </c>
      <c r="I5" s="30"/>
      <c r="J5" s="31">
        <v>408.78</v>
      </c>
      <c r="K5" s="30">
        <v>23418</v>
      </c>
      <c r="L5" s="30"/>
      <c r="M5" s="31">
        <v>354.87</v>
      </c>
    </row>
    <row r="6" spans="1:13" x14ac:dyDescent="0.3">
      <c r="A6" s="7" t="s">
        <v>80</v>
      </c>
      <c r="B6" s="30">
        <v>663729</v>
      </c>
      <c r="C6" s="6"/>
      <c r="D6" s="31">
        <v>728.67</v>
      </c>
      <c r="E6" s="30">
        <v>173873</v>
      </c>
      <c r="F6" s="6"/>
      <c r="G6" s="212">
        <v>708.39</v>
      </c>
      <c r="H6" s="174">
        <v>84558</v>
      </c>
      <c r="I6" s="6"/>
      <c r="J6" s="31">
        <v>692.24</v>
      </c>
      <c r="K6" s="30">
        <v>6100</v>
      </c>
      <c r="L6" s="6"/>
      <c r="M6" s="31">
        <v>846.42</v>
      </c>
    </row>
    <row r="7" spans="1:13" x14ac:dyDescent="0.3">
      <c r="A7" s="7" t="s">
        <v>23</v>
      </c>
      <c r="B7" s="30">
        <v>556768</v>
      </c>
      <c r="C7" s="6"/>
      <c r="D7" s="31">
        <v>1252.78</v>
      </c>
      <c r="E7" s="30">
        <v>75414</v>
      </c>
      <c r="F7" s="6"/>
      <c r="G7" s="212">
        <v>1202.5899999999999</v>
      </c>
      <c r="H7" s="174">
        <v>26185</v>
      </c>
      <c r="I7" s="6"/>
      <c r="J7" s="31">
        <v>1219.3800000000001</v>
      </c>
      <c r="K7" s="30">
        <v>6</v>
      </c>
      <c r="L7" s="6"/>
      <c r="M7" s="31">
        <v>1247.83</v>
      </c>
    </row>
    <row r="8" spans="1:13" x14ac:dyDescent="0.3">
      <c r="A8" s="7" t="s">
        <v>24</v>
      </c>
      <c r="B8" s="30">
        <v>350559</v>
      </c>
      <c r="C8" s="6"/>
      <c r="D8" s="31">
        <v>1708.03</v>
      </c>
      <c r="E8" s="30">
        <v>16694</v>
      </c>
      <c r="F8" s="6"/>
      <c r="G8" s="212">
        <v>1683.19</v>
      </c>
      <c r="H8" s="174">
        <v>6424</v>
      </c>
      <c r="I8" s="6"/>
      <c r="J8" s="31">
        <v>1689.88</v>
      </c>
      <c r="K8" s="30">
        <v>15</v>
      </c>
      <c r="L8" s="6"/>
      <c r="M8" s="31">
        <v>1787.48</v>
      </c>
    </row>
    <row r="9" spans="1:13" x14ac:dyDescent="0.3">
      <c r="A9" s="7" t="s">
        <v>25</v>
      </c>
      <c r="B9" s="30">
        <v>121122</v>
      </c>
      <c r="C9" s="6"/>
      <c r="D9" s="31">
        <v>2212.61</v>
      </c>
      <c r="E9" s="30">
        <v>3525</v>
      </c>
      <c r="F9" s="6"/>
      <c r="G9" s="212">
        <v>2194.08</v>
      </c>
      <c r="H9" s="174">
        <v>1346</v>
      </c>
      <c r="I9" s="6"/>
      <c r="J9" s="31">
        <v>2187.65</v>
      </c>
      <c r="K9" s="30">
        <v>0</v>
      </c>
      <c r="L9" s="6"/>
      <c r="M9" s="31">
        <v>0</v>
      </c>
    </row>
    <row r="10" spans="1:13" x14ac:dyDescent="0.3">
      <c r="A10" s="7" t="s">
        <v>82</v>
      </c>
      <c r="B10" s="30">
        <v>31893</v>
      </c>
      <c r="C10" s="6"/>
      <c r="D10" s="31">
        <v>2618.46</v>
      </c>
      <c r="E10" s="30">
        <v>617</v>
      </c>
      <c r="F10" s="6"/>
      <c r="G10" s="212">
        <v>2609.6</v>
      </c>
      <c r="H10" s="174">
        <v>231</v>
      </c>
      <c r="I10" s="6"/>
      <c r="J10" s="31">
        <v>2597.4899999999998</v>
      </c>
      <c r="K10" s="30">
        <v>0</v>
      </c>
      <c r="L10" s="6"/>
      <c r="M10" s="31">
        <v>0</v>
      </c>
    </row>
    <row r="11" spans="1:13" x14ac:dyDescent="0.3">
      <c r="A11" s="7" t="s">
        <v>83</v>
      </c>
      <c r="B11" s="30">
        <v>22380</v>
      </c>
      <c r="C11" s="6"/>
      <c r="D11" s="31">
        <v>2865.04</v>
      </c>
      <c r="E11" s="30">
        <v>322</v>
      </c>
      <c r="F11" s="6"/>
      <c r="G11" s="212">
        <v>2860.17</v>
      </c>
      <c r="H11" s="174">
        <v>148</v>
      </c>
      <c r="I11" s="6"/>
      <c r="J11" s="31">
        <v>2866.12</v>
      </c>
      <c r="K11" s="30">
        <v>0</v>
      </c>
      <c r="L11" s="6"/>
      <c r="M11" s="31">
        <v>0</v>
      </c>
    </row>
    <row r="12" spans="1:13" x14ac:dyDescent="0.3">
      <c r="A12" s="7" t="s">
        <v>84</v>
      </c>
      <c r="B12" s="30">
        <v>13919</v>
      </c>
      <c r="C12" s="6"/>
      <c r="D12" s="31">
        <v>3118.55</v>
      </c>
      <c r="E12" s="30">
        <v>183</v>
      </c>
      <c r="F12" s="6"/>
      <c r="G12" s="212">
        <v>3123.55</v>
      </c>
      <c r="H12" s="174">
        <v>89</v>
      </c>
      <c r="I12" s="6"/>
      <c r="J12" s="31">
        <v>3116.55</v>
      </c>
      <c r="K12" s="30">
        <v>0</v>
      </c>
      <c r="L12" s="6"/>
      <c r="M12" s="31">
        <v>0</v>
      </c>
    </row>
    <row r="13" spans="1:13" x14ac:dyDescent="0.3">
      <c r="A13" s="7" t="s">
        <v>85</v>
      </c>
      <c r="B13" s="30">
        <v>9796</v>
      </c>
      <c r="C13" s="6"/>
      <c r="D13" s="31">
        <v>3365.94</v>
      </c>
      <c r="E13" s="30">
        <v>110</v>
      </c>
      <c r="F13" s="6"/>
      <c r="G13" s="212">
        <v>3374.16</v>
      </c>
      <c r="H13" s="174">
        <v>35</v>
      </c>
      <c r="I13" s="6"/>
      <c r="J13" s="31">
        <v>3394.38</v>
      </c>
      <c r="K13" s="30">
        <v>0</v>
      </c>
      <c r="L13" s="6"/>
      <c r="M13" s="31">
        <v>0</v>
      </c>
    </row>
    <row r="14" spans="1:13" x14ac:dyDescent="0.3">
      <c r="A14" s="7" t="s">
        <v>86</v>
      </c>
      <c r="B14" s="30">
        <v>6565</v>
      </c>
      <c r="C14" s="6"/>
      <c r="D14" s="31">
        <v>3616.44</v>
      </c>
      <c r="E14" s="30">
        <v>76</v>
      </c>
      <c r="F14" s="6"/>
      <c r="G14" s="212">
        <v>3640.36</v>
      </c>
      <c r="H14" s="174">
        <v>22</v>
      </c>
      <c r="I14" s="6"/>
      <c r="J14" s="31">
        <v>3632.8</v>
      </c>
      <c r="K14" s="30">
        <v>0</v>
      </c>
      <c r="L14" s="6"/>
      <c r="M14" s="31">
        <v>0</v>
      </c>
    </row>
    <row r="15" spans="1:13" x14ac:dyDescent="0.3">
      <c r="A15" s="7" t="s">
        <v>87</v>
      </c>
      <c r="B15" s="30">
        <v>4795</v>
      </c>
      <c r="C15" s="6"/>
      <c r="D15" s="31">
        <v>3868.62</v>
      </c>
      <c r="E15" s="30">
        <v>66</v>
      </c>
      <c r="F15" s="6"/>
      <c r="G15" s="212">
        <v>3861.92</v>
      </c>
      <c r="H15" s="174">
        <v>17</v>
      </c>
      <c r="I15" s="6"/>
      <c r="J15" s="31">
        <v>3842.19</v>
      </c>
      <c r="K15" s="30">
        <v>0</v>
      </c>
      <c r="L15" s="6"/>
      <c r="M15" s="31">
        <v>0</v>
      </c>
    </row>
    <row r="16" spans="1:13" x14ac:dyDescent="0.3">
      <c r="A16" s="7" t="s">
        <v>88</v>
      </c>
      <c r="B16" s="30">
        <v>3228</v>
      </c>
      <c r="C16" s="6"/>
      <c r="D16" s="31">
        <v>4115.6499999999996</v>
      </c>
      <c r="E16" s="30">
        <v>31</v>
      </c>
      <c r="F16" s="6"/>
      <c r="G16" s="212">
        <v>4119.51</v>
      </c>
      <c r="H16" s="174">
        <v>6</v>
      </c>
      <c r="I16" s="6"/>
      <c r="J16" s="31">
        <v>4134.75</v>
      </c>
      <c r="K16" s="30">
        <v>0</v>
      </c>
      <c r="L16" s="6"/>
      <c r="M16" s="31">
        <v>0</v>
      </c>
    </row>
    <row r="17" spans="1:16" x14ac:dyDescent="0.3">
      <c r="A17" s="7" t="s">
        <v>89</v>
      </c>
      <c r="B17" s="30">
        <v>2159</v>
      </c>
      <c r="C17" s="6"/>
      <c r="D17" s="31">
        <v>4367.78</v>
      </c>
      <c r="E17" s="30">
        <v>15</v>
      </c>
      <c r="F17" s="6"/>
      <c r="G17" s="212">
        <v>4350.07</v>
      </c>
      <c r="H17" s="174">
        <v>6</v>
      </c>
      <c r="I17" s="6"/>
      <c r="J17" s="31">
        <v>4406.3999999999996</v>
      </c>
      <c r="K17" s="30">
        <v>0</v>
      </c>
      <c r="L17" s="6"/>
      <c r="M17" s="31">
        <v>0</v>
      </c>
    </row>
    <row r="18" spans="1:16" x14ac:dyDescent="0.3">
      <c r="A18" s="7" t="s">
        <v>90</v>
      </c>
      <c r="B18" s="30">
        <v>1736</v>
      </c>
      <c r="C18" s="6"/>
      <c r="D18" s="31">
        <v>4614.1400000000003</v>
      </c>
      <c r="E18" s="30">
        <v>11</v>
      </c>
      <c r="F18" s="6"/>
      <c r="G18" s="212">
        <v>4569.51</v>
      </c>
      <c r="H18" s="174">
        <v>4</v>
      </c>
      <c r="I18" s="6"/>
      <c r="J18" s="31">
        <v>4626.72</v>
      </c>
      <c r="K18" s="30">
        <v>0</v>
      </c>
      <c r="L18" s="6"/>
      <c r="M18" s="31">
        <v>0</v>
      </c>
    </row>
    <row r="19" spans="1:16" x14ac:dyDescent="0.3">
      <c r="A19" s="7" t="s">
        <v>91</v>
      </c>
      <c r="B19" s="30">
        <v>1185</v>
      </c>
      <c r="C19" s="6"/>
      <c r="D19" s="31">
        <v>4867.88</v>
      </c>
      <c r="E19" s="30">
        <v>5</v>
      </c>
      <c r="F19" s="6"/>
      <c r="G19" s="212">
        <v>4869.42</v>
      </c>
      <c r="H19" s="174">
        <v>1</v>
      </c>
      <c r="I19" s="6"/>
      <c r="J19" s="31">
        <v>4769.1499999999996</v>
      </c>
      <c r="K19" s="30">
        <v>0</v>
      </c>
      <c r="L19" s="6"/>
      <c r="M19" s="31">
        <v>0</v>
      </c>
    </row>
    <row r="20" spans="1:16" x14ac:dyDescent="0.3">
      <c r="A20" s="7" t="s">
        <v>92</v>
      </c>
      <c r="B20" s="30">
        <v>802</v>
      </c>
      <c r="C20" s="6"/>
      <c r="D20" s="31">
        <v>5115.1000000000004</v>
      </c>
      <c r="E20" s="30">
        <v>4</v>
      </c>
      <c r="F20" s="6"/>
      <c r="G20" s="212">
        <v>5154.3100000000004</v>
      </c>
      <c r="H20" s="174">
        <v>1</v>
      </c>
      <c r="I20" s="6"/>
      <c r="J20" s="31">
        <v>5041.33</v>
      </c>
      <c r="K20" s="30">
        <v>0</v>
      </c>
      <c r="L20" s="6"/>
      <c r="M20" s="31">
        <v>0</v>
      </c>
      <c r="N20" s="8"/>
    </row>
    <row r="21" spans="1:16" x14ac:dyDescent="0.3">
      <c r="A21" s="7" t="s">
        <v>93</v>
      </c>
      <c r="B21" s="30">
        <v>923</v>
      </c>
      <c r="C21" s="6"/>
      <c r="D21" s="31">
        <v>5370.1</v>
      </c>
      <c r="E21" s="30">
        <v>2</v>
      </c>
      <c r="F21" s="6"/>
      <c r="G21" s="212">
        <v>5336.89</v>
      </c>
      <c r="H21" s="174">
        <v>2</v>
      </c>
      <c r="I21" s="6"/>
      <c r="J21" s="31">
        <v>5424.41</v>
      </c>
      <c r="K21" s="30">
        <v>0</v>
      </c>
      <c r="L21" s="6"/>
      <c r="M21" s="31">
        <v>0</v>
      </c>
    </row>
    <row r="22" spans="1:16" x14ac:dyDescent="0.3">
      <c r="A22" s="7" t="s">
        <v>94</v>
      </c>
      <c r="B22" s="30">
        <v>1312</v>
      </c>
      <c r="C22" s="6"/>
      <c r="D22" s="31">
        <v>5988.95</v>
      </c>
      <c r="E22" s="30">
        <v>6</v>
      </c>
      <c r="F22" s="6"/>
      <c r="G22" s="212">
        <v>6256.07</v>
      </c>
      <c r="H22" s="174">
        <v>2</v>
      </c>
      <c r="I22" s="6"/>
      <c r="J22" s="31">
        <v>6133.4</v>
      </c>
      <c r="K22" s="30">
        <v>0</v>
      </c>
      <c r="L22" s="6"/>
      <c r="M22" s="31">
        <v>0</v>
      </c>
    </row>
    <row r="23" spans="1:16" ht="15.6" x14ac:dyDescent="0.3">
      <c r="A23" s="45" t="s">
        <v>10</v>
      </c>
      <c r="B23" s="47">
        <f>SUM(B5:B22)</f>
        <v>1958613</v>
      </c>
      <c r="C23" s="47"/>
      <c r="D23" s="48"/>
      <c r="E23" s="47">
        <f>SUM(E5:E22)</f>
        <v>376341</v>
      </c>
      <c r="F23" s="47"/>
      <c r="G23" s="48"/>
      <c r="H23" s="47">
        <f>SUM(H5:H22)</f>
        <v>173276</v>
      </c>
      <c r="I23" s="47"/>
      <c r="J23" s="50"/>
      <c r="K23" s="51">
        <f>SUM(K5:K22)</f>
        <v>29539</v>
      </c>
      <c r="L23" s="47"/>
      <c r="M23" s="48"/>
      <c r="O23" s="8"/>
      <c r="P23" s="8"/>
    </row>
    <row r="26" spans="1:16" x14ac:dyDescent="0.3">
      <c r="A26" s="487" t="s">
        <v>18</v>
      </c>
      <c r="B26" s="489" t="s">
        <v>5</v>
      </c>
      <c r="C26" s="490"/>
      <c r="D26" s="490"/>
      <c r="E26" s="489" t="s">
        <v>6</v>
      </c>
      <c r="F26" s="490"/>
      <c r="G26" s="490"/>
      <c r="H26" s="489" t="s">
        <v>19</v>
      </c>
      <c r="I26" s="490"/>
      <c r="J26" s="490"/>
      <c r="K26" s="489" t="s">
        <v>20</v>
      </c>
      <c r="L26" s="490"/>
      <c r="M26" s="490"/>
    </row>
    <row r="27" spans="1:16" x14ac:dyDescent="0.3">
      <c r="A27" s="488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3">
      <c r="A28" s="14" t="s">
        <v>450</v>
      </c>
      <c r="B28" s="30">
        <v>20127</v>
      </c>
      <c r="C28" s="31">
        <v>1149407.26</v>
      </c>
      <c r="D28" s="31">
        <v>57.11</v>
      </c>
      <c r="E28" s="30">
        <v>5313</v>
      </c>
      <c r="F28" s="31">
        <v>343846.71</v>
      </c>
      <c r="G28" s="31">
        <v>64.72</v>
      </c>
      <c r="H28" s="30">
        <v>957</v>
      </c>
      <c r="I28" s="31">
        <v>58499.66</v>
      </c>
      <c r="J28" s="31">
        <v>61.13</v>
      </c>
      <c r="K28" s="30">
        <v>919</v>
      </c>
      <c r="L28" s="31">
        <v>73802.14</v>
      </c>
      <c r="M28" s="31">
        <v>80.31</v>
      </c>
    </row>
    <row r="29" spans="1:16" x14ac:dyDescent="0.3">
      <c r="A29" s="14" t="s">
        <v>451</v>
      </c>
      <c r="B29" s="30">
        <v>17220</v>
      </c>
      <c r="C29" s="31">
        <v>2512146.7200000002</v>
      </c>
      <c r="D29" s="31">
        <v>145.88999999999999</v>
      </c>
      <c r="E29" s="30">
        <v>8040</v>
      </c>
      <c r="F29" s="31">
        <v>1186164.3799999999</v>
      </c>
      <c r="G29" s="31">
        <v>147.53</v>
      </c>
      <c r="H29" s="30">
        <v>876</v>
      </c>
      <c r="I29" s="31">
        <v>127890.46</v>
      </c>
      <c r="J29" s="31">
        <v>145.99</v>
      </c>
      <c r="K29" s="30">
        <v>2246</v>
      </c>
      <c r="L29" s="31">
        <v>358032.3</v>
      </c>
      <c r="M29" s="31">
        <v>159.41</v>
      </c>
    </row>
    <row r="30" spans="1:16" x14ac:dyDescent="0.3">
      <c r="A30" s="14" t="s">
        <v>452</v>
      </c>
      <c r="B30" s="30">
        <v>11480</v>
      </c>
      <c r="C30" s="31">
        <v>2842217.52</v>
      </c>
      <c r="D30" s="31">
        <v>247.58</v>
      </c>
      <c r="E30" s="30">
        <v>16033</v>
      </c>
      <c r="F30" s="31">
        <v>3831397.7</v>
      </c>
      <c r="G30" s="31">
        <v>238.97</v>
      </c>
      <c r="H30" s="30">
        <v>2136</v>
      </c>
      <c r="I30" s="31">
        <v>564900.68000000005</v>
      </c>
      <c r="J30" s="31">
        <v>264.47000000000003</v>
      </c>
      <c r="K30" s="30">
        <v>2606</v>
      </c>
      <c r="L30" s="31">
        <v>646676.05000000005</v>
      </c>
      <c r="M30" s="31">
        <v>248.15</v>
      </c>
    </row>
    <row r="31" spans="1:16" x14ac:dyDescent="0.3">
      <c r="A31" s="14" t="s">
        <v>453</v>
      </c>
      <c r="B31" s="30">
        <v>17080</v>
      </c>
      <c r="C31" s="31">
        <v>6154967.4900000002</v>
      </c>
      <c r="D31" s="31">
        <v>360.36</v>
      </c>
      <c r="E31" s="30">
        <v>8102</v>
      </c>
      <c r="F31" s="31">
        <v>2937892.23</v>
      </c>
      <c r="G31" s="31">
        <v>362.61</v>
      </c>
      <c r="H31" s="30">
        <v>10459</v>
      </c>
      <c r="I31" s="31">
        <v>3745675.68</v>
      </c>
      <c r="J31" s="31">
        <v>358.13</v>
      </c>
      <c r="K31" s="30">
        <v>2163</v>
      </c>
      <c r="L31" s="31">
        <v>744621.56</v>
      </c>
      <c r="M31" s="31">
        <v>344.25</v>
      </c>
    </row>
    <row r="32" spans="1:16" x14ac:dyDescent="0.3">
      <c r="A32" s="14" t="s">
        <v>454</v>
      </c>
      <c r="B32" s="30">
        <v>99835</v>
      </c>
      <c r="C32" s="31">
        <v>44845231.719999999</v>
      </c>
      <c r="D32" s="31">
        <v>449.19</v>
      </c>
      <c r="E32" s="30">
        <v>67899</v>
      </c>
      <c r="F32" s="31">
        <v>30383839.120000001</v>
      </c>
      <c r="G32" s="31">
        <v>447.49</v>
      </c>
      <c r="H32" s="30">
        <v>39771</v>
      </c>
      <c r="I32" s="31">
        <v>17658433.010000002</v>
      </c>
      <c r="J32" s="31">
        <v>444</v>
      </c>
      <c r="K32" s="30">
        <v>15484</v>
      </c>
      <c r="L32" s="31">
        <v>6487202.2999999998</v>
      </c>
      <c r="M32" s="31">
        <v>418.96</v>
      </c>
    </row>
    <row r="33" spans="1:13" x14ac:dyDescent="0.3">
      <c r="A33" s="14" t="s">
        <v>455</v>
      </c>
      <c r="B33" s="30">
        <v>144607</v>
      </c>
      <c r="C33" s="31">
        <v>79646606.329999998</v>
      </c>
      <c r="D33" s="31">
        <v>550.78</v>
      </c>
      <c r="E33" s="30">
        <v>57096</v>
      </c>
      <c r="F33" s="31">
        <v>31384737.91</v>
      </c>
      <c r="G33" s="31">
        <v>549.67999999999995</v>
      </c>
      <c r="H33" s="30">
        <v>27157</v>
      </c>
      <c r="I33" s="31">
        <v>14893448.08</v>
      </c>
      <c r="J33" s="31">
        <v>548.41999999999996</v>
      </c>
      <c r="K33" s="30">
        <v>3</v>
      </c>
      <c r="L33" s="31">
        <v>1787.31</v>
      </c>
      <c r="M33" s="31">
        <v>595.77</v>
      </c>
    </row>
    <row r="34" spans="1:13" x14ac:dyDescent="0.3">
      <c r="A34" s="14" t="s">
        <v>456</v>
      </c>
      <c r="B34" s="30">
        <v>170864</v>
      </c>
      <c r="C34" s="31">
        <v>110677374.69</v>
      </c>
      <c r="D34" s="31">
        <v>647.75</v>
      </c>
      <c r="E34" s="30">
        <v>35220</v>
      </c>
      <c r="F34" s="31">
        <v>22826425.719999999</v>
      </c>
      <c r="G34" s="31">
        <v>648.11</v>
      </c>
      <c r="H34" s="30">
        <v>22632</v>
      </c>
      <c r="I34" s="31">
        <v>14591402.67</v>
      </c>
      <c r="J34" s="31">
        <v>644.72</v>
      </c>
      <c r="K34" s="30">
        <v>13</v>
      </c>
      <c r="L34" s="31">
        <v>8046.35</v>
      </c>
      <c r="M34" s="31">
        <v>618.95000000000005</v>
      </c>
    </row>
    <row r="35" spans="1:13" x14ac:dyDescent="0.3">
      <c r="A35" s="14" t="s">
        <v>457</v>
      </c>
      <c r="B35" s="30">
        <v>132516</v>
      </c>
      <c r="C35" s="31">
        <v>99242612.709999993</v>
      </c>
      <c r="D35" s="31">
        <v>748.91</v>
      </c>
      <c r="E35" s="30">
        <v>29278</v>
      </c>
      <c r="F35" s="31">
        <v>21929530.5</v>
      </c>
      <c r="G35" s="31">
        <v>749.01</v>
      </c>
      <c r="H35" s="30">
        <v>12389</v>
      </c>
      <c r="I35" s="31">
        <v>9245020.6500000004</v>
      </c>
      <c r="J35" s="31">
        <v>746.23</v>
      </c>
      <c r="K35" s="30">
        <v>0</v>
      </c>
      <c r="L35" s="31">
        <v>0</v>
      </c>
      <c r="M35" s="31">
        <v>0</v>
      </c>
    </row>
    <row r="36" spans="1:13" x14ac:dyDescent="0.3">
      <c r="A36" s="14" t="s">
        <v>458</v>
      </c>
      <c r="B36" s="30">
        <v>108948</v>
      </c>
      <c r="C36" s="31">
        <v>92486958.040000007</v>
      </c>
      <c r="D36" s="31">
        <v>848.91</v>
      </c>
      <c r="E36" s="30">
        <v>27187</v>
      </c>
      <c r="F36" s="31">
        <v>23135212.640000001</v>
      </c>
      <c r="G36" s="31">
        <v>850.97</v>
      </c>
      <c r="H36" s="30">
        <v>14626</v>
      </c>
      <c r="I36" s="31">
        <v>12429222.4</v>
      </c>
      <c r="J36" s="31">
        <v>849.8</v>
      </c>
      <c r="K36" s="30">
        <v>6078</v>
      </c>
      <c r="L36" s="31">
        <v>5147690.46</v>
      </c>
      <c r="M36" s="31">
        <v>846.94</v>
      </c>
    </row>
    <row r="37" spans="1:13" x14ac:dyDescent="0.3">
      <c r="A37" s="14" t="s">
        <v>459</v>
      </c>
      <c r="B37" s="30">
        <v>106794</v>
      </c>
      <c r="C37" s="31">
        <v>101585119.25</v>
      </c>
      <c r="D37" s="31">
        <v>951.22</v>
      </c>
      <c r="E37" s="30">
        <v>25092</v>
      </c>
      <c r="F37" s="31">
        <v>23894420.210000001</v>
      </c>
      <c r="G37" s="31">
        <v>952.27</v>
      </c>
      <c r="H37" s="30">
        <v>7754</v>
      </c>
      <c r="I37" s="31">
        <v>7375039.6100000003</v>
      </c>
      <c r="J37" s="31">
        <v>951.13</v>
      </c>
      <c r="K37" s="30">
        <v>6</v>
      </c>
      <c r="L37" s="31">
        <v>5613.73</v>
      </c>
      <c r="M37" s="31">
        <v>935.62</v>
      </c>
    </row>
    <row r="38" spans="1:13" x14ac:dyDescent="0.3">
      <c r="A38" s="14" t="s">
        <v>460</v>
      </c>
      <c r="B38" s="30">
        <v>109387</v>
      </c>
      <c r="C38" s="31">
        <v>114766031.42</v>
      </c>
      <c r="D38" s="31">
        <v>1049.17</v>
      </c>
      <c r="E38" s="30">
        <v>23552</v>
      </c>
      <c r="F38" s="31">
        <v>24675262.600000001</v>
      </c>
      <c r="G38" s="31">
        <v>1047.69</v>
      </c>
      <c r="H38" s="30">
        <v>8452</v>
      </c>
      <c r="I38" s="31">
        <v>8931514.9499999993</v>
      </c>
      <c r="J38" s="31">
        <v>1056.73</v>
      </c>
      <c r="K38" s="30">
        <v>0</v>
      </c>
      <c r="L38" s="31">
        <v>0</v>
      </c>
      <c r="M38" s="31">
        <v>0</v>
      </c>
    </row>
    <row r="39" spans="1:13" x14ac:dyDescent="0.3">
      <c r="A39" s="14" t="s">
        <v>461</v>
      </c>
      <c r="B39" s="30">
        <v>110682</v>
      </c>
      <c r="C39" s="31">
        <v>127275829.98999999</v>
      </c>
      <c r="D39" s="31">
        <v>1149.92</v>
      </c>
      <c r="E39" s="30">
        <v>16204</v>
      </c>
      <c r="F39" s="31">
        <v>18590964.43</v>
      </c>
      <c r="G39" s="31">
        <v>1147.31</v>
      </c>
      <c r="H39" s="30">
        <v>3998</v>
      </c>
      <c r="I39" s="31">
        <v>4587367.2</v>
      </c>
      <c r="J39" s="31">
        <v>1147.42</v>
      </c>
      <c r="K39" s="30">
        <v>1</v>
      </c>
      <c r="L39" s="31">
        <v>1133.28</v>
      </c>
      <c r="M39" s="31">
        <v>1133.28</v>
      </c>
    </row>
    <row r="40" spans="1:13" x14ac:dyDescent="0.3">
      <c r="A40" s="14" t="s">
        <v>462</v>
      </c>
      <c r="B40" s="30">
        <v>108442</v>
      </c>
      <c r="C40" s="31">
        <v>135668603.49000001</v>
      </c>
      <c r="D40" s="31">
        <v>1251.07</v>
      </c>
      <c r="E40" s="30">
        <v>15367</v>
      </c>
      <c r="F40" s="31">
        <v>19230216.550000001</v>
      </c>
      <c r="G40" s="31">
        <v>1251.4000000000001</v>
      </c>
      <c r="H40" s="30">
        <v>5491</v>
      </c>
      <c r="I40" s="31">
        <v>6896589.0700000003</v>
      </c>
      <c r="J40" s="31">
        <v>1255.98</v>
      </c>
      <c r="K40" s="30">
        <v>5</v>
      </c>
      <c r="L40" s="31">
        <v>6353.68</v>
      </c>
      <c r="M40" s="31">
        <v>1270.74</v>
      </c>
    </row>
    <row r="41" spans="1:13" x14ac:dyDescent="0.3">
      <c r="A41" s="14" t="s">
        <v>463</v>
      </c>
      <c r="B41" s="30">
        <v>108702</v>
      </c>
      <c r="C41" s="31">
        <v>146831757.75999999</v>
      </c>
      <c r="D41" s="31">
        <v>1350.77</v>
      </c>
      <c r="E41" s="30">
        <v>11616</v>
      </c>
      <c r="F41" s="31">
        <v>15665016.9</v>
      </c>
      <c r="G41" s="31">
        <v>1348.57</v>
      </c>
      <c r="H41" s="30">
        <v>4228</v>
      </c>
      <c r="I41" s="31">
        <v>5699469.9299999997</v>
      </c>
      <c r="J41" s="31">
        <v>1348.03</v>
      </c>
      <c r="K41" s="30">
        <v>0</v>
      </c>
      <c r="L41" s="31">
        <v>0</v>
      </c>
      <c r="M41" s="31">
        <v>0</v>
      </c>
    </row>
    <row r="42" spans="1:13" x14ac:dyDescent="0.3">
      <c r="A42" s="14" t="s">
        <v>464</v>
      </c>
      <c r="B42" s="30">
        <v>119555</v>
      </c>
      <c r="C42" s="31">
        <v>172967235.25</v>
      </c>
      <c r="D42" s="31">
        <v>1446.76</v>
      </c>
      <c r="E42" s="30">
        <v>8675</v>
      </c>
      <c r="F42" s="31">
        <v>12530799.85</v>
      </c>
      <c r="G42" s="31">
        <v>1444.47</v>
      </c>
      <c r="H42" s="30">
        <v>4016</v>
      </c>
      <c r="I42" s="31">
        <v>5814631.4800000004</v>
      </c>
      <c r="J42" s="31">
        <v>1447.87</v>
      </c>
      <c r="K42" s="30">
        <v>0</v>
      </c>
      <c r="L42" s="31">
        <v>0</v>
      </c>
      <c r="M42" s="31">
        <v>0</v>
      </c>
    </row>
    <row r="43" spans="1:13" x14ac:dyDescent="0.3">
      <c r="A43" s="14" t="s">
        <v>465</v>
      </c>
      <c r="B43" s="30">
        <v>100072</v>
      </c>
      <c r="C43" s="31">
        <v>155034709.38</v>
      </c>
      <c r="D43" s="31">
        <v>1549.23</v>
      </c>
      <c r="E43" s="30">
        <v>5906</v>
      </c>
      <c r="F43" s="31">
        <v>9142770.3499999996</v>
      </c>
      <c r="G43" s="31">
        <v>1548.05</v>
      </c>
      <c r="H43" s="30">
        <v>2312</v>
      </c>
      <c r="I43" s="31">
        <v>3570175.22</v>
      </c>
      <c r="J43" s="31">
        <v>1544.19</v>
      </c>
      <c r="K43" s="30">
        <v>0</v>
      </c>
      <c r="L43" s="31">
        <v>0</v>
      </c>
      <c r="M43" s="31">
        <v>0</v>
      </c>
    </row>
    <row r="44" spans="1:13" x14ac:dyDescent="0.3">
      <c r="A44" s="14" t="s">
        <v>466</v>
      </c>
      <c r="B44" s="30">
        <v>84194</v>
      </c>
      <c r="C44" s="31">
        <v>138743342.75</v>
      </c>
      <c r="D44" s="31">
        <v>1647.9</v>
      </c>
      <c r="E44" s="30">
        <v>4096</v>
      </c>
      <c r="F44" s="31">
        <v>6739247.7000000002</v>
      </c>
      <c r="G44" s="31">
        <v>1645.32</v>
      </c>
      <c r="H44" s="30">
        <v>1344</v>
      </c>
      <c r="I44" s="31">
        <v>2212886.41</v>
      </c>
      <c r="J44" s="31">
        <v>1646.49</v>
      </c>
      <c r="K44" s="30">
        <v>0</v>
      </c>
      <c r="L44" s="31">
        <v>0</v>
      </c>
      <c r="M44" s="31">
        <v>0</v>
      </c>
    </row>
    <row r="45" spans="1:13" x14ac:dyDescent="0.3">
      <c r="A45" s="14" t="s">
        <v>467</v>
      </c>
      <c r="B45" s="30">
        <v>66085</v>
      </c>
      <c r="C45" s="31">
        <v>115518218.34999999</v>
      </c>
      <c r="D45" s="31">
        <v>1748.02</v>
      </c>
      <c r="E45" s="30">
        <v>2971</v>
      </c>
      <c r="F45" s="31">
        <v>5190829.8099999996</v>
      </c>
      <c r="G45" s="31">
        <v>1747.17</v>
      </c>
      <c r="H45" s="30">
        <v>1133</v>
      </c>
      <c r="I45" s="31">
        <v>1979535.5</v>
      </c>
      <c r="J45" s="31">
        <v>1747.16</v>
      </c>
      <c r="K45" s="30">
        <v>15</v>
      </c>
      <c r="L45" s="31">
        <v>26812.2</v>
      </c>
      <c r="M45" s="31">
        <v>1787.48</v>
      </c>
    </row>
    <row r="46" spans="1:13" x14ac:dyDescent="0.3">
      <c r="A46" s="14" t="s">
        <v>468</v>
      </c>
      <c r="B46" s="30">
        <v>57345</v>
      </c>
      <c r="C46" s="31">
        <v>105968454.84</v>
      </c>
      <c r="D46" s="31">
        <v>1847.91</v>
      </c>
      <c r="E46" s="30">
        <v>2202</v>
      </c>
      <c r="F46" s="31">
        <v>4067438.39</v>
      </c>
      <c r="G46" s="31">
        <v>1847.16</v>
      </c>
      <c r="H46" s="30">
        <v>898</v>
      </c>
      <c r="I46" s="31">
        <v>1659175.92</v>
      </c>
      <c r="J46" s="31">
        <v>1847.63</v>
      </c>
      <c r="K46" s="30">
        <v>0</v>
      </c>
      <c r="L46" s="31">
        <v>0</v>
      </c>
      <c r="M46" s="31">
        <v>0</v>
      </c>
    </row>
    <row r="47" spans="1:13" x14ac:dyDescent="0.3">
      <c r="A47" s="14" t="s">
        <v>469</v>
      </c>
      <c r="B47" s="30">
        <v>42863</v>
      </c>
      <c r="C47" s="31">
        <v>83499622.030000001</v>
      </c>
      <c r="D47" s="31">
        <v>1948.06</v>
      </c>
      <c r="E47" s="30">
        <v>1519</v>
      </c>
      <c r="F47" s="31">
        <v>2958894.27</v>
      </c>
      <c r="G47" s="31">
        <v>1947.92</v>
      </c>
      <c r="H47" s="30">
        <v>737</v>
      </c>
      <c r="I47" s="31">
        <v>1434042.58</v>
      </c>
      <c r="J47" s="31">
        <v>1945.78</v>
      </c>
      <c r="K47" s="30">
        <v>0</v>
      </c>
      <c r="L47" s="31">
        <v>0</v>
      </c>
      <c r="M47" s="31">
        <v>0</v>
      </c>
    </row>
    <row r="48" spans="1:13" x14ac:dyDescent="0.3">
      <c r="A48" s="14" t="s">
        <v>470</v>
      </c>
      <c r="B48" s="30">
        <v>74206</v>
      </c>
      <c r="C48" s="31">
        <v>157011364.80000001</v>
      </c>
      <c r="D48" s="31">
        <v>2115.89</v>
      </c>
      <c r="E48" s="30">
        <v>2344</v>
      </c>
      <c r="F48" s="31">
        <v>4946280.74</v>
      </c>
      <c r="G48" s="31">
        <v>2110.19</v>
      </c>
      <c r="H48" s="30">
        <v>911</v>
      </c>
      <c r="I48" s="31">
        <v>1920093.75</v>
      </c>
      <c r="J48" s="31">
        <v>2107.6799999999998</v>
      </c>
      <c r="K48" s="30">
        <v>0</v>
      </c>
      <c r="L48" s="31">
        <v>0</v>
      </c>
      <c r="M48" s="31">
        <v>0</v>
      </c>
    </row>
    <row r="49" spans="1:17" x14ac:dyDescent="0.3">
      <c r="A49" s="14" t="s">
        <v>471</v>
      </c>
      <c r="B49" s="30">
        <v>46916</v>
      </c>
      <c r="C49" s="31">
        <v>110984718.19</v>
      </c>
      <c r="D49" s="31">
        <v>2365.6</v>
      </c>
      <c r="E49" s="30">
        <v>1181</v>
      </c>
      <c r="F49" s="31">
        <v>2787855.25</v>
      </c>
      <c r="G49" s="31">
        <v>2360.59</v>
      </c>
      <c r="H49" s="30">
        <v>435</v>
      </c>
      <c r="I49" s="31">
        <v>1024482.87</v>
      </c>
      <c r="J49" s="31">
        <v>2355.13</v>
      </c>
      <c r="K49" s="30">
        <v>0</v>
      </c>
      <c r="L49" s="31">
        <v>0</v>
      </c>
      <c r="M49" s="31">
        <v>0</v>
      </c>
    </row>
    <row r="50" spans="1:17" x14ac:dyDescent="0.3">
      <c r="A50" s="14" t="s">
        <v>472</v>
      </c>
      <c r="B50" s="30">
        <v>31893</v>
      </c>
      <c r="C50" s="31">
        <v>83510559.489999995</v>
      </c>
      <c r="D50" s="31">
        <v>2618.46</v>
      </c>
      <c r="E50" s="30">
        <v>617</v>
      </c>
      <c r="F50" s="31">
        <v>1610125.76</v>
      </c>
      <c r="G50" s="31">
        <v>2609.6</v>
      </c>
      <c r="H50" s="30">
        <v>231</v>
      </c>
      <c r="I50" s="31">
        <v>600020.31000000006</v>
      </c>
      <c r="J50" s="31">
        <v>2597.4899999999998</v>
      </c>
      <c r="K50" s="30">
        <v>0</v>
      </c>
      <c r="L50" s="31">
        <v>0</v>
      </c>
      <c r="M50" s="31">
        <v>0</v>
      </c>
    </row>
    <row r="51" spans="1:17" x14ac:dyDescent="0.3">
      <c r="A51" s="14" t="s">
        <v>473</v>
      </c>
      <c r="B51" s="30">
        <v>22380</v>
      </c>
      <c r="C51" s="31">
        <v>64119698.759999998</v>
      </c>
      <c r="D51" s="31">
        <v>2865.04</v>
      </c>
      <c r="E51" s="30">
        <v>322</v>
      </c>
      <c r="F51" s="31">
        <v>920975.11</v>
      </c>
      <c r="G51" s="31">
        <v>2860.17</v>
      </c>
      <c r="H51" s="30">
        <v>148</v>
      </c>
      <c r="I51" s="31">
        <v>424185.97</v>
      </c>
      <c r="J51" s="31">
        <v>2866.12</v>
      </c>
      <c r="K51" s="30">
        <v>0</v>
      </c>
      <c r="L51" s="31">
        <v>0</v>
      </c>
      <c r="M51" s="31">
        <v>0</v>
      </c>
    </row>
    <row r="52" spans="1:17" x14ac:dyDescent="0.3">
      <c r="A52" s="14" t="s">
        <v>474</v>
      </c>
      <c r="B52" s="30">
        <v>13919</v>
      </c>
      <c r="C52" s="31">
        <v>43407035.920000002</v>
      </c>
      <c r="D52" s="31">
        <v>3118.55</v>
      </c>
      <c r="E52" s="30">
        <v>183</v>
      </c>
      <c r="F52" s="31">
        <v>571610.41</v>
      </c>
      <c r="G52" s="31">
        <v>3123.55</v>
      </c>
      <c r="H52" s="30">
        <v>89</v>
      </c>
      <c r="I52" s="31">
        <v>277372.69</v>
      </c>
      <c r="J52" s="31">
        <v>3116.55</v>
      </c>
      <c r="K52" s="30">
        <v>0</v>
      </c>
      <c r="L52" s="31">
        <v>0</v>
      </c>
      <c r="M52" s="31">
        <v>0</v>
      </c>
    </row>
    <row r="53" spans="1:17" x14ac:dyDescent="0.3">
      <c r="A53" s="14" t="s">
        <v>475</v>
      </c>
      <c r="B53" s="30">
        <v>9796</v>
      </c>
      <c r="C53" s="31">
        <v>32972707.43</v>
      </c>
      <c r="D53" s="31">
        <v>3365.94</v>
      </c>
      <c r="E53" s="30">
        <v>110</v>
      </c>
      <c r="F53" s="31">
        <v>371157.35</v>
      </c>
      <c r="G53" s="31">
        <v>3374.16</v>
      </c>
      <c r="H53" s="30">
        <v>35</v>
      </c>
      <c r="I53" s="31">
        <v>118803.3</v>
      </c>
      <c r="J53" s="31">
        <v>3394.38</v>
      </c>
      <c r="K53" s="30">
        <v>0</v>
      </c>
      <c r="L53" s="31">
        <v>0</v>
      </c>
      <c r="M53" s="31">
        <v>0</v>
      </c>
    </row>
    <row r="54" spans="1:17" x14ac:dyDescent="0.3">
      <c r="A54" s="14" t="s">
        <v>476</v>
      </c>
      <c r="B54" s="30">
        <v>6565</v>
      </c>
      <c r="C54" s="31">
        <v>23741923.449999999</v>
      </c>
      <c r="D54" s="31">
        <v>3616.44</v>
      </c>
      <c r="E54" s="30">
        <v>76</v>
      </c>
      <c r="F54" s="31">
        <v>276667.12</v>
      </c>
      <c r="G54" s="31">
        <v>3640.36</v>
      </c>
      <c r="H54" s="30">
        <v>22</v>
      </c>
      <c r="I54" s="31">
        <v>79921.55</v>
      </c>
      <c r="J54" s="31">
        <v>3632.8</v>
      </c>
      <c r="K54" s="30">
        <v>0</v>
      </c>
      <c r="L54" s="31">
        <v>0</v>
      </c>
      <c r="M54" s="31">
        <v>0</v>
      </c>
    </row>
    <row r="55" spans="1:17" x14ac:dyDescent="0.3">
      <c r="A55" s="14" t="s">
        <v>477</v>
      </c>
      <c r="B55" s="30">
        <v>4795</v>
      </c>
      <c r="C55" s="31">
        <v>18550043.32</v>
      </c>
      <c r="D55" s="31">
        <v>3868.62</v>
      </c>
      <c r="E55" s="30">
        <v>66</v>
      </c>
      <c r="F55" s="31">
        <v>254887.01</v>
      </c>
      <c r="G55" s="31">
        <v>3861.92</v>
      </c>
      <c r="H55" s="30">
        <v>17</v>
      </c>
      <c r="I55" s="31">
        <v>65317.26</v>
      </c>
      <c r="J55" s="31">
        <v>3842.19</v>
      </c>
      <c r="K55" s="30">
        <v>0</v>
      </c>
      <c r="L55" s="31">
        <v>0</v>
      </c>
      <c r="M55" s="31">
        <v>0</v>
      </c>
    </row>
    <row r="56" spans="1:17" x14ac:dyDescent="0.3">
      <c r="A56" s="14" t="s">
        <v>478</v>
      </c>
      <c r="B56" s="30">
        <v>3228</v>
      </c>
      <c r="C56" s="31">
        <v>13285317.52</v>
      </c>
      <c r="D56" s="31">
        <v>4115.6499999999996</v>
      </c>
      <c r="E56" s="30">
        <v>31</v>
      </c>
      <c r="F56" s="31">
        <v>127704.8</v>
      </c>
      <c r="G56" s="31">
        <v>4119.51</v>
      </c>
      <c r="H56" s="30">
        <v>6</v>
      </c>
      <c r="I56" s="31">
        <v>24808.52</v>
      </c>
      <c r="J56" s="31">
        <v>4134.75</v>
      </c>
      <c r="K56" s="30">
        <v>0</v>
      </c>
      <c r="L56" s="31">
        <v>0</v>
      </c>
      <c r="M56" s="31">
        <v>0</v>
      </c>
    </row>
    <row r="57" spans="1:17" x14ac:dyDescent="0.3">
      <c r="A57" s="14" t="s">
        <v>479</v>
      </c>
      <c r="B57" s="30">
        <v>2159</v>
      </c>
      <c r="C57" s="31">
        <v>9430041.9000000004</v>
      </c>
      <c r="D57" s="31">
        <v>4367.78</v>
      </c>
      <c r="E57" s="30">
        <v>15</v>
      </c>
      <c r="F57" s="31">
        <v>65251.12</v>
      </c>
      <c r="G57" s="31">
        <v>4350.07</v>
      </c>
      <c r="H57" s="30">
        <v>6</v>
      </c>
      <c r="I57" s="31">
        <v>26438.39</v>
      </c>
      <c r="J57" s="31">
        <v>4406.3999999999996</v>
      </c>
      <c r="K57" s="30">
        <v>0</v>
      </c>
      <c r="L57" s="31">
        <v>0</v>
      </c>
      <c r="M57" s="31">
        <v>0</v>
      </c>
    </row>
    <row r="58" spans="1:17" x14ac:dyDescent="0.3">
      <c r="A58" s="14" t="s">
        <v>480</v>
      </c>
      <c r="B58" s="30">
        <v>1736</v>
      </c>
      <c r="C58" s="31">
        <v>8010152.3799999999</v>
      </c>
      <c r="D58" s="31">
        <v>4614.1400000000003</v>
      </c>
      <c r="E58" s="30">
        <v>11</v>
      </c>
      <c r="F58" s="31">
        <v>50264.61</v>
      </c>
      <c r="G58" s="31">
        <v>4569.51</v>
      </c>
      <c r="H58" s="30">
        <v>4</v>
      </c>
      <c r="I58" s="31">
        <v>18506.88</v>
      </c>
      <c r="J58" s="31">
        <v>4626.72</v>
      </c>
      <c r="K58" s="30">
        <v>0</v>
      </c>
      <c r="L58" s="31">
        <v>0</v>
      </c>
      <c r="M58" s="31">
        <v>0</v>
      </c>
    </row>
    <row r="59" spans="1:17" x14ac:dyDescent="0.3">
      <c r="A59" s="14" t="s">
        <v>481</v>
      </c>
      <c r="B59" s="30">
        <v>1185</v>
      </c>
      <c r="C59" s="31">
        <v>5768439.3200000003</v>
      </c>
      <c r="D59" s="31">
        <v>4867.88</v>
      </c>
      <c r="E59" s="30">
        <v>5</v>
      </c>
      <c r="F59" s="31">
        <v>24347.119999999999</v>
      </c>
      <c r="G59" s="31">
        <v>4869.42</v>
      </c>
      <c r="H59" s="30">
        <v>1</v>
      </c>
      <c r="I59" s="31">
        <v>4769.1499999999996</v>
      </c>
      <c r="J59" s="31">
        <v>4769.1499999999996</v>
      </c>
      <c r="K59" s="30">
        <v>0</v>
      </c>
      <c r="L59" s="31">
        <v>0</v>
      </c>
      <c r="M59" s="31">
        <v>0</v>
      </c>
    </row>
    <row r="60" spans="1:17" x14ac:dyDescent="0.3">
      <c r="A60" s="14" t="s">
        <v>482</v>
      </c>
      <c r="B60" s="30">
        <v>802</v>
      </c>
      <c r="C60" s="31">
        <v>4102313.43</v>
      </c>
      <c r="D60" s="31">
        <v>5115.1000000000004</v>
      </c>
      <c r="E60" s="30">
        <v>4</v>
      </c>
      <c r="F60" s="31">
        <v>20617.22</v>
      </c>
      <c r="G60" s="31">
        <v>5154.3100000000004</v>
      </c>
      <c r="H60" s="30">
        <v>1</v>
      </c>
      <c r="I60" s="31">
        <v>5041.33</v>
      </c>
      <c r="J60" s="31">
        <v>5041.33</v>
      </c>
      <c r="K60" s="30">
        <v>0</v>
      </c>
      <c r="L60" s="31">
        <v>0</v>
      </c>
      <c r="M60" s="31">
        <v>0</v>
      </c>
    </row>
    <row r="61" spans="1:17" x14ac:dyDescent="0.3">
      <c r="A61" s="14" t="s">
        <v>483</v>
      </c>
      <c r="B61" s="30">
        <v>923</v>
      </c>
      <c r="C61" s="31">
        <v>4956598.62</v>
      </c>
      <c r="D61" s="31">
        <v>5370.1</v>
      </c>
      <c r="E61" s="30">
        <v>2</v>
      </c>
      <c r="F61" s="31">
        <v>10673.78</v>
      </c>
      <c r="G61" s="31">
        <v>5336.89</v>
      </c>
      <c r="H61" s="30">
        <v>2</v>
      </c>
      <c r="I61" s="31">
        <v>10848.82</v>
      </c>
      <c r="J61" s="31">
        <v>5424.41</v>
      </c>
      <c r="K61" s="30">
        <v>0</v>
      </c>
      <c r="L61" s="31">
        <v>0</v>
      </c>
      <c r="M61" s="31">
        <v>0</v>
      </c>
    </row>
    <row r="62" spans="1:17" x14ac:dyDescent="0.3">
      <c r="A62" s="34" t="s">
        <v>484</v>
      </c>
      <c r="B62" s="30">
        <v>1312</v>
      </c>
      <c r="C62" s="31">
        <v>7857502.2999999998</v>
      </c>
      <c r="D62" s="31">
        <v>5988.95</v>
      </c>
      <c r="E62" s="30">
        <v>6</v>
      </c>
      <c r="F62" s="31">
        <v>37536.39</v>
      </c>
      <c r="G62" s="31">
        <v>6256.07</v>
      </c>
      <c r="H62" s="30">
        <v>2</v>
      </c>
      <c r="I62" s="31">
        <v>12266.8</v>
      </c>
      <c r="J62" s="31">
        <v>6133.4</v>
      </c>
      <c r="K62" s="30">
        <v>0</v>
      </c>
      <c r="L62" s="31">
        <v>0</v>
      </c>
      <c r="M62" s="31">
        <v>0</v>
      </c>
    </row>
    <row r="63" spans="1:17" ht="15.6" x14ac:dyDescent="0.3">
      <c r="A63" s="45" t="s">
        <v>10</v>
      </c>
      <c r="B63" s="47">
        <f>SUM(B28:B62)</f>
        <v>1958613</v>
      </c>
      <c r="C63" s="48">
        <f>SUM(C28:C62)</f>
        <v>2425124863.8200002</v>
      </c>
      <c r="D63" s="47"/>
      <c r="E63" s="47">
        <f>SUM(E28:E62)</f>
        <v>376341</v>
      </c>
      <c r="F63" s="48">
        <f>SUM(F28:F62)</f>
        <v>292720861.76000005</v>
      </c>
      <c r="G63" s="47"/>
      <c r="H63" s="47">
        <f>SUM(H28:H62)</f>
        <v>173276</v>
      </c>
      <c r="I63" s="48">
        <f>SUM(I28:I62)</f>
        <v>128087798.75</v>
      </c>
      <c r="J63" s="47"/>
      <c r="K63" s="47">
        <f>SUM(K28:K62)</f>
        <v>29539</v>
      </c>
      <c r="L63" s="48">
        <f>SUM(L28:L62)</f>
        <v>13507771.359999998</v>
      </c>
      <c r="M63" s="47"/>
      <c r="O63" s="8"/>
      <c r="P63" s="8"/>
      <c r="Q63" s="9"/>
    </row>
    <row r="66" spans="2:6" x14ac:dyDescent="0.3">
      <c r="B66" s="8"/>
      <c r="C66" s="9"/>
    </row>
    <row r="67" spans="2:6" x14ac:dyDescent="0.3">
      <c r="B67" s="8"/>
      <c r="C67" s="9"/>
      <c r="E67" s="8"/>
      <c r="F67" s="9"/>
    </row>
    <row r="68" spans="2:6" x14ac:dyDescent="0.3">
      <c r="B68" s="8"/>
      <c r="C68" s="9"/>
      <c r="E68" s="8"/>
      <c r="F68" s="9"/>
    </row>
    <row r="69" spans="2:6" x14ac:dyDescent="0.3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7"/>
  <sheetViews>
    <sheetView workbookViewId="0">
      <selection activeCell="B74" sqref="B74"/>
    </sheetView>
  </sheetViews>
  <sheetFormatPr defaultColWidth="9.109375" defaultRowHeight="14.4" x14ac:dyDescent="0.3"/>
  <cols>
    <col min="1" max="1" width="14" customWidth="1"/>
    <col min="2" max="2" width="11.6640625" bestFit="1" customWidth="1"/>
    <col min="3" max="3" width="17.5546875" bestFit="1" customWidth="1"/>
    <col min="4" max="4" width="9.33203125" bestFit="1" customWidth="1"/>
    <col min="5" max="5" width="9.6640625" bestFit="1" customWidth="1"/>
    <col min="6" max="6" width="10.109375" customWidth="1"/>
    <col min="7" max="7" width="15.6640625" bestFit="1" customWidth="1"/>
    <col min="8" max="8" width="8.44140625" bestFit="1" customWidth="1"/>
    <col min="9" max="9" width="9.6640625" bestFit="1" customWidth="1"/>
    <col min="10" max="10" width="10.5546875" customWidth="1"/>
    <col min="11" max="11" width="15.6640625" bestFit="1" customWidth="1"/>
    <col min="12" max="12" width="8.44140625" bestFit="1" customWidth="1"/>
    <col min="13" max="13" width="9.6640625" bestFit="1" customWidth="1"/>
    <col min="14" max="14" width="10.109375" customWidth="1"/>
    <col min="15" max="15" width="13.88671875" customWidth="1"/>
    <col min="16" max="16" width="8.33203125" bestFit="1" customWidth="1"/>
    <col min="17" max="17" width="10.6640625" customWidth="1"/>
    <col min="19" max="20" width="15.44140625" bestFit="1" customWidth="1"/>
  </cols>
  <sheetData>
    <row r="1" spans="1:20" ht="15.6" x14ac:dyDescent="0.3">
      <c r="A1" s="441" t="s">
        <v>706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</row>
    <row r="2" spans="1:20" ht="16.2" thickBot="1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6"/>
    </row>
    <row r="3" spans="1:20" x14ac:dyDescent="0.3">
      <c r="A3" s="442" t="s">
        <v>18</v>
      </c>
      <c r="B3" s="444" t="s">
        <v>5</v>
      </c>
      <c r="C3" s="445"/>
      <c r="D3" s="445"/>
      <c r="E3" s="446"/>
      <c r="F3" s="444" t="s">
        <v>6</v>
      </c>
      <c r="G3" s="445"/>
      <c r="H3" s="445"/>
      <c r="I3" s="446"/>
      <c r="J3" s="444" t="s">
        <v>19</v>
      </c>
      <c r="K3" s="445"/>
      <c r="L3" s="445"/>
      <c r="M3" s="446"/>
      <c r="N3" s="444" t="s">
        <v>20</v>
      </c>
      <c r="O3" s="445"/>
      <c r="P3" s="445"/>
      <c r="Q3" s="447"/>
    </row>
    <row r="4" spans="1:20" ht="15" thickBot="1" x14ac:dyDescent="0.35">
      <c r="A4" s="443"/>
      <c r="B4" s="153" t="s">
        <v>1</v>
      </c>
      <c r="C4" s="154" t="s">
        <v>50</v>
      </c>
      <c r="D4" s="154" t="s">
        <v>21</v>
      </c>
      <c r="E4" s="154" t="s">
        <v>432</v>
      </c>
      <c r="F4" s="153" t="s">
        <v>1</v>
      </c>
      <c r="G4" s="154" t="s">
        <v>50</v>
      </c>
      <c r="H4" s="154" t="s">
        <v>21</v>
      </c>
      <c r="I4" s="154" t="s">
        <v>432</v>
      </c>
      <c r="J4" s="153" t="s">
        <v>1</v>
      </c>
      <c r="K4" s="154" t="s">
        <v>50</v>
      </c>
      <c r="L4" s="154" t="s">
        <v>21</v>
      </c>
      <c r="M4" s="154" t="s">
        <v>432</v>
      </c>
      <c r="N4" s="153" t="s">
        <v>1</v>
      </c>
      <c r="O4" s="154" t="s">
        <v>50</v>
      </c>
      <c r="P4" s="154" t="s">
        <v>21</v>
      </c>
      <c r="Q4" s="155" t="s">
        <v>432</v>
      </c>
    </row>
    <row r="5" spans="1:20" x14ac:dyDescent="0.3">
      <c r="A5" s="148" t="s">
        <v>450</v>
      </c>
      <c r="B5" s="149">
        <v>20127</v>
      </c>
      <c r="C5" s="150">
        <v>1149407.26</v>
      </c>
      <c r="D5" s="150">
        <v>57.11</v>
      </c>
      <c r="E5" s="150">
        <v>56.7</v>
      </c>
      <c r="F5" s="149">
        <v>5313</v>
      </c>
      <c r="G5" s="150">
        <v>343846.71</v>
      </c>
      <c r="H5" s="150">
        <v>64.72</v>
      </c>
      <c r="I5" s="150">
        <v>72.62</v>
      </c>
      <c r="J5" s="149">
        <v>957</v>
      </c>
      <c r="K5" s="150">
        <v>58499.66</v>
      </c>
      <c r="L5" s="150">
        <v>61.13</v>
      </c>
      <c r="M5" s="150">
        <v>62.83</v>
      </c>
      <c r="N5" s="149">
        <v>919</v>
      </c>
      <c r="O5" s="150">
        <v>73802.14</v>
      </c>
      <c r="P5" s="151">
        <v>80.31</v>
      </c>
      <c r="Q5" s="152">
        <v>80.95</v>
      </c>
    </row>
    <row r="6" spans="1:20" x14ac:dyDescent="0.3">
      <c r="A6" s="141" t="s">
        <v>451</v>
      </c>
      <c r="B6" s="99">
        <v>17220</v>
      </c>
      <c r="C6" s="100">
        <v>2512146.7200000002</v>
      </c>
      <c r="D6" s="100">
        <v>145.88999999999999</v>
      </c>
      <c r="E6" s="100">
        <v>144.01</v>
      </c>
      <c r="F6" s="99">
        <v>8040</v>
      </c>
      <c r="G6" s="100">
        <v>1186164.3799999999</v>
      </c>
      <c r="H6" s="100">
        <v>147.53</v>
      </c>
      <c r="I6" s="100">
        <v>148.94</v>
      </c>
      <c r="J6" s="99">
        <v>876</v>
      </c>
      <c r="K6" s="100">
        <v>127890.46</v>
      </c>
      <c r="L6" s="100">
        <v>145.99</v>
      </c>
      <c r="M6" s="100">
        <v>143.74</v>
      </c>
      <c r="N6" s="99">
        <v>2246</v>
      </c>
      <c r="O6" s="100">
        <v>358032.3</v>
      </c>
      <c r="P6" s="98">
        <v>159.41</v>
      </c>
      <c r="Q6" s="142">
        <v>168.27</v>
      </c>
    </row>
    <row r="7" spans="1:20" x14ac:dyDescent="0.3">
      <c r="A7" s="141" t="s">
        <v>452</v>
      </c>
      <c r="B7" s="99">
        <v>11480</v>
      </c>
      <c r="C7" s="100">
        <v>2842217.52</v>
      </c>
      <c r="D7" s="100">
        <v>247.58</v>
      </c>
      <c r="E7" s="100">
        <v>247.04</v>
      </c>
      <c r="F7" s="99">
        <v>16033</v>
      </c>
      <c r="G7" s="100">
        <v>3831397.7</v>
      </c>
      <c r="H7" s="100">
        <v>238.97</v>
      </c>
      <c r="I7" s="100">
        <v>228.81</v>
      </c>
      <c r="J7" s="99">
        <v>2136</v>
      </c>
      <c r="K7" s="100">
        <v>564900.68000000005</v>
      </c>
      <c r="L7" s="100">
        <v>264.47000000000003</v>
      </c>
      <c r="M7" s="100">
        <v>268.02999999999997</v>
      </c>
      <c r="N7" s="99">
        <v>2606</v>
      </c>
      <c r="O7" s="100">
        <v>646676.05000000005</v>
      </c>
      <c r="P7" s="98">
        <v>248.15</v>
      </c>
      <c r="Q7" s="142">
        <v>248.23</v>
      </c>
    </row>
    <row r="8" spans="1:20" x14ac:dyDescent="0.3">
      <c r="A8" s="141" t="s">
        <v>453</v>
      </c>
      <c r="B8" s="99">
        <v>17080</v>
      </c>
      <c r="C8" s="100">
        <v>6154967.4900000002</v>
      </c>
      <c r="D8" s="100">
        <v>360.36</v>
      </c>
      <c r="E8" s="100">
        <v>366.05</v>
      </c>
      <c r="F8" s="99">
        <v>8102</v>
      </c>
      <c r="G8" s="100">
        <v>2937892.23</v>
      </c>
      <c r="H8" s="100">
        <v>362.61</v>
      </c>
      <c r="I8" s="100">
        <v>377.34</v>
      </c>
      <c r="J8" s="99">
        <v>10459</v>
      </c>
      <c r="K8" s="100">
        <v>3745675.68</v>
      </c>
      <c r="L8" s="100">
        <v>358.13</v>
      </c>
      <c r="M8" s="100">
        <v>363.23</v>
      </c>
      <c r="N8" s="99">
        <v>2163</v>
      </c>
      <c r="O8" s="100">
        <v>744621.56</v>
      </c>
      <c r="P8" s="98">
        <v>344.25</v>
      </c>
      <c r="Q8" s="142">
        <v>348.95</v>
      </c>
    </row>
    <row r="9" spans="1:20" x14ac:dyDescent="0.3">
      <c r="A9" s="141" t="s">
        <v>454</v>
      </c>
      <c r="B9" s="99">
        <v>99835</v>
      </c>
      <c r="C9" s="100">
        <v>44845231.719999999</v>
      </c>
      <c r="D9" s="100">
        <v>449.19</v>
      </c>
      <c r="E9" s="100">
        <v>448.2</v>
      </c>
      <c r="F9" s="99">
        <v>67899</v>
      </c>
      <c r="G9" s="100">
        <v>30383839.120000001</v>
      </c>
      <c r="H9" s="100">
        <v>447.49</v>
      </c>
      <c r="I9" s="100">
        <v>446.87</v>
      </c>
      <c r="J9" s="99">
        <v>39771</v>
      </c>
      <c r="K9" s="100">
        <v>17658433.010000002</v>
      </c>
      <c r="L9" s="100">
        <v>444</v>
      </c>
      <c r="M9" s="100">
        <v>433.35</v>
      </c>
      <c r="N9" s="99">
        <v>15484</v>
      </c>
      <c r="O9" s="100">
        <v>6487202.2999999998</v>
      </c>
      <c r="P9" s="98">
        <v>418.96</v>
      </c>
      <c r="Q9" s="142">
        <v>418.95</v>
      </c>
    </row>
    <row r="10" spans="1:20" x14ac:dyDescent="0.3">
      <c r="A10" s="141" t="s">
        <v>455</v>
      </c>
      <c r="B10" s="99">
        <v>144607</v>
      </c>
      <c r="C10" s="100">
        <v>79646606.329999998</v>
      </c>
      <c r="D10" s="100">
        <v>550.78</v>
      </c>
      <c r="E10" s="100">
        <v>550.24</v>
      </c>
      <c r="F10" s="99">
        <v>57096</v>
      </c>
      <c r="G10" s="100">
        <v>31384737.91</v>
      </c>
      <c r="H10" s="100">
        <v>549.67999999999995</v>
      </c>
      <c r="I10" s="100">
        <v>546.6</v>
      </c>
      <c r="J10" s="99">
        <v>27157</v>
      </c>
      <c r="K10" s="100">
        <v>14893448.08</v>
      </c>
      <c r="L10" s="100">
        <v>548.41999999999996</v>
      </c>
      <c r="M10" s="100">
        <v>549.57000000000005</v>
      </c>
      <c r="N10" s="99">
        <v>3</v>
      </c>
      <c r="O10" s="100">
        <v>1787.31</v>
      </c>
      <c r="P10" s="98">
        <v>595.77</v>
      </c>
      <c r="Q10" s="142">
        <v>595.77</v>
      </c>
    </row>
    <row r="11" spans="1:20" x14ac:dyDescent="0.3">
      <c r="A11" s="141" t="s">
        <v>456</v>
      </c>
      <c r="B11" s="99">
        <v>170864</v>
      </c>
      <c r="C11" s="100">
        <v>110677374.69</v>
      </c>
      <c r="D11" s="100">
        <v>647.75</v>
      </c>
      <c r="E11" s="100">
        <v>645.62</v>
      </c>
      <c r="F11" s="99">
        <v>35220</v>
      </c>
      <c r="G11" s="100">
        <v>22826425.719999999</v>
      </c>
      <c r="H11" s="100">
        <v>648.11</v>
      </c>
      <c r="I11" s="100">
        <v>647.45000000000005</v>
      </c>
      <c r="J11" s="99">
        <v>22632</v>
      </c>
      <c r="K11" s="100">
        <v>14591402.67</v>
      </c>
      <c r="L11" s="100">
        <v>644.72</v>
      </c>
      <c r="M11" s="100">
        <v>641.67999999999995</v>
      </c>
      <c r="N11" s="99">
        <v>13</v>
      </c>
      <c r="O11" s="100">
        <v>8046.35</v>
      </c>
      <c r="P11" s="98">
        <v>618.95000000000005</v>
      </c>
      <c r="Q11" s="142">
        <v>618.95000000000005</v>
      </c>
    </row>
    <row r="12" spans="1:20" x14ac:dyDescent="0.3">
      <c r="A12" s="141" t="s">
        <v>457</v>
      </c>
      <c r="B12" s="99">
        <v>132516</v>
      </c>
      <c r="C12" s="100">
        <v>99242612.709999993</v>
      </c>
      <c r="D12" s="100">
        <v>748.91</v>
      </c>
      <c r="E12" s="100">
        <v>748.64</v>
      </c>
      <c r="F12" s="99">
        <v>29278</v>
      </c>
      <c r="G12" s="100">
        <v>21929530.5</v>
      </c>
      <c r="H12" s="100">
        <v>749.01</v>
      </c>
      <c r="I12" s="100">
        <v>748.86</v>
      </c>
      <c r="J12" s="99">
        <v>12389</v>
      </c>
      <c r="K12" s="100">
        <v>9245020.6500000004</v>
      </c>
      <c r="L12" s="100">
        <v>746.23</v>
      </c>
      <c r="M12" s="100">
        <v>744.38</v>
      </c>
      <c r="N12" s="99">
        <v>0</v>
      </c>
      <c r="O12" s="100">
        <v>0</v>
      </c>
      <c r="P12" s="98">
        <v>0</v>
      </c>
      <c r="Q12" s="142" t="s">
        <v>430</v>
      </c>
    </row>
    <row r="13" spans="1:20" x14ac:dyDescent="0.3">
      <c r="A13" s="141" t="s">
        <v>458</v>
      </c>
      <c r="B13" s="99">
        <v>108948</v>
      </c>
      <c r="C13" s="100">
        <v>92486958.040000007</v>
      </c>
      <c r="D13" s="100">
        <v>848.91</v>
      </c>
      <c r="E13" s="100">
        <v>848.17</v>
      </c>
      <c r="F13" s="99">
        <v>27187</v>
      </c>
      <c r="G13" s="100">
        <v>23135212.640000001</v>
      </c>
      <c r="H13" s="100">
        <v>850.97</v>
      </c>
      <c r="I13" s="100">
        <v>849.65</v>
      </c>
      <c r="J13" s="99">
        <v>14626</v>
      </c>
      <c r="K13" s="100">
        <v>12429222.4</v>
      </c>
      <c r="L13" s="100">
        <v>849.8</v>
      </c>
      <c r="M13" s="100">
        <v>846</v>
      </c>
      <c r="N13" s="99">
        <v>6078</v>
      </c>
      <c r="O13" s="100">
        <v>5147690.46</v>
      </c>
      <c r="P13" s="98">
        <v>846.94</v>
      </c>
      <c r="Q13" s="142">
        <v>846</v>
      </c>
    </row>
    <row r="14" spans="1:20" x14ac:dyDescent="0.3">
      <c r="A14" s="141" t="s">
        <v>459</v>
      </c>
      <c r="B14" s="99">
        <v>106794</v>
      </c>
      <c r="C14" s="100">
        <v>101585119.25</v>
      </c>
      <c r="D14" s="100">
        <v>951.22</v>
      </c>
      <c r="E14" s="100">
        <v>951.92</v>
      </c>
      <c r="F14" s="99">
        <v>25092</v>
      </c>
      <c r="G14" s="100">
        <v>23894420.210000001</v>
      </c>
      <c r="H14" s="100">
        <v>952.27</v>
      </c>
      <c r="I14" s="100">
        <v>953.51</v>
      </c>
      <c r="J14" s="99">
        <v>7754</v>
      </c>
      <c r="K14" s="100">
        <v>7375039.6100000003</v>
      </c>
      <c r="L14" s="100">
        <v>951.13</v>
      </c>
      <c r="M14" s="100">
        <v>950.81</v>
      </c>
      <c r="N14" s="99">
        <v>6</v>
      </c>
      <c r="O14" s="100">
        <v>5613.73</v>
      </c>
      <c r="P14" s="98">
        <v>935.62</v>
      </c>
      <c r="Q14" s="142">
        <v>931.28</v>
      </c>
    </row>
    <row r="15" spans="1:20" x14ac:dyDescent="0.3">
      <c r="A15" s="141" t="s">
        <v>437</v>
      </c>
      <c r="B15" s="99">
        <v>556768</v>
      </c>
      <c r="C15" s="100">
        <v>697509457.90999997</v>
      </c>
      <c r="D15" s="100">
        <v>1252.78</v>
      </c>
      <c r="E15" s="100">
        <v>1256.22</v>
      </c>
      <c r="F15" s="99">
        <v>75414</v>
      </c>
      <c r="G15" s="100">
        <v>90692260.329999998</v>
      </c>
      <c r="H15" s="100">
        <v>1202.5899999999999</v>
      </c>
      <c r="I15" s="100">
        <v>1185.07</v>
      </c>
      <c r="J15" s="99">
        <v>26185</v>
      </c>
      <c r="K15" s="100">
        <v>31929572.629999999</v>
      </c>
      <c r="L15" s="100">
        <v>1219.3800000000001</v>
      </c>
      <c r="M15" s="100">
        <v>1217.93</v>
      </c>
      <c r="N15" s="99">
        <v>6</v>
      </c>
      <c r="O15" s="100">
        <v>7486.96</v>
      </c>
      <c r="P15" s="98">
        <v>1247.83</v>
      </c>
      <c r="Q15" s="142">
        <v>1264.95</v>
      </c>
    </row>
    <row r="16" spans="1:20" x14ac:dyDescent="0.3">
      <c r="A16" s="141" t="s">
        <v>438</v>
      </c>
      <c r="B16" s="99">
        <v>350559</v>
      </c>
      <c r="C16" s="100">
        <v>598764347.35000002</v>
      </c>
      <c r="D16" s="100">
        <v>1708.03</v>
      </c>
      <c r="E16" s="100">
        <v>1687.88</v>
      </c>
      <c r="F16" s="99">
        <v>16694</v>
      </c>
      <c r="G16" s="100">
        <v>28099180.52</v>
      </c>
      <c r="H16" s="100">
        <v>1683.19</v>
      </c>
      <c r="I16" s="100">
        <v>1652.78</v>
      </c>
      <c r="J16" s="99">
        <v>6424</v>
      </c>
      <c r="K16" s="100">
        <v>10855815.630000001</v>
      </c>
      <c r="L16" s="100">
        <v>1689.88</v>
      </c>
      <c r="M16" s="100">
        <v>1663.82</v>
      </c>
      <c r="N16" s="99">
        <v>15</v>
      </c>
      <c r="O16" s="100">
        <v>26812.2</v>
      </c>
      <c r="P16" s="98">
        <v>1787.48</v>
      </c>
      <c r="Q16" s="142">
        <v>1787.48</v>
      </c>
      <c r="T16" s="8"/>
    </row>
    <row r="17" spans="1:20" x14ac:dyDescent="0.3">
      <c r="A17" s="141" t="s">
        <v>439</v>
      </c>
      <c r="B17" s="99">
        <v>121122</v>
      </c>
      <c r="C17" s="100">
        <v>267996082.99000001</v>
      </c>
      <c r="D17" s="100">
        <v>2212.61</v>
      </c>
      <c r="E17" s="100">
        <v>2195.92</v>
      </c>
      <c r="F17" s="99">
        <v>3525</v>
      </c>
      <c r="G17" s="100">
        <v>7734135.9900000002</v>
      </c>
      <c r="H17" s="100">
        <v>2194.08</v>
      </c>
      <c r="I17" s="100">
        <v>2172.25</v>
      </c>
      <c r="J17" s="99">
        <v>1346</v>
      </c>
      <c r="K17" s="100">
        <v>2944576.62</v>
      </c>
      <c r="L17" s="100">
        <v>2187.65</v>
      </c>
      <c r="M17" s="100">
        <v>2159.41</v>
      </c>
      <c r="N17" s="99">
        <v>0</v>
      </c>
      <c r="O17" s="100">
        <v>0</v>
      </c>
      <c r="P17" s="98">
        <v>0</v>
      </c>
      <c r="Q17" s="142" t="s">
        <v>430</v>
      </c>
      <c r="S17" s="8"/>
    </row>
    <row r="18" spans="1:20" x14ac:dyDescent="0.3">
      <c r="A18" s="141" t="s">
        <v>486</v>
      </c>
      <c r="B18" s="99">
        <v>54273</v>
      </c>
      <c r="C18" s="100">
        <v>147630258.25</v>
      </c>
      <c r="D18" s="100">
        <v>2720.14</v>
      </c>
      <c r="E18" s="100">
        <v>2706.23</v>
      </c>
      <c r="F18" s="99">
        <v>939</v>
      </c>
      <c r="G18" s="100">
        <v>2531100.87</v>
      </c>
      <c r="H18" s="100">
        <v>2695.53</v>
      </c>
      <c r="I18" s="100">
        <v>2675.21</v>
      </c>
      <c r="J18" s="99">
        <v>379</v>
      </c>
      <c r="K18" s="100">
        <v>1024206.28</v>
      </c>
      <c r="L18" s="100">
        <v>2702.39</v>
      </c>
      <c r="M18" s="100">
        <v>2678.97</v>
      </c>
      <c r="N18" s="99">
        <v>0</v>
      </c>
      <c r="O18" s="100">
        <v>0</v>
      </c>
      <c r="P18" s="98">
        <v>0</v>
      </c>
      <c r="Q18" s="142" t="s">
        <v>430</v>
      </c>
    </row>
    <row r="19" spans="1:20" x14ac:dyDescent="0.3">
      <c r="A19" s="141" t="s">
        <v>487</v>
      </c>
      <c r="B19" s="99">
        <v>23715</v>
      </c>
      <c r="C19" s="100">
        <v>76379743.349999994</v>
      </c>
      <c r="D19" s="100">
        <v>3220.74</v>
      </c>
      <c r="E19" s="100">
        <v>3207.87</v>
      </c>
      <c r="F19" s="99">
        <v>293</v>
      </c>
      <c r="G19" s="100">
        <v>942767.76</v>
      </c>
      <c r="H19" s="100">
        <v>3217.64</v>
      </c>
      <c r="I19" s="100">
        <v>3196.05</v>
      </c>
      <c r="J19" s="99">
        <v>124</v>
      </c>
      <c r="K19" s="100">
        <v>396175.99</v>
      </c>
      <c r="L19" s="100">
        <v>3194.97</v>
      </c>
      <c r="M19" s="100">
        <v>3146.03</v>
      </c>
      <c r="N19" s="99">
        <v>0</v>
      </c>
      <c r="O19" s="100">
        <v>0</v>
      </c>
      <c r="P19" s="98">
        <v>0</v>
      </c>
      <c r="Q19" s="142" t="s">
        <v>430</v>
      </c>
    </row>
    <row r="20" spans="1:20" x14ac:dyDescent="0.3">
      <c r="A20" s="141" t="s">
        <v>488</v>
      </c>
      <c r="B20" s="99">
        <v>11360</v>
      </c>
      <c r="C20" s="100">
        <v>42291966.770000003</v>
      </c>
      <c r="D20" s="100">
        <v>3722.88</v>
      </c>
      <c r="E20" s="100">
        <v>3710.23</v>
      </c>
      <c r="F20" s="99">
        <v>142</v>
      </c>
      <c r="G20" s="100">
        <v>531554.13</v>
      </c>
      <c r="H20" s="100">
        <v>3743.34</v>
      </c>
      <c r="I20" s="100">
        <v>3736.07</v>
      </c>
      <c r="J20" s="99">
        <v>39</v>
      </c>
      <c r="K20" s="100">
        <v>145238.81</v>
      </c>
      <c r="L20" s="100">
        <v>3724.07</v>
      </c>
      <c r="M20" s="100">
        <v>3732.92</v>
      </c>
      <c r="N20" s="99">
        <v>0</v>
      </c>
      <c r="O20" s="100">
        <v>0</v>
      </c>
      <c r="P20" s="98">
        <v>0</v>
      </c>
      <c r="Q20" s="142" t="s">
        <v>430</v>
      </c>
      <c r="S20" s="8"/>
    </row>
    <row r="21" spans="1:20" ht="15" thickBot="1" x14ac:dyDescent="0.35">
      <c r="A21" s="143" t="s">
        <v>489</v>
      </c>
      <c r="B21" s="144">
        <v>11345</v>
      </c>
      <c r="C21" s="145">
        <v>53410365.469999999</v>
      </c>
      <c r="D21" s="145">
        <v>4707.83</v>
      </c>
      <c r="E21" s="145">
        <v>4534.5</v>
      </c>
      <c r="F21" s="144">
        <v>74</v>
      </c>
      <c r="G21" s="145">
        <v>336395.04</v>
      </c>
      <c r="H21" s="145">
        <v>4545.88</v>
      </c>
      <c r="I21" s="145">
        <v>4319.78</v>
      </c>
      <c r="J21" s="144">
        <v>22</v>
      </c>
      <c r="K21" s="145">
        <v>102679.89</v>
      </c>
      <c r="L21" s="145">
        <v>4667.2700000000004</v>
      </c>
      <c r="M21" s="145">
        <v>4426.8900000000003</v>
      </c>
      <c r="N21" s="144">
        <v>0</v>
      </c>
      <c r="O21" s="145">
        <v>0</v>
      </c>
      <c r="P21" s="146">
        <v>0</v>
      </c>
      <c r="Q21" s="147" t="s">
        <v>430</v>
      </c>
    </row>
    <row r="22" spans="1:20" ht="16.2" thickBot="1" x14ac:dyDescent="0.35">
      <c r="A22" s="137" t="s">
        <v>527</v>
      </c>
      <c r="B22" s="138">
        <v>1958613</v>
      </c>
      <c r="C22" s="139">
        <v>2425124863.8200002</v>
      </c>
      <c r="D22" s="139">
        <v>1238.18</v>
      </c>
      <c r="E22" s="139">
        <v>1136.55</v>
      </c>
      <c r="F22" s="138">
        <v>376341</v>
      </c>
      <c r="G22" s="139">
        <v>292720861.75999999</v>
      </c>
      <c r="H22" s="139">
        <v>777.81</v>
      </c>
      <c r="I22" s="139">
        <v>670.33</v>
      </c>
      <c r="J22" s="138">
        <v>173276</v>
      </c>
      <c r="K22" s="139">
        <v>128087798.75</v>
      </c>
      <c r="L22" s="139">
        <v>739.21</v>
      </c>
      <c r="M22" s="139">
        <v>619.71</v>
      </c>
      <c r="N22" s="138">
        <v>29539</v>
      </c>
      <c r="O22" s="139">
        <v>13507771.359999999</v>
      </c>
      <c r="P22" s="140">
        <v>457.29</v>
      </c>
      <c r="Q22" s="248">
        <v>418.95</v>
      </c>
      <c r="S22" s="8"/>
      <c r="T22" s="9"/>
    </row>
    <row r="23" spans="1:20" x14ac:dyDescent="0.3"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</row>
    <row r="24" spans="1:20" ht="15.6" x14ac:dyDescent="0.3">
      <c r="A24" s="441" t="s">
        <v>707</v>
      </c>
      <c r="B24" s="441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  <c r="Q24" s="441"/>
    </row>
    <row r="25" spans="1:20" ht="16.2" thickBot="1" x14ac:dyDescent="0.3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6"/>
    </row>
    <row r="26" spans="1:20" x14ac:dyDescent="0.3">
      <c r="A26" s="442" t="s">
        <v>18</v>
      </c>
      <c r="B26" s="444" t="s">
        <v>5</v>
      </c>
      <c r="C26" s="445"/>
      <c r="D26" s="445"/>
      <c r="E26" s="446"/>
      <c r="F26" s="444" t="s">
        <v>6</v>
      </c>
      <c r="G26" s="445"/>
      <c r="H26" s="445"/>
      <c r="I26" s="446"/>
      <c r="J26" s="444" t="s">
        <v>19</v>
      </c>
      <c r="K26" s="445"/>
      <c r="L26" s="445"/>
      <c r="M26" s="446"/>
      <c r="N26" s="444" t="s">
        <v>20</v>
      </c>
      <c r="O26" s="445"/>
      <c r="P26" s="445"/>
      <c r="Q26" s="447"/>
      <c r="S26" s="8"/>
    </row>
    <row r="27" spans="1:20" ht="15" thickBot="1" x14ac:dyDescent="0.35">
      <c r="A27" s="443"/>
      <c r="B27" s="153" t="s">
        <v>1</v>
      </c>
      <c r="C27" s="154" t="s">
        <v>50</v>
      </c>
      <c r="D27" s="154" t="s">
        <v>21</v>
      </c>
      <c r="E27" s="154" t="s">
        <v>432</v>
      </c>
      <c r="F27" s="153" t="s">
        <v>1</v>
      </c>
      <c r="G27" s="154" t="s">
        <v>50</v>
      </c>
      <c r="H27" s="154" t="s">
        <v>21</v>
      </c>
      <c r="I27" s="154" t="s">
        <v>432</v>
      </c>
      <c r="J27" s="153" t="s">
        <v>1</v>
      </c>
      <c r="K27" s="154" t="s">
        <v>50</v>
      </c>
      <c r="L27" s="154" t="s">
        <v>21</v>
      </c>
      <c r="M27" s="154" t="s">
        <v>432</v>
      </c>
      <c r="N27" s="153" t="s">
        <v>1</v>
      </c>
      <c r="O27" s="154" t="s">
        <v>50</v>
      </c>
      <c r="P27" s="154" t="s">
        <v>21</v>
      </c>
      <c r="Q27" s="155" t="s">
        <v>432</v>
      </c>
    </row>
    <row r="28" spans="1:20" x14ac:dyDescent="0.3">
      <c r="A28" s="148" t="s">
        <v>450</v>
      </c>
      <c r="B28" s="149">
        <v>11298</v>
      </c>
      <c r="C28" s="150">
        <v>633322.38</v>
      </c>
      <c r="D28" s="150">
        <v>56.06</v>
      </c>
      <c r="E28" s="150">
        <v>54.74</v>
      </c>
      <c r="F28" s="149">
        <v>772</v>
      </c>
      <c r="G28" s="150">
        <v>48929.62</v>
      </c>
      <c r="H28" s="150">
        <v>63.38</v>
      </c>
      <c r="I28" s="150">
        <v>72.62</v>
      </c>
      <c r="J28" s="149">
        <v>583</v>
      </c>
      <c r="K28" s="150">
        <v>35482.46</v>
      </c>
      <c r="L28" s="150">
        <v>60.86</v>
      </c>
      <c r="M28" s="150">
        <v>62.84</v>
      </c>
      <c r="N28" s="149">
        <v>419</v>
      </c>
      <c r="O28" s="150">
        <v>33333.050000000003</v>
      </c>
      <c r="P28" s="151">
        <v>79.55</v>
      </c>
      <c r="Q28" s="152">
        <v>80.95</v>
      </c>
      <c r="S28" s="8"/>
    </row>
    <row r="29" spans="1:20" x14ac:dyDescent="0.3">
      <c r="A29" s="141" t="s">
        <v>451</v>
      </c>
      <c r="B29" s="99">
        <v>7951</v>
      </c>
      <c r="C29" s="100">
        <v>1145455.3999999999</v>
      </c>
      <c r="D29" s="100">
        <v>144.06</v>
      </c>
      <c r="E29" s="100">
        <v>141.22</v>
      </c>
      <c r="F29" s="99">
        <v>2345</v>
      </c>
      <c r="G29" s="100">
        <v>349701.53</v>
      </c>
      <c r="H29" s="100">
        <v>149.13</v>
      </c>
      <c r="I29" s="100">
        <v>148.94</v>
      </c>
      <c r="J29" s="99">
        <v>541</v>
      </c>
      <c r="K29" s="100">
        <v>79249</v>
      </c>
      <c r="L29" s="100">
        <v>146.49</v>
      </c>
      <c r="M29" s="100">
        <v>143.79</v>
      </c>
      <c r="N29" s="99">
        <v>734</v>
      </c>
      <c r="O29" s="100">
        <v>119032.17</v>
      </c>
      <c r="P29" s="98">
        <v>162.16999999999999</v>
      </c>
      <c r="Q29" s="142">
        <v>168.27</v>
      </c>
    </row>
    <row r="30" spans="1:20" x14ac:dyDescent="0.3">
      <c r="A30" s="141" t="s">
        <v>452</v>
      </c>
      <c r="B30" s="99">
        <v>4911</v>
      </c>
      <c r="C30" s="100">
        <v>1218409.43</v>
      </c>
      <c r="D30" s="100">
        <v>248.1</v>
      </c>
      <c r="E30" s="100">
        <v>247.89</v>
      </c>
      <c r="F30" s="99">
        <v>6635</v>
      </c>
      <c r="G30" s="100">
        <v>1564062.69</v>
      </c>
      <c r="H30" s="100">
        <v>235.73</v>
      </c>
      <c r="I30" s="100">
        <v>223.56</v>
      </c>
      <c r="J30" s="99">
        <v>918</v>
      </c>
      <c r="K30" s="100">
        <v>241166.46</v>
      </c>
      <c r="L30" s="100">
        <v>262.70999999999998</v>
      </c>
      <c r="M30" s="100">
        <v>268.36</v>
      </c>
      <c r="N30" s="99">
        <v>761</v>
      </c>
      <c r="O30" s="100">
        <v>190199.27</v>
      </c>
      <c r="P30" s="98">
        <v>249.93</v>
      </c>
      <c r="Q30" s="142">
        <v>251.37</v>
      </c>
    </row>
    <row r="31" spans="1:20" x14ac:dyDescent="0.3">
      <c r="A31" s="141" t="s">
        <v>453</v>
      </c>
      <c r="B31" s="99">
        <v>5493</v>
      </c>
      <c r="C31" s="100">
        <v>1949661.94</v>
      </c>
      <c r="D31" s="100">
        <v>354.94</v>
      </c>
      <c r="E31" s="100">
        <v>358.13</v>
      </c>
      <c r="F31" s="99">
        <v>1136</v>
      </c>
      <c r="G31" s="100">
        <v>391942.73</v>
      </c>
      <c r="H31" s="100">
        <v>345.02</v>
      </c>
      <c r="I31" s="100">
        <v>340.38</v>
      </c>
      <c r="J31" s="99">
        <v>4491</v>
      </c>
      <c r="K31" s="100">
        <v>1607932.51</v>
      </c>
      <c r="L31" s="100">
        <v>358.03</v>
      </c>
      <c r="M31" s="100">
        <v>362.47</v>
      </c>
      <c r="N31" s="99">
        <v>702</v>
      </c>
      <c r="O31" s="100">
        <v>241432.94</v>
      </c>
      <c r="P31" s="98">
        <v>343.92</v>
      </c>
      <c r="Q31" s="142">
        <v>348.95</v>
      </c>
    </row>
    <row r="32" spans="1:20" x14ac:dyDescent="0.3">
      <c r="A32" s="141" t="s">
        <v>454</v>
      </c>
      <c r="B32" s="99">
        <v>28235</v>
      </c>
      <c r="C32" s="100">
        <v>12735666.76</v>
      </c>
      <c r="D32" s="100">
        <v>451.06</v>
      </c>
      <c r="E32" s="100">
        <v>451.15</v>
      </c>
      <c r="F32" s="99">
        <v>10904</v>
      </c>
      <c r="G32" s="100">
        <v>4878877.8600000003</v>
      </c>
      <c r="H32" s="100">
        <v>447.44</v>
      </c>
      <c r="I32" s="100">
        <v>446.87</v>
      </c>
      <c r="J32" s="99">
        <v>19818</v>
      </c>
      <c r="K32" s="100">
        <v>8811701.3000000007</v>
      </c>
      <c r="L32" s="100">
        <v>444.63</v>
      </c>
      <c r="M32" s="100">
        <v>434.49</v>
      </c>
      <c r="N32" s="99">
        <v>6999</v>
      </c>
      <c r="O32" s="100">
        <v>2932445.63</v>
      </c>
      <c r="P32" s="98">
        <v>418.98</v>
      </c>
      <c r="Q32" s="142">
        <v>418.95</v>
      </c>
    </row>
    <row r="33" spans="1:21" x14ac:dyDescent="0.3">
      <c r="A33" s="141" t="s">
        <v>455</v>
      </c>
      <c r="B33" s="99">
        <v>46168</v>
      </c>
      <c r="C33" s="100">
        <v>25497973.100000001</v>
      </c>
      <c r="D33" s="100">
        <v>552.29</v>
      </c>
      <c r="E33" s="100">
        <v>552.42999999999995</v>
      </c>
      <c r="F33" s="99">
        <v>3958</v>
      </c>
      <c r="G33" s="100">
        <v>2139054.8199999998</v>
      </c>
      <c r="H33" s="100">
        <v>540.44000000000005</v>
      </c>
      <c r="I33" s="100">
        <v>535.30999999999995</v>
      </c>
      <c r="J33" s="99">
        <v>14406</v>
      </c>
      <c r="K33" s="100">
        <v>7897386.4900000002</v>
      </c>
      <c r="L33" s="100">
        <v>548.20000000000005</v>
      </c>
      <c r="M33" s="100">
        <v>548.14</v>
      </c>
      <c r="N33" s="99">
        <v>2</v>
      </c>
      <c r="O33" s="100">
        <v>1191.54</v>
      </c>
      <c r="P33" s="98">
        <v>595.77</v>
      </c>
      <c r="Q33" s="142">
        <v>595.77</v>
      </c>
    </row>
    <row r="34" spans="1:21" x14ac:dyDescent="0.3">
      <c r="A34" s="141" t="s">
        <v>456</v>
      </c>
      <c r="B34" s="99">
        <v>63509</v>
      </c>
      <c r="C34" s="100">
        <v>41262603.899999999</v>
      </c>
      <c r="D34" s="100">
        <v>649.71</v>
      </c>
      <c r="E34" s="100">
        <v>648.70000000000005</v>
      </c>
      <c r="F34" s="99">
        <v>1585</v>
      </c>
      <c r="G34" s="100">
        <v>1024543.18</v>
      </c>
      <c r="H34" s="100">
        <v>646.4</v>
      </c>
      <c r="I34" s="100">
        <v>644.71</v>
      </c>
      <c r="J34" s="99">
        <v>13976</v>
      </c>
      <c r="K34" s="100">
        <v>9037641.1400000006</v>
      </c>
      <c r="L34" s="100">
        <v>646.65</v>
      </c>
      <c r="M34" s="100">
        <v>644.33000000000004</v>
      </c>
      <c r="N34" s="99">
        <v>13</v>
      </c>
      <c r="O34" s="100">
        <v>8046.35</v>
      </c>
      <c r="P34" s="98">
        <v>618.95000000000005</v>
      </c>
      <c r="Q34" s="142">
        <v>618.95000000000005</v>
      </c>
      <c r="S34" s="8"/>
    </row>
    <row r="35" spans="1:21" x14ac:dyDescent="0.3">
      <c r="A35" s="141" t="s">
        <v>457</v>
      </c>
      <c r="B35" s="99">
        <v>60611</v>
      </c>
      <c r="C35" s="100">
        <v>45504121.560000002</v>
      </c>
      <c r="D35" s="100">
        <v>750.76</v>
      </c>
      <c r="E35" s="100">
        <v>751.01</v>
      </c>
      <c r="F35" s="99">
        <v>1073</v>
      </c>
      <c r="G35" s="100">
        <v>802094.6</v>
      </c>
      <c r="H35" s="100">
        <v>747.53</v>
      </c>
      <c r="I35" s="100">
        <v>745.34</v>
      </c>
      <c r="J35" s="99">
        <v>8739</v>
      </c>
      <c r="K35" s="100">
        <v>6526023.3200000003</v>
      </c>
      <c r="L35" s="100">
        <v>746.77</v>
      </c>
      <c r="M35" s="100">
        <v>745.39</v>
      </c>
      <c r="N35" s="99">
        <v>0</v>
      </c>
      <c r="O35" s="100">
        <v>0</v>
      </c>
      <c r="P35" s="98">
        <v>0</v>
      </c>
      <c r="Q35" s="142" t="s">
        <v>430</v>
      </c>
    </row>
    <row r="36" spans="1:21" x14ac:dyDescent="0.3">
      <c r="A36" s="141" t="s">
        <v>458</v>
      </c>
      <c r="B36" s="99">
        <v>56821</v>
      </c>
      <c r="C36" s="100">
        <v>48245090.549999997</v>
      </c>
      <c r="D36" s="100">
        <v>849.07</v>
      </c>
      <c r="E36" s="100">
        <v>848.41</v>
      </c>
      <c r="F36" s="99">
        <v>894</v>
      </c>
      <c r="G36" s="100">
        <v>760667.35</v>
      </c>
      <c r="H36" s="100">
        <v>850.86</v>
      </c>
      <c r="I36" s="100">
        <v>850.87</v>
      </c>
      <c r="J36" s="99">
        <v>9816</v>
      </c>
      <c r="K36" s="100">
        <v>8351278.8799999999</v>
      </c>
      <c r="L36" s="100">
        <v>850.78</v>
      </c>
      <c r="M36" s="100">
        <v>846</v>
      </c>
      <c r="N36" s="99">
        <v>2516</v>
      </c>
      <c r="O36" s="100">
        <v>2131605.48</v>
      </c>
      <c r="P36" s="98">
        <v>847.22</v>
      </c>
      <c r="Q36" s="142">
        <v>846</v>
      </c>
    </row>
    <row r="37" spans="1:21" x14ac:dyDescent="0.3">
      <c r="A37" s="141" t="s">
        <v>459</v>
      </c>
      <c r="B37" s="99">
        <v>56709</v>
      </c>
      <c r="C37" s="100">
        <v>53952481.409999996</v>
      </c>
      <c r="D37" s="100">
        <v>951.39</v>
      </c>
      <c r="E37" s="100">
        <v>951.96</v>
      </c>
      <c r="F37" s="99">
        <v>906</v>
      </c>
      <c r="G37" s="100">
        <v>859935.71</v>
      </c>
      <c r="H37" s="100">
        <v>949.16</v>
      </c>
      <c r="I37" s="100">
        <v>948.9</v>
      </c>
      <c r="J37" s="99">
        <v>6233</v>
      </c>
      <c r="K37" s="100">
        <v>5929802.0899999999</v>
      </c>
      <c r="L37" s="100">
        <v>951.36</v>
      </c>
      <c r="M37" s="100">
        <v>950.85</v>
      </c>
      <c r="N37" s="99">
        <v>6</v>
      </c>
      <c r="O37" s="100">
        <v>5613.73</v>
      </c>
      <c r="P37" s="98">
        <v>935.62</v>
      </c>
      <c r="Q37" s="142">
        <v>931.28</v>
      </c>
      <c r="S37" s="8"/>
    </row>
    <row r="38" spans="1:21" x14ac:dyDescent="0.3">
      <c r="A38" s="141" t="s">
        <v>437</v>
      </c>
      <c r="B38" s="99">
        <v>322836</v>
      </c>
      <c r="C38" s="100">
        <v>405959089.56</v>
      </c>
      <c r="D38" s="100">
        <v>1257.48</v>
      </c>
      <c r="E38" s="100">
        <v>1264.3599999999999</v>
      </c>
      <c r="F38" s="99">
        <v>2989</v>
      </c>
      <c r="G38" s="100">
        <v>3637770.02</v>
      </c>
      <c r="H38" s="100">
        <v>1217.05</v>
      </c>
      <c r="I38" s="100">
        <v>1212.1500000000001</v>
      </c>
      <c r="J38" s="99">
        <v>18390</v>
      </c>
      <c r="K38" s="100">
        <v>22234821.350000001</v>
      </c>
      <c r="L38" s="100">
        <v>1209.07</v>
      </c>
      <c r="M38" s="100">
        <v>1189.95</v>
      </c>
      <c r="N38" s="99">
        <v>4</v>
      </c>
      <c r="O38" s="100">
        <v>5088.7299999999996</v>
      </c>
      <c r="P38" s="98">
        <v>1272.18</v>
      </c>
      <c r="Q38" s="142">
        <v>1264.95</v>
      </c>
    </row>
    <row r="39" spans="1:21" x14ac:dyDescent="0.3">
      <c r="A39" s="141" t="s">
        <v>438</v>
      </c>
      <c r="B39" s="99">
        <v>226313</v>
      </c>
      <c r="C39" s="100">
        <v>387949713.63</v>
      </c>
      <c r="D39" s="100">
        <v>1714.22</v>
      </c>
      <c r="E39" s="100">
        <v>1699.08</v>
      </c>
      <c r="F39" s="99">
        <v>861</v>
      </c>
      <c r="G39" s="100">
        <v>1466729.57</v>
      </c>
      <c r="H39" s="100">
        <v>1703.52</v>
      </c>
      <c r="I39" s="100">
        <v>1678.82</v>
      </c>
      <c r="J39" s="99">
        <v>5020</v>
      </c>
      <c r="K39" s="100">
        <v>8508217.0899999999</v>
      </c>
      <c r="L39" s="100">
        <v>1694.86</v>
      </c>
      <c r="M39" s="100">
        <v>1671.78</v>
      </c>
      <c r="N39" s="99">
        <v>9</v>
      </c>
      <c r="O39" s="100">
        <v>16087.32</v>
      </c>
      <c r="P39" s="98">
        <v>1787.48</v>
      </c>
      <c r="Q39" s="142">
        <v>1787.48</v>
      </c>
    </row>
    <row r="40" spans="1:21" x14ac:dyDescent="0.3">
      <c r="A40" s="141" t="s">
        <v>439</v>
      </c>
      <c r="B40" s="99">
        <v>80358</v>
      </c>
      <c r="C40" s="100">
        <v>177807723.53</v>
      </c>
      <c r="D40" s="100">
        <v>2212.69</v>
      </c>
      <c r="E40" s="100">
        <v>2196.88</v>
      </c>
      <c r="F40" s="99">
        <v>224</v>
      </c>
      <c r="G40" s="100">
        <v>490775.05</v>
      </c>
      <c r="H40" s="100">
        <v>2190.96</v>
      </c>
      <c r="I40" s="100">
        <v>2167.23</v>
      </c>
      <c r="J40" s="99">
        <v>1097</v>
      </c>
      <c r="K40" s="100">
        <v>2402264.84</v>
      </c>
      <c r="L40" s="100">
        <v>2189.85</v>
      </c>
      <c r="M40" s="100">
        <v>2160.91</v>
      </c>
      <c r="N40" s="99">
        <v>0</v>
      </c>
      <c r="O40" s="100">
        <v>0</v>
      </c>
      <c r="P40" s="98">
        <v>0</v>
      </c>
      <c r="Q40" s="142" t="s">
        <v>430</v>
      </c>
    </row>
    <row r="41" spans="1:21" x14ac:dyDescent="0.3">
      <c r="A41" s="141" t="s">
        <v>486</v>
      </c>
      <c r="B41" s="99">
        <v>36781</v>
      </c>
      <c r="C41" s="100">
        <v>100142176.61</v>
      </c>
      <c r="D41" s="100">
        <v>2722.66</v>
      </c>
      <c r="E41" s="100">
        <v>2709.55</v>
      </c>
      <c r="F41" s="99">
        <v>69</v>
      </c>
      <c r="G41" s="100">
        <v>185058.38</v>
      </c>
      <c r="H41" s="100">
        <v>2682.01</v>
      </c>
      <c r="I41" s="100">
        <v>2633.5</v>
      </c>
      <c r="J41" s="99">
        <v>324</v>
      </c>
      <c r="K41" s="100">
        <v>874714.81</v>
      </c>
      <c r="L41" s="100">
        <v>2699.74</v>
      </c>
      <c r="M41" s="100">
        <v>2674.25</v>
      </c>
      <c r="N41" s="99">
        <v>0</v>
      </c>
      <c r="O41" s="100">
        <v>0</v>
      </c>
      <c r="P41" s="98">
        <v>0</v>
      </c>
      <c r="Q41" s="142" t="s">
        <v>430</v>
      </c>
    </row>
    <row r="42" spans="1:21" x14ac:dyDescent="0.3">
      <c r="A42" s="141" t="s">
        <v>487</v>
      </c>
      <c r="B42" s="99">
        <v>16641</v>
      </c>
      <c r="C42" s="100">
        <v>53647481.32</v>
      </c>
      <c r="D42" s="100">
        <v>3223.81</v>
      </c>
      <c r="E42" s="100">
        <v>3211.62</v>
      </c>
      <c r="F42" s="99">
        <v>24</v>
      </c>
      <c r="G42" s="100">
        <v>77241.679999999993</v>
      </c>
      <c r="H42" s="100">
        <v>3218.4</v>
      </c>
      <c r="I42" s="100">
        <v>3169.25</v>
      </c>
      <c r="J42" s="99">
        <v>109</v>
      </c>
      <c r="K42" s="100">
        <v>347599.62</v>
      </c>
      <c r="L42" s="100">
        <v>3188.99</v>
      </c>
      <c r="M42" s="100">
        <v>3144.12</v>
      </c>
      <c r="N42" s="99">
        <v>0</v>
      </c>
      <c r="O42" s="100">
        <v>0</v>
      </c>
      <c r="P42" s="98">
        <v>0</v>
      </c>
      <c r="Q42" s="142" t="s">
        <v>430</v>
      </c>
    </row>
    <row r="43" spans="1:21" x14ac:dyDescent="0.3">
      <c r="A43" s="141" t="s">
        <v>488</v>
      </c>
      <c r="B43" s="99">
        <v>8215</v>
      </c>
      <c r="C43" s="100">
        <v>30588099.449999999</v>
      </c>
      <c r="D43" s="100">
        <v>3723.44</v>
      </c>
      <c r="E43" s="100">
        <v>3710.09</v>
      </c>
      <c r="F43" s="99">
        <v>5</v>
      </c>
      <c r="G43" s="100">
        <v>19013.62</v>
      </c>
      <c r="H43" s="100">
        <v>3802.72</v>
      </c>
      <c r="I43" s="100">
        <v>3859.33</v>
      </c>
      <c r="J43" s="99">
        <v>36</v>
      </c>
      <c r="K43" s="100">
        <v>134387.41</v>
      </c>
      <c r="L43" s="100">
        <v>3732.98</v>
      </c>
      <c r="M43" s="100">
        <v>3735.24</v>
      </c>
      <c r="N43" s="99">
        <v>0</v>
      </c>
      <c r="O43" s="100">
        <v>0</v>
      </c>
      <c r="P43" s="98">
        <v>0</v>
      </c>
      <c r="Q43" s="142" t="s">
        <v>430</v>
      </c>
      <c r="S43" s="8"/>
      <c r="U43" s="8"/>
    </row>
    <row r="44" spans="1:21" ht="15" thickBot="1" x14ac:dyDescent="0.35">
      <c r="A44" s="143" t="s">
        <v>489</v>
      </c>
      <c r="B44" s="144">
        <v>8149</v>
      </c>
      <c r="C44" s="145">
        <v>38385679.060000002</v>
      </c>
      <c r="D44" s="145">
        <v>4710.4799999999996</v>
      </c>
      <c r="E44" s="145">
        <v>4540.01</v>
      </c>
      <c r="F44" s="144">
        <v>6</v>
      </c>
      <c r="G44" s="145">
        <v>32461.040000000001</v>
      </c>
      <c r="H44" s="145">
        <v>5410.17</v>
      </c>
      <c r="I44" s="145">
        <v>4685.71</v>
      </c>
      <c r="J44" s="144">
        <v>17</v>
      </c>
      <c r="K44" s="145">
        <v>81447.649999999994</v>
      </c>
      <c r="L44" s="145">
        <v>4791.04</v>
      </c>
      <c r="M44" s="145">
        <v>4576.8500000000004</v>
      </c>
      <c r="N44" s="144">
        <v>0</v>
      </c>
      <c r="O44" s="145">
        <v>0</v>
      </c>
      <c r="P44" s="146">
        <v>0</v>
      </c>
      <c r="Q44" s="147" t="s">
        <v>430</v>
      </c>
    </row>
    <row r="45" spans="1:21" ht="16.2" thickBot="1" x14ac:dyDescent="0.35">
      <c r="A45" s="137" t="s">
        <v>527</v>
      </c>
      <c r="B45" s="138">
        <v>1040999</v>
      </c>
      <c r="C45" s="139">
        <v>1426624749.5899999</v>
      </c>
      <c r="D45" s="139">
        <v>1370.44</v>
      </c>
      <c r="E45" s="139">
        <v>1287.98</v>
      </c>
      <c r="F45" s="138">
        <v>34386</v>
      </c>
      <c r="G45" s="139">
        <v>18728859.449999999</v>
      </c>
      <c r="H45" s="139">
        <v>544.66999999999996</v>
      </c>
      <c r="I45" s="139">
        <v>446.87</v>
      </c>
      <c r="J45" s="138">
        <v>104514</v>
      </c>
      <c r="K45" s="139">
        <v>83101116.420000002</v>
      </c>
      <c r="L45" s="139">
        <v>795.12</v>
      </c>
      <c r="M45" s="139">
        <v>678.36</v>
      </c>
      <c r="N45" s="138">
        <v>12165</v>
      </c>
      <c r="O45" s="139">
        <v>5684076.21</v>
      </c>
      <c r="P45" s="140">
        <v>467.25</v>
      </c>
      <c r="Q45" s="248">
        <v>418.95</v>
      </c>
      <c r="S45" s="8"/>
      <c r="T45" s="9"/>
    </row>
    <row r="46" spans="1:21" x14ac:dyDescent="0.3"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</row>
    <row r="47" spans="1:21" ht="15.6" x14ac:dyDescent="0.3">
      <c r="A47" s="434" t="s">
        <v>708</v>
      </c>
      <c r="B47" s="434"/>
      <c r="C47" s="434"/>
      <c r="D47" s="434"/>
      <c r="E47" s="434"/>
      <c r="F47" s="434"/>
      <c r="G47" s="434"/>
      <c r="H47" s="434"/>
      <c r="I47" s="434"/>
      <c r="J47" s="434"/>
      <c r="K47" s="434"/>
      <c r="L47" s="434"/>
      <c r="M47" s="434"/>
      <c r="N47" s="434"/>
      <c r="O47" s="434"/>
      <c r="P47" s="434"/>
      <c r="Q47" s="434"/>
      <c r="U47" s="8"/>
    </row>
    <row r="48" spans="1:21" ht="15" thickBot="1" x14ac:dyDescent="0.35"/>
    <row r="49" spans="1:19" x14ac:dyDescent="0.3">
      <c r="A49" s="435" t="s">
        <v>18</v>
      </c>
      <c r="B49" s="437" t="s">
        <v>5</v>
      </c>
      <c r="C49" s="438"/>
      <c r="D49" s="438"/>
      <c r="E49" s="439"/>
      <c r="F49" s="437" t="s">
        <v>6</v>
      </c>
      <c r="G49" s="438"/>
      <c r="H49" s="438"/>
      <c r="I49" s="439"/>
      <c r="J49" s="437" t="s">
        <v>19</v>
      </c>
      <c r="K49" s="438"/>
      <c r="L49" s="438"/>
      <c r="M49" s="439"/>
      <c r="N49" s="437" t="s">
        <v>20</v>
      </c>
      <c r="O49" s="438"/>
      <c r="P49" s="438"/>
      <c r="Q49" s="440"/>
    </row>
    <row r="50" spans="1:19" ht="15" thickBot="1" x14ac:dyDescent="0.35">
      <c r="A50" s="436"/>
      <c r="B50" s="156" t="s">
        <v>1</v>
      </c>
      <c r="C50" s="157" t="s">
        <v>50</v>
      </c>
      <c r="D50" s="157" t="s">
        <v>21</v>
      </c>
      <c r="E50" s="157" t="s">
        <v>432</v>
      </c>
      <c r="F50" s="156" t="s">
        <v>1</v>
      </c>
      <c r="G50" s="157" t="s">
        <v>50</v>
      </c>
      <c r="H50" s="157" t="s">
        <v>21</v>
      </c>
      <c r="I50" s="157" t="s">
        <v>432</v>
      </c>
      <c r="J50" s="156" t="s">
        <v>1</v>
      </c>
      <c r="K50" s="157" t="s">
        <v>50</v>
      </c>
      <c r="L50" s="157" t="s">
        <v>21</v>
      </c>
      <c r="M50" s="157" t="s">
        <v>432</v>
      </c>
      <c r="N50" s="156" t="s">
        <v>1</v>
      </c>
      <c r="O50" s="157" t="s">
        <v>50</v>
      </c>
      <c r="P50" s="157" t="s">
        <v>21</v>
      </c>
      <c r="Q50" s="158" t="s">
        <v>432</v>
      </c>
    </row>
    <row r="51" spans="1:19" x14ac:dyDescent="0.3">
      <c r="A51" s="159" t="s">
        <v>450</v>
      </c>
      <c r="B51" s="160">
        <v>8829</v>
      </c>
      <c r="C51" s="161">
        <v>516084.88</v>
      </c>
      <c r="D51" s="161">
        <v>58.45</v>
      </c>
      <c r="E51" s="161">
        <v>59.85</v>
      </c>
      <c r="F51" s="160">
        <v>4541</v>
      </c>
      <c r="G51" s="161">
        <v>294917.09000000003</v>
      </c>
      <c r="H51" s="161">
        <v>64.95</v>
      </c>
      <c r="I51" s="161">
        <v>72.63</v>
      </c>
      <c r="J51" s="160">
        <v>374</v>
      </c>
      <c r="K51" s="161">
        <v>23017.200000000001</v>
      </c>
      <c r="L51" s="161">
        <v>61.54</v>
      </c>
      <c r="M51" s="161">
        <v>62.34</v>
      </c>
      <c r="N51" s="160">
        <v>500</v>
      </c>
      <c r="O51" s="161">
        <v>40469.089999999997</v>
      </c>
      <c r="P51" s="162">
        <v>80.94</v>
      </c>
      <c r="Q51" s="163">
        <v>80.95</v>
      </c>
    </row>
    <row r="52" spans="1:19" x14ac:dyDescent="0.3">
      <c r="A52" s="164" t="s">
        <v>451</v>
      </c>
      <c r="B52" s="102">
        <v>9269</v>
      </c>
      <c r="C52" s="103">
        <v>1366691.32</v>
      </c>
      <c r="D52" s="103">
        <v>147.44999999999999</v>
      </c>
      <c r="E52" s="103">
        <v>146.41</v>
      </c>
      <c r="F52" s="102">
        <v>5695</v>
      </c>
      <c r="G52" s="103">
        <v>836462.85</v>
      </c>
      <c r="H52" s="103">
        <v>146.88</v>
      </c>
      <c r="I52" s="103">
        <v>147.46</v>
      </c>
      <c r="J52" s="102">
        <v>335</v>
      </c>
      <c r="K52" s="103">
        <v>48641.46</v>
      </c>
      <c r="L52" s="103">
        <v>145.19999999999999</v>
      </c>
      <c r="M52" s="103">
        <v>142.15</v>
      </c>
      <c r="N52" s="102">
        <v>1512</v>
      </c>
      <c r="O52" s="103">
        <v>239000.13</v>
      </c>
      <c r="P52" s="101">
        <v>158.07</v>
      </c>
      <c r="Q52" s="165">
        <v>166.14</v>
      </c>
    </row>
    <row r="53" spans="1:19" x14ac:dyDescent="0.3">
      <c r="A53" s="164" t="s">
        <v>452</v>
      </c>
      <c r="B53" s="102">
        <v>6569</v>
      </c>
      <c r="C53" s="103">
        <v>1623808.09</v>
      </c>
      <c r="D53" s="103">
        <v>247.19</v>
      </c>
      <c r="E53" s="103">
        <v>246.25</v>
      </c>
      <c r="F53" s="102">
        <v>9398</v>
      </c>
      <c r="G53" s="103">
        <v>2267335.0099999998</v>
      </c>
      <c r="H53" s="103">
        <v>241.26</v>
      </c>
      <c r="I53" s="103">
        <v>232.73</v>
      </c>
      <c r="J53" s="102">
        <v>1218</v>
      </c>
      <c r="K53" s="103">
        <v>323734.21999999997</v>
      </c>
      <c r="L53" s="103">
        <v>265.79000000000002</v>
      </c>
      <c r="M53" s="103">
        <v>267.95</v>
      </c>
      <c r="N53" s="102">
        <v>1845</v>
      </c>
      <c r="O53" s="103">
        <v>456476.78</v>
      </c>
      <c r="P53" s="101">
        <v>247.41</v>
      </c>
      <c r="Q53" s="165">
        <v>240.09</v>
      </c>
    </row>
    <row r="54" spans="1:19" x14ac:dyDescent="0.3">
      <c r="A54" s="164" t="s">
        <v>453</v>
      </c>
      <c r="B54" s="102">
        <v>11587</v>
      </c>
      <c r="C54" s="103">
        <v>4205305.55</v>
      </c>
      <c r="D54" s="103">
        <v>362.93</v>
      </c>
      <c r="E54" s="103">
        <v>369.04</v>
      </c>
      <c r="F54" s="102">
        <v>6966</v>
      </c>
      <c r="G54" s="103">
        <v>2545949.5</v>
      </c>
      <c r="H54" s="103">
        <v>365.48</v>
      </c>
      <c r="I54" s="103">
        <v>383.82</v>
      </c>
      <c r="J54" s="102">
        <v>5968</v>
      </c>
      <c r="K54" s="103">
        <v>2137743.17</v>
      </c>
      <c r="L54" s="103">
        <v>358.2</v>
      </c>
      <c r="M54" s="103">
        <v>363.89</v>
      </c>
      <c r="N54" s="102">
        <v>1461</v>
      </c>
      <c r="O54" s="103">
        <v>503188.62</v>
      </c>
      <c r="P54" s="101">
        <v>344.41</v>
      </c>
      <c r="Q54" s="165">
        <v>348.95</v>
      </c>
      <c r="S54" s="8"/>
    </row>
    <row r="55" spans="1:19" x14ac:dyDescent="0.3">
      <c r="A55" s="164" t="s">
        <v>454</v>
      </c>
      <c r="B55" s="102">
        <v>71600</v>
      </c>
      <c r="C55" s="103">
        <v>32109564.960000001</v>
      </c>
      <c r="D55" s="103">
        <v>448.46</v>
      </c>
      <c r="E55" s="103">
        <v>446.3</v>
      </c>
      <c r="F55" s="102">
        <v>56995</v>
      </c>
      <c r="G55" s="103">
        <v>25504961.260000002</v>
      </c>
      <c r="H55" s="103">
        <v>447.49</v>
      </c>
      <c r="I55" s="103">
        <v>446.87</v>
      </c>
      <c r="J55" s="102">
        <v>19953</v>
      </c>
      <c r="K55" s="103">
        <v>8846731.7100000009</v>
      </c>
      <c r="L55" s="103">
        <v>443.38</v>
      </c>
      <c r="M55" s="103">
        <v>430.4</v>
      </c>
      <c r="N55" s="102">
        <v>8485</v>
      </c>
      <c r="O55" s="103">
        <v>3554756.67</v>
      </c>
      <c r="P55" s="101">
        <v>418.95</v>
      </c>
      <c r="Q55" s="165">
        <v>418.95</v>
      </c>
    </row>
    <row r="56" spans="1:19" x14ac:dyDescent="0.3">
      <c r="A56" s="164" t="s">
        <v>455</v>
      </c>
      <c r="B56" s="102">
        <v>98439</v>
      </c>
      <c r="C56" s="103">
        <v>54148633.229999997</v>
      </c>
      <c r="D56" s="103">
        <v>550.07000000000005</v>
      </c>
      <c r="E56" s="103">
        <v>548.87</v>
      </c>
      <c r="F56" s="102">
        <v>53138</v>
      </c>
      <c r="G56" s="103">
        <v>29245683.09</v>
      </c>
      <c r="H56" s="103">
        <v>550.37</v>
      </c>
      <c r="I56" s="103">
        <v>547.6</v>
      </c>
      <c r="J56" s="102">
        <v>12751</v>
      </c>
      <c r="K56" s="103">
        <v>6996061.5899999999</v>
      </c>
      <c r="L56" s="103">
        <v>548.66999999999996</v>
      </c>
      <c r="M56" s="103">
        <v>551.92999999999995</v>
      </c>
      <c r="N56" s="102">
        <v>1</v>
      </c>
      <c r="O56" s="103">
        <v>595.77</v>
      </c>
      <c r="P56" s="101">
        <v>595.77</v>
      </c>
      <c r="Q56" s="165">
        <v>595.77</v>
      </c>
    </row>
    <row r="57" spans="1:19" x14ac:dyDescent="0.3">
      <c r="A57" s="164" t="s">
        <v>456</v>
      </c>
      <c r="B57" s="102">
        <v>107355</v>
      </c>
      <c r="C57" s="103">
        <v>69414770.790000007</v>
      </c>
      <c r="D57" s="103">
        <v>646.59</v>
      </c>
      <c r="E57" s="103">
        <v>644.17999999999995</v>
      </c>
      <c r="F57" s="102">
        <v>33635</v>
      </c>
      <c r="G57" s="103">
        <v>21801882.539999999</v>
      </c>
      <c r="H57" s="103">
        <v>648.19000000000005</v>
      </c>
      <c r="I57" s="103">
        <v>647.57000000000005</v>
      </c>
      <c r="J57" s="102">
        <v>8656</v>
      </c>
      <c r="K57" s="103">
        <v>5553761.5300000003</v>
      </c>
      <c r="L57" s="103">
        <v>641.61</v>
      </c>
      <c r="M57" s="103">
        <v>638.79999999999995</v>
      </c>
      <c r="N57" s="102">
        <v>0</v>
      </c>
      <c r="O57" s="103">
        <v>0</v>
      </c>
      <c r="P57" s="101">
        <v>0</v>
      </c>
      <c r="Q57" s="165" t="s">
        <v>430</v>
      </c>
      <c r="S57" s="8"/>
    </row>
    <row r="58" spans="1:19" x14ac:dyDescent="0.3">
      <c r="A58" s="164" t="s">
        <v>457</v>
      </c>
      <c r="B58" s="102">
        <v>71905</v>
      </c>
      <c r="C58" s="103">
        <v>53738491.149999999</v>
      </c>
      <c r="D58" s="103">
        <v>747.35</v>
      </c>
      <c r="E58" s="103">
        <v>746.08</v>
      </c>
      <c r="F58" s="102">
        <v>28205</v>
      </c>
      <c r="G58" s="103">
        <v>21127435.899999999</v>
      </c>
      <c r="H58" s="103">
        <v>749.07</v>
      </c>
      <c r="I58" s="103">
        <v>748.95</v>
      </c>
      <c r="J58" s="102">
        <v>3650</v>
      </c>
      <c r="K58" s="103">
        <v>2718997.33</v>
      </c>
      <c r="L58" s="103">
        <v>744.93</v>
      </c>
      <c r="M58" s="103">
        <v>741.8</v>
      </c>
      <c r="N58" s="102">
        <v>0</v>
      </c>
      <c r="O58" s="103">
        <v>0</v>
      </c>
      <c r="P58" s="101">
        <v>0</v>
      </c>
      <c r="Q58" s="165" t="s">
        <v>430</v>
      </c>
    </row>
    <row r="59" spans="1:19" x14ac:dyDescent="0.3">
      <c r="A59" s="164" t="s">
        <v>458</v>
      </c>
      <c r="B59" s="102">
        <v>52127</v>
      </c>
      <c r="C59" s="103">
        <v>44241867.490000002</v>
      </c>
      <c r="D59" s="103">
        <v>848.73</v>
      </c>
      <c r="E59" s="103">
        <v>847.93</v>
      </c>
      <c r="F59" s="102">
        <v>26293</v>
      </c>
      <c r="G59" s="103">
        <v>22374545.289999999</v>
      </c>
      <c r="H59" s="103">
        <v>850.97</v>
      </c>
      <c r="I59" s="103">
        <v>849.61</v>
      </c>
      <c r="J59" s="102">
        <v>4810</v>
      </c>
      <c r="K59" s="103">
        <v>4077943.52</v>
      </c>
      <c r="L59" s="103">
        <v>847.81</v>
      </c>
      <c r="M59" s="103">
        <v>846</v>
      </c>
      <c r="N59" s="102">
        <v>3562</v>
      </c>
      <c r="O59" s="103">
        <v>3016084.98</v>
      </c>
      <c r="P59" s="101">
        <v>846.74</v>
      </c>
      <c r="Q59" s="165">
        <v>846</v>
      </c>
    </row>
    <row r="60" spans="1:19" x14ac:dyDescent="0.3">
      <c r="A60" s="164" t="s">
        <v>459</v>
      </c>
      <c r="B60" s="102">
        <v>50085</v>
      </c>
      <c r="C60" s="103">
        <v>47632637.840000004</v>
      </c>
      <c r="D60" s="103">
        <v>951.04</v>
      </c>
      <c r="E60" s="103">
        <v>951.88</v>
      </c>
      <c r="F60" s="102">
        <v>24186</v>
      </c>
      <c r="G60" s="103">
        <v>23034484.5</v>
      </c>
      <c r="H60" s="103">
        <v>952.39</v>
      </c>
      <c r="I60" s="103">
        <v>953.65</v>
      </c>
      <c r="J60" s="102">
        <v>1521</v>
      </c>
      <c r="K60" s="103">
        <v>1445237.52</v>
      </c>
      <c r="L60" s="103">
        <v>950.19</v>
      </c>
      <c r="M60" s="103">
        <v>950.43</v>
      </c>
      <c r="N60" s="102">
        <v>0</v>
      </c>
      <c r="O60" s="103">
        <v>0</v>
      </c>
      <c r="P60" s="101">
        <v>0</v>
      </c>
      <c r="Q60" s="165" t="s">
        <v>430</v>
      </c>
    </row>
    <row r="61" spans="1:19" x14ac:dyDescent="0.3">
      <c r="A61" s="164" t="s">
        <v>437</v>
      </c>
      <c r="B61" s="102">
        <v>233932</v>
      </c>
      <c r="C61" s="103">
        <v>291550368.35000002</v>
      </c>
      <c r="D61" s="103">
        <v>1246.3</v>
      </c>
      <c r="E61" s="103">
        <v>1244.43</v>
      </c>
      <c r="F61" s="102">
        <v>72425</v>
      </c>
      <c r="G61" s="103">
        <v>87054490.310000002</v>
      </c>
      <c r="H61" s="103">
        <v>1202</v>
      </c>
      <c r="I61" s="103">
        <v>1184.06</v>
      </c>
      <c r="J61" s="102">
        <v>7795</v>
      </c>
      <c r="K61" s="103">
        <v>9694751.2799999993</v>
      </c>
      <c r="L61" s="103">
        <v>1243.71</v>
      </c>
      <c r="M61" s="103">
        <v>1264.95</v>
      </c>
      <c r="N61" s="102">
        <v>2</v>
      </c>
      <c r="O61" s="103">
        <v>2398.23</v>
      </c>
      <c r="P61" s="101">
        <v>1199.1199999999999</v>
      </c>
      <c r="Q61" s="165">
        <v>1199.1199999999999</v>
      </c>
    </row>
    <row r="62" spans="1:19" x14ac:dyDescent="0.3">
      <c r="A62" s="164" t="s">
        <v>438</v>
      </c>
      <c r="B62" s="102">
        <v>124246</v>
      </c>
      <c r="C62" s="103">
        <v>210814633.72</v>
      </c>
      <c r="D62" s="103">
        <v>1696.75</v>
      </c>
      <c r="E62" s="103">
        <v>1669.08</v>
      </c>
      <c r="F62" s="102">
        <v>15833</v>
      </c>
      <c r="G62" s="103">
        <v>26632450.949999999</v>
      </c>
      <c r="H62" s="103">
        <v>1682.08</v>
      </c>
      <c r="I62" s="103">
        <v>1651.43</v>
      </c>
      <c r="J62" s="102">
        <v>1404</v>
      </c>
      <c r="K62" s="103">
        <v>2347598.54</v>
      </c>
      <c r="L62" s="103">
        <v>1672.08</v>
      </c>
      <c r="M62" s="103">
        <v>1633.64</v>
      </c>
      <c r="N62" s="102">
        <v>6</v>
      </c>
      <c r="O62" s="103">
        <v>10724.88</v>
      </c>
      <c r="P62" s="101">
        <v>1787.48</v>
      </c>
      <c r="Q62" s="165">
        <v>1787.48</v>
      </c>
    </row>
    <row r="63" spans="1:19" x14ac:dyDescent="0.3">
      <c r="A63" s="164" t="s">
        <v>439</v>
      </c>
      <c r="B63" s="102">
        <v>40764</v>
      </c>
      <c r="C63" s="103">
        <v>90188359.459999993</v>
      </c>
      <c r="D63" s="103">
        <v>2212.4499999999998</v>
      </c>
      <c r="E63" s="103">
        <v>2194.21</v>
      </c>
      <c r="F63" s="102">
        <v>3301</v>
      </c>
      <c r="G63" s="103">
        <v>7243360.9400000004</v>
      </c>
      <c r="H63" s="103">
        <v>2194.29</v>
      </c>
      <c r="I63" s="103">
        <v>2172.87</v>
      </c>
      <c r="J63" s="102">
        <v>249</v>
      </c>
      <c r="K63" s="103">
        <v>542311.78</v>
      </c>
      <c r="L63" s="103">
        <v>2177.96</v>
      </c>
      <c r="M63" s="103">
        <v>2148.8200000000002</v>
      </c>
      <c r="N63" s="102">
        <v>0</v>
      </c>
      <c r="O63" s="103">
        <v>0</v>
      </c>
      <c r="P63" s="101">
        <v>0</v>
      </c>
      <c r="Q63" s="165" t="s">
        <v>430</v>
      </c>
    </row>
    <row r="64" spans="1:19" x14ac:dyDescent="0.3">
      <c r="A64" s="164" t="s">
        <v>486</v>
      </c>
      <c r="B64" s="102">
        <v>17492</v>
      </c>
      <c r="C64" s="103">
        <v>47488081.640000001</v>
      </c>
      <c r="D64" s="103">
        <v>2714.85</v>
      </c>
      <c r="E64" s="103">
        <v>2699.14</v>
      </c>
      <c r="F64" s="102">
        <v>870</v>
      </c>
      <c r="G64" s="103">
        <v>2346042.4900000002</v>
      </c>
      <c r="H64" s="103">
        <v>2696.6</v>
      </c>
      <c r="I64" s="103">
        <v>2678.17</v>
      </c>
      <c r="J64" s="102">
        <v>55</v>
      </c>
      <c r="K64" s="103">
        <v>149491.47</v>
      </c>
      <c r="L64" s="103">
        <v>2718.03</v>
      </c>
      <c r="M64" s="103">
        <v>2693.06</v>
      </c>
      <c r="N64" s="102">
        <v>0</v>
      </c>
      <c r="O64" s="103">
        <v>0</v>
      </c>
      <c r="P64" s="101">
        <v>0</v>
      </c>
      <c r="Q64" s="165" t="s">
        <v>430</v>
      </c>
    </row>
    <row r="65" spans="1:20" x14ac:dyDescent="0.3">
      <c r="A65" s="164" t="s">
        <v>487</v>
      </c>
      <c r="B65" s="102">
        <v>7074</v>
      </c>
      <c r="C65" s="103">
        <v>22732262.030000001</v>
      </c>
      <c r="D65" s="103">
        <v>3213.49</v>
      </c>
      <c r="E65" s="103">
        <v>3196.75</v>
      </c>
      <c r="F65" s="102">
        <v>269</v>
      </c>
      <c r="G65" s="103">
        <v>865526.08</v>
      </c>
      <c r="H65" s="103">
        <v>3217.57</v>
      </c>
      <c r="I65" s="103">
        <v>3196.24</v>
      </c>
      <c r="J65" s="102">
        <v>15</v>
      </c>
      <c r="K65" s="103">
        <v>48576.37</v>
      </c>
      <c r="L65" s="103">
        <v>3238.42</v>
      </c>
      <c r="M65" s="103">
        <v>3191.16</v>
      </c>
      <c r="N65" s="102">
        <v>0</v>
      </c>
      <c r="O65" s="103">
        <v>0</v>
      </c>
      <c r="P65" s="101">
        <v>0</v>
      </c>
      <c r="Q65" s="165" t="s">
        <v>430</v>
      </c>
    </row>
    <row r="66" spans="1:20" x14ac:dyDescent="0.3">
      <c r="A66" s="164" t="s">
        <v>488</v>
      </c>
      <c r="B66" s="102">
        <v>3145</v>
      </c>
      <c r="C66" s="103">
        <v>11703867.32</v>
      </c>
      <c r="D66" s="103">
        <v>3721.42</v>
      </c>
      <c r="E66" s="103">
        <v>3710.54</v>
      </c>
      <c r="F66" s="102">
        <v>137</v>
      </c>
      <c r="G66" s="103">
        <v>512540.51</v>
      </c>
      <c r="H66" s="103">
        <v>3741.17</v>
      </c>
      <c r="I66" s="103">
        <v>3734.48</v>
      </c>
      <c r="J66" s="102">
        <v>3</v>
      </c>
      <c r="K66" s="103">
        <v>10851.4</v>
      </c>
      <c r="L66" s="103">
        <v>3617.13</v>
      </c>
      <c r="M66" s="103">
        <v>3558.35</v>
      </c>
      <c r="N66" s="102">
        <v>0</v>
      </c>
      <c r="O66" s="103">
        <v>0</v>
      </c>
      <c r="P66" s="101">
        <v>0</v>
      </c>
      <c r="Q66" s="165" t="s">
        <v>430</v>
      </c>
    </row>
    <row r="67" spans="1:20" ht="15" thickBot="1" x14ac:dyDescent="0.35">
      <c r="A67" s="166" t="s">
        <v>489</v>
      </c>
      <c r="B67" s="167">
        <v>3196</v>
      </c>
      <c r="C67" s="168">
        <v>15024686.41</v>
      </c>
      <c r="D67" s="168">
        <v>4701.09</v>
      </c>
      <c r="E67" s="168">
        <v>4521.3500000000004</v>
      </c>
      <c r="F67" s="167">
        <v>68</v>
      </c>
      <c r="G67" s="168">
        <v>303934</v>
      </c>
      <c r="H67" s="168">
        <v>4469.62</v>
      </c>
      <c r="I67" s="168">
        <v>4279.43</v>
      </c>
      <c r="J67" s="167">
        <v>5</v>
      </c>
      <c r="K67" s="168">
        <v>21232.240000000002</v>
      </c>
      <c r="L67" s="168">
        <v>4246.45</v>
      </c>
      <c r="M67" s="168">
        <v>4236.38</v>
      </c>
      <c r="N67" s="167">
        <v>0</v>
      </c>
      <c r="O67" s="168">
        <v>0</v>
      </c>
      <c r="P67" s="169">
        <v>0</v>
      </c>
      <c r="Q67" s="170" t="s">
        <v>430</v>
      </c>
    </row>
    <row r="68" spans="1:20" ht="16.2" thickBot="1" x14ac:dyDescent="0.35">
      <c r="A68" s="104" t="s">
        <v>527</v>
      </c>
      <c r="B68" s="105">
        <v>917614</v>
      </c>
      <c r="C68" s="106">
        <v>998500114.23000002</v>
      </c>
      <c r="D68" s="106">
        <v>1088.1500000000001</v>
      </c>
      <c r="E68" s="106">
        <v>943.63</v>
      </c>
      <c r="F68" s="105">
        <v>341955</v>
      </c>
      <c r="G68" s="106">
        <v>273992002.31</v>
      </c>
      <c r="H68" s="106">
        <v>801.25</v>
      </c>
      <c r="I68" s="106">
        <v>702.24</v>
      </c>
      <c r="J68" s="105">
        <v>68762</v>
      </c>
      <c r="K68" s="106">
        <v>44986682.329999998</v>
      </c>
      <c r="L68" s="106">
        <v>654.24</v>
      </c>
      <c r="M68" s="106">
        <v>553.88</v>
      </c>
      <c r="N68" s="105">
        <v>17374</v>
      </c>
      <c r="O68" s="106">
        <v>7823695.1500000004</v>
      </c>
      <c r="P68" s="107">
        <v>450.31</v>
      </c>
      <c r="Q68" s="323">
        <v>418.95</v>
      </c>
      <c r="S68" s="8"/>
      <c r="T68" s="9"/>
    </row>
    <row r="70" spans="1:20" x14ac:dyDescent="0.3">
      <c r="B70" s="8"/>
      <c r="C70" s="8"/>
      <c r="D70" s="8"/>
    </row>
    <row r="71" spans="1:20" x14ac:dyDescent="0.3">
      <c r="B71" s="8"/>
    </row>
    <row r="72" spans="1:20" x14ac:dyDescent="0.3">
      <c r="B72" s="8"/>
      <c r="E72" s="8"/>
    </row>
    <row r="74" spans="1:20" x14ac:dyDescent="0.3">
      <c r="B74" s="8"/>
      <c r="C74" s="8"/>
      <c r="D74" s="8"/>
      <c r="F74" s="8"/>
    </row>
    <row r="75" spans="1:20" x14ac:dyDescent="0.3">
      <c r="B75" s="8"/>
      <c r="C75" s="8"/>
    </row>
    <row r="77" spans="1:20" x14ac:dyDescent="0.3">
      <c r="B77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O25" sqref="O25"/>
    </sheetView>
  </sheetViews>
  <sheetFormatPr defaultRowHeight="14.4" x14ac:dyDescent="0.3"/>
  <cols>
    <col min="1" max="1" width="5.5546875" customWidth="1"/>
    <col min="2" max="2" width="20.33203125" customWidth="1"/>
    <col min="3" max="3" width="26.109375" customWidth="1"/>
  </cols>
  <sheetData>
    <row r="1" spans="1:4" s="38" customFormat="1" ht="15.6" x14ac:dyDescent="0.3">
      <c r="A1" s="449" t="s">
        <v>719</v>
      </c>
      <c r="B1" s="449"/>
      <c r="C1" s="449"/>
    </row>
    <row r="2" spans="1:4" ht="15" thickBot="1" x14ac:dyDescent="0.35">
      <c r="B2" s="39"/>
    </row>
    <row r="3" spans="1:4" s="42" customFormat="1" ht="16.2" thickBot="1" x14ac:dyDescent="0.35">
      <c r="A3" s="240" t="s">
        <v>52</v>
      </c>
      <c r="B3" s="136" t="s">
        <v>307</v>
      </c>
      <c r="C3" s="241" t="s">
        <v>1</v>
      </c>
    </row>
    <row r="4" spans="1:4" x14ac:dyDescent="0.3">
      <c r="A4" s="83">
        <v>1</v>
      </c>
      <c r="B4" s="133" t="s">
        <v>76</v>
      </c>
      <c r="C4" s="269">
        <v>35942</v>
      </c>
    </row>
    <row r="5" spans="1:4" x14ac:dyDescent="0.3">
      <c r="A5" s="52">
        <v>2</v>
      </c>
      <c r="B5" s="7" t="s">
        <v>77</v>
      </c>
      <c r="C5" s="131">
        <v>39170</v>
      </c>
      <c r="D5" s="8"/>
    </row>
    <row r="6" spans="1:4" x14ac:dyDescent="0.3">
      <c r="A6" s="52">
        <v>3</v>
      </c>
      <c r="B6" s="78" t="s">
        <v>308</v>
      </c>
      <c r="C6" s="131">
        <v>5567</v>
      </c>
    </row>
    <row r="7" spans="1:4" x14ac:dyDescent="0.3">
      <c r="A7" s="52">
        <v>4</v>
      </c>
      <c r="B7" s="78" t="s">
        <v>309</v>
      </c>
      <c r="C7" s="131">
        <v>6650</v>
      </c>
    </row>
    <row r="8" spans="1:4" x14ac:dyDescent="0.3">
      <c r="A8" s="52">
        <v>5</v>
      </c>
      <c r="B8" s="78" t="s">
        <v>310</v>
      </c>
      <c r="C8" s="131">
        <v>7511</v>
      </c>
    </row>
    <row r="9" spans="1:4" x14ac:dyDescent="0.3">
      <c r="A9" s="52">
        <v>6</v>
      </c>
      <c r="B9" s="78" t="s">
        <v>311</v>
      </c>
      <c r="C9" s="131">
        <v>8810</v>
      </c>
    </row>
    <row r="10" spans="1:4" x14ac:dyDescent="0.3">
      <c r="A10" s="52">
        <v>7</v>
      </c>
      <c r="B10" s="78" t="s">
        <v>312</v>
      </c>
      <c r="C10" s="131">
        <v>10279</v>
      </c>
    </row>
    <row r="11" spans="1:4" x14ac:dyDescent="0.3">
      <c r="A11" s="52">
        <v>8</v>
      </c>
      <c r="B11" s="78" t="s">
        <v>313</v>
      </c>
      <c r="C11" s="131">
        <v>12313</v>
      </c>
    </row>
    <row r="12" spans="1:4" x14ac:dyDescent="0.3">
      <c r="A12" s="52">
        <v>9</v>
      </c>
      <c r="B12" s="78" t="s">
        <v>314</v>
      </c>
      <c r="C12" s="131">
        <v>14968</v>
      </c>
    </row>
    <row r="13" spans="1:4" x14ac:dyDescent="0.3">
      <c r="A13" s="52">
        <v>10</v>
      </c>
      <c r="B13" s="78" t="s">
        <v>170</v>
      </c>
      <c r="C13" s="131">
        <v>17106</v>
      </c>
    </row>
    <row r="14" spans="1:4" x14ac:dyDescent="0.3">
      <c r="A14" s="52">
        <v>11</v>
      </c>
      <c r="B14" s="78" t="s">
        <v>315</v>
      </c>
      <c r="C14" s="131">
        <v>20485</v>
      </c>
    </row>
    <row r="15" spans="1:4" x14ac:dyDescent="0.3">
      <c r="A15" s="52">
        <v>12</v>
      </c>
      <c r="B15" s="78" t="s">
        <v>316</v>
      </c>
      <c r="C15" s="131">
        <v>25334</v>
      </c>
    </row>
    <row r="16" spans="1:4" x14ac:dyDescent="0.3">
      <c r="A16" s="52">
        <v>13</v>
      </c>
      <c r="B16" s="78" t="s">
        <v>317</v>
      </c>
      <c r="C16" s="131">
        <v>32309</v>
      </c>
    </row>
    <row r="17" spans="1:5" x14ac:dyDescent="0.3">
      <c r="A17" s="52">
        <v>14</v>
      </c>
      <c r="B17" s="78" t="s">
        <v>118</v>
      </c>
      <c r="C17" s="131">
        <v>39883</v>
      </c>
    </row>
    <row r="18" spans="1:5" x14ac:dyDescent="0.3">
      <c r="A18" s="52">
        <v>15</v>
      </c>
      <c r="B18" s="78" t="s">
        <v>318</v>
      </c>
      <c r="C18" s="131">
        <v>61787</v>
      </c>
    </row>
    <row r="19" spans="1:5" x14ac:dyDescent="0.3">
      <c r="A19" s="52">
        <v>16</v>
      </c>
      <c r="B19" s="78" t="s">
        <v>319</v>
      </c>
      <c r="C19" s="131">
        <v>69879</v>
      </c>
    </row>
    <row r="20" spans="1:5" x14ac:dyDescent="0.3">
      <c r="A20" s="52">
        <v>17</v>
      </c>
      <c r="B20" s="78" t="s">
        <v>123</v>
      </c>
      <c r="C20" s="131">
        <v>71893</v>
      </c>
    </row>
    <row r="21" spans="1:5" x14ac:dyDescent="0.3">
      <c r="A21" s="52">
        <v>18</v>
      </c>
      <c r="B21" s="78" t="s">
        <v>320</v>
      </c>
      <c r="C21" s="131">
        <v>78281</v>
      </c>
    </row>
    <row r="22" spans="1:5" x14ac:dyDescent="0.3">
      <c r="A22" s="52">
        <v>19</v>
      </c>
      <c r="B22" s="78" t="s">
        <v>321</v>
      </c>
      <c r="C22" s="131">
        <v>83046</v>
      </c>
    </row>
    <row r="23" spans="1:5" x14ac:dyDescent="0.3">
      <c r="A23" s="52">
        <v>20</v>
      </c>
      <c r="B23" s="78" t="s">
        <v>121</v>
      </c>
      <c r="C23" s="131">
        <v>97565</v>
      </c>
    </row>
    <row r="24" spans="1:5" x14ac:dyDescent="0.3">
      <c r="A24" s="52">
        <v>21</v>
      </c>
      <c r="B24" s="78" t="s">
        <v>322</v>
      </c>
      <c r="C24" s="131">
        <v>101862</v>
      </c>
    </row>
    <row r="25" spans="1:5" ht="15" thickBot="1" x14ac:dyDescent="0.35">
      <c r="A25" s="265">
        <v>22</v>
      </c>
      <c r="B25" s="266" t="s">
        <v>78</v>
      </c>
      <c r="C25" s="267">
        <v>1697129</v>
      </c>
      <c r="E25" s="8"/>
    </row>
    <row r="26" spans="1:5" s="42" customFormat="1" ht="16.2" thickBot="1" x14ac:dyDescent="0.35">
      <c r="A26" s="111"/>
      <c r="B26" s="268" t="s">
        <v>10</v>
      </c>
      <c r="C26" s="202">
        <f>SUM(C4:C25)</f>
        <v>2537769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activeCell="C57" sqref="C57"/>
    </sheetView>
  </sheetViews>
  <sheetFormatPr defaultColWidth="9.109375" defaultRowHeight="14.4" x14ac:dyDescent="0.3"/>
  <cols>
    <col min="1" max="1" width="4.44140625" customWidth="1"/>
    <col min="2" max="2" width="9.33203125" bestFit="1" customWidth="1"/>
    <col min="3" max="3" width="13.5546875" style="8" customWidth="1"/>
    <col min="4" max="4" width="18.6640625" style="15" customWidth="1"/>
    <col min="5" max="5" width="13.33203125" style="15" bestFit="1" customWidth="1"/>
    <col min="6" max="6" width="10.33203125" style="8" bestFit="1" customWidth="1"/>
    <col min="7" max="7" width="8.44140625" style="15" bestFit="1" customWidth="1"/>
    <col min="8" max="8" width="17" style="15" customWidth="1"/>
    <col min="9" max="9" width="9.109375" style="15" bestFit="1" customWidth="1"/>
    <col min="10" max="10" width="10.5546875" style="8" customWidth="1"/>
    <col min="11" max="11" width="9.44140625" style="15" customWidth="1"/>
    <col min="12" max="12" width="17.44140625" style="15" bestFit="1" customWidth="1"/>
    <col min="13" max="13" width="9.109375" style="15" bestFit="1" customWidth="1"/>
    <col min="14" max="14" width="9.5546875" style="8" customWidth="1"/>
    <col min="15" max="15" width="8.44140625" style="15" bestFit="1" customWidth="1"/>
    <col min="16" max="16" width="15.88671875" style="15" customWidth="1"/>
    <col min="17" max="17" width="9.109375" style="15" bestFit="1" customWidth="1"/>
    <col min="18" max="18" width="10.33203125" style="8" customWidth="1"/>
    <col min="19" max="19" width="10.109375" style="15" bestFit="1" customWidth="1"/>
    <col min="20" max="20" width="19.109375" style="15" bestFit="1" customWidth="1"/>
    <col min="21" max="21" width="10.88671875" style="15" bestFit="1" customWidth="1"/>
    <col min="22" max="22" width="12.33203125" customWidth="1"/>
    <col min="23" max="23" width="9.88671875" customWidth="1"/>
  </cols>
  <sheetData>
    <row r="1" spans="1:23" s="38" customFormat="1" ht="15.6" x14ac:dyDescent="0.3">
      <c r="A1" s="449" t="s">
        <v>720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</row>
    <row r="2" spans="1:23" ht="15.75" customHeight="1" thickBot="1" x14ac:dyDescent="0.35">
      <c r="C2" s="39"/>
    </row>
    <row r="3" spans="1:23" s="38" customFormat="1" ht="14.25" customHeight="1" x14ac:dyDescent="0.3">
      <c r="A3" s="450" t="s">
        <v>52</v>
      </c>
      <c r="B3" s="452" t="s">
        <v>102</v>
      </c>
      <c r="C3" s="454" t="s">
        <v>105</v>
      </c>
      <c r="D3" s="455"/>
      <c r="E3" s="455"/>
      <c r="F3" s="456"/>
      <c r="G3" s="454" t="s">
        <v>106</v>
      </c>
      <c r="H3" s="455"/>
      <c r="I3" s="455"/>
      <c r="J3" s="456"/>
      <c r="K3" s="454" t="s">
        <v>107</v>
      </c>
      <c r="L3" s="455"/>
      <c r="M3" s="455"/>
      <c r="N3" s="456"/>
      <c r="O3" s="454" t="s">
        <v>108</v>
      </c>
      <c r="P3" s="455"/>
      <c r="Q3" s="455"/>
      <c r="R3" s="456"/>
      <c r="S3" s="454" t="s">
        <v>104</v>
      </c>
      <c r="T3" s="455"/>
      <c r="U3" s="455"/>
      <c r="V3" s="455"/>
      <c r="W3" s="456"/>
    </row>
    <row r="4" spans="1:23" s="38" customFormat="1" ht="16.2" thickBot="1" x14ac:dyDescent="0.35">
      <c r="A4" s="492"/>
      <c r="B4" s="491"/>
      <c r="C4" s="122" t="s">
        <v>1</v>
      </c>
      <c r="D4" s="123" t="s">
        <v>103</v>
      </c>
      <c r="E4" s="124" t="s">
        <v>21</v>
      </c>
      <c r="F4" s="125" t="s">
        <v>432</v>
      </c>
      <c r="G4" s="122" t="s">
        <v>1</v>
      </c>
      <c r="H4" s="123" t="s">
        <v>103</v>
      </c>
      <c r="I4" s="124" t="s">
        <v>21</v>
      </c>
      <c r="J4" s="125" t="s">
        <v>432</v>
      </c>
      <c r="K4" s="122" t="s">
        <v>1</v>
      </c>
      <c r="L4" s="123" t="s">
        <v>103</v>
      </c>
      <c r="M4" s="124" t="s">
        <v>21</v>
      </c>
      <c r="N4" s="125" t="s">
        <v>432</v>
      </c>
      <c r="O4" s="122" t="s">
        <v>1</v>
      </c>
      <c r="P4" s="123" t="s">
        <v>103</v>
      </c>
      <c r="Q4" s="124" t="s">
        <v>21</v>
      </c>
      <c r="R4" s="125" t="s">
        <v>432</v>
      </c>
      <c r="S4" s="122" t="s">
        <v>1</v>
      </c>
      <c r="T4" s="123" t="s">
        <v>103</v>
      </c>
      <c r="U4" s="124" t="s">
        <v>21</v>
      </c>
      <c r="V4" s="125" t="s">
        <v>432</v>
      </c>
      <c r="W4" s="124" t="s">
        <v>528</v>
      </c>
    </row>
    <row r="5" spans="1:23" x14ac:dyDescent="0.3">
      <c r="A5" s="83">
        <v>1</v>
      </c>
      <c r="B5" s="126" t="s">
        <v>76</v>
      </c>
      <c r="C5" s="126">
        <v>0</v>
      </c>
      <c r="D5" s="126">
        <v>0</v>
      </c>
      <c r="E5" s="128">
        <v>0</v>
      </c>
      <c r="F5" s="127" t="s">
        <v>430</v>
      </c>
      <c r="G5" s="128">
        <v>33301</v>
      </c>
      <c r="H5" s="129">
        <v>11758225.33</v>
      </c>
      <c r="I5" s="126">
        <v>353.09</v>
      </c>
      <c r="J5" s="127">
        <v>305.79000000000002</v>
      </c>
      <c r="K5" s="128">
        <v>1166</v>
      </c>
      <c r="L5" s="129">
        <v>963577.04</v>
      </c>
      <c r="M5" s="126">
        <v>826.4</v>
      </c>
      <c r="N5" s="127">
        <v>846</v>
      </c>
      <c r="O5" s="128">
        <v>1475</v>
      </c>
      <c r="P5" s="129">
        <v>1247621.6299999999</v>
      </c>
      <c r="Q5" s="126">
        <v>845.85</v>
      </c>
      <c r="R5" s="127">
        <v>846</v>
      </c>
      <c r="S5" s="264">
        <v>35942</v>
      </c>
      <c r="T5" s="129">
        <v>13969424</v>
      </c>
      <c r="U5" s="127">
        <v>388.67</v>
      </c>
      <c r="V5" s="127">
        <v>418.92</v>
      </c>
      <c r="W5" s="108">
        <v>1.42</v>
      </c>
    </row>
    <row r="6" spans="1:23" x14ac:dyDescent="0.3">
      <c r="A6" s="52">
        <v>2</v>
      </c>
      <c r="B6" s="113" t="s">
        <v>77</v>
      </c>
      <c r="C6" s="115">
        <v>2999</v>
      </c>
      <c r="D6" s="116">
        <v>4424506.4800000004</v>
      </c>
      <c r="E6" s="114">
        <v>1475.33</v>
      </c>
      <c r="F6" s="114">
        <v>1535.71</v>
      </c>
      <c r="G6" s="115">
        <v>15239</v>
      </c>
      <c r="H6" s="116">
        <v>9071889.0600000005</v>
      </c>
      <c r="I6" s="113">
        <v>595.30999999999995</v>
      </c>
      <c r="J6" s="114">
        <v>494.29</v>
      </c>
      <c r="K6" s="115">
        <v>19177</v>
      </c>
      <c r="L6" s="116">
        <v>12463782.039999999</v>
      </c>
      <c r="M6" s="113">
        <v>649.92999999999995</v>
      </c>
      <c r="N6" s="114">
        <v>524.16999999999996</v>
      </c>
      <c r="O6" s="115">
        <v>1755</v>
      </c>
      <c r="P6" s="116">
        <v>1474328.49</v>
      </c>
      <c r="Q6" s="113">
        <v>840.07</v>
      </c>
      <c r="R6" s="114">
        <v>846</v>
      </c>
      <c r="S6" s="115">
        <v>39170</v>
      </c>
      <c r="T6" s="116">
        <v>27434506.07</v>
      </c>
      <c r="U6" s="114">
        <v>700.4</v>
      </c>
      <c r="V6" s="114">
        <v>550.95000000000005</v>
      </c>
      <c r="W6" s="110">
        <v>1.54</v>
      </c>
    </row>
    <row r="7" spans="1:23" x14ac:dyDescent="0.3">
      <c r="A7" s="52">
        <v>3</v>
      </c>
      <c r="B7" s="113" t="s">
        <v>95</v>
      </c>
      <c r="C7" s="115">
        <v>8955</v>
      </c>
      <c r="D7" s="116">
        <v>14713589.77</v>
      </c>
      <c r="E7" s="114">
        <v>1643.06</v>
      </c>
      <c r="F7" s="114">
        <v>1652.46</v>
      </c>
      <c r="G7" s="115">
        <v>14504</v>
      </c>
      <c r="H7" s="116">
        <v>9351002.1500000004</v>
      </c>
      <c r="I7" s="113">
        <v>644.72</v>
      </c>
      <c r="J7" s="114">
        <v>544.77</v>
      </c>
      <c r="K7" s="115">
        <v>14867</v>
      </c>
      <c r="L7" s="116">
        <v>10350261.4</v>
      </c>
      <c r="M7" s="113">
        <v>696.19</v>
      </c>
      <c r="N7" s="114">
        <v>576.39</v>
      </c>
      <c r="O7" s="115">
        <v>491</v>
      </c>
      <c r="P7" s="116">
        <v>409584.89</v>
      </c>
      <c r="Q7" s="113">
        <v>834.19</v>
      </c>
      <c r="R7" s="114">
        <v>846</v>
      </c>
      <c r="S7" s="115">
        <v>38817</v>
      </c>
      <c r="T7" s="116">
        <v>34824438.210000001</v>
      </c>
      <c r="U7" s="114">
        <v>897.14</v>
      </c>
      <c r="V7" s="114">
        <v>678.66</v>
      </c>
      <c r="W7" s="110">
        <v>1.53</v>
      </c>
    </row>
    <row r="8" spans="1:23" x14ac:dyDescent="0.3">
      <c r="A8" s="52">
        <v>4</v>
      </c>
      <c r="B8" s="113" t="s">
        <v>96</v>
      </c>
      <c r="C8" s="115">
        <v>41488</v>
      </c>
      <c r="D8" s="116">
        <v>64847075.890000001</v>
      </c>
      <c r="E8" s="114">
        <v>1563.03</v>
      </c>
      <c r="F8" s="114">
        <v>1499.61</v>
      </c>
      <c r="G8" s="115">
        <v>25483</v>
      </c>
      <c r="H8" s="116">
        <v>18053952.84</v>
      </c>
      <c r="I8" s="113">
        <v>708.47</v>
      </c>
      <c r="J8" s="114">
        <v>591.95000000000005</v>
      </c>
      <c r="K8" s="115">
        <v>22775</v>
      </c>
      <c r="L8" s="116">
        <v>17160000.890000001</v>
      </c>
      <c r="M8" s="113">
        <v>753.46</v>
      </c>
      <c r="N8" s="114">
        <v>626.30999999999995</v>
      </c>
      <c r="O8" s="115">
        <v>460</v>
      </c>
      <c r="P8" s="116">
        <v>384718.84</v>
      </c>
      <c r="Q8" s="113">
        <v>836.35</v>
      </c>
      <c r="R8" s="114">
        <v>846</v>
      </c>
      <c r="S8" s="115">
        <v>90206</v>
      </c>
      <c r="T8" s="116">
        <v>100445748.45999999</v>
      </c>
      <c r="U8" s="114">
        <v>1113.52</v>
      </c>
      <c r="V8" s="114">
        <v>968.62</v>
      </c>
      <c r="W8" s="110">
        <v>3.55</v>
      </c>
    </row>
    <row r="9" spans="1:23" x14ac:dyDescent="0.3">
      <c r="A9" s="52">
        <v>5</v>
      </c>
      <c r="B9" s="113" t="s">
        <v>97</v>
      </c>
      <c r="C9" s="115">
        <v>216065</v>
      </c>
      <c r="D9" s="116">
        <v>296691966.77999997</v>
      </c>
      <c r="E9" s="114">
        <v>1373.16</v>
      </c>
      <c r="F9" s="114">
        <v>1245.46</v>
      </c>
      <c r="G9" s="115">
        <v>32922</v>
      </c>
      <c r="H9" s="116">
        <v>25268569.559999999</v>
      </c>
      <c r="I9" s="113">
        <v>767.53</v>
      </c>
      <c r="J9" s="114">
        <v>663.68</v>
      </c>
      <c r="K9" s="115">
        <v>26362</v>
      </c>
      <c r="L9" s="116">
        <v>20356714.370000001</v>
      </c>
      <c r="M9" s="113">
        <v>772.2</v>
      </c>
      <c r="N9" s="114">
        <v>636.5</v>
      </c>
      <c r="O9" s="115">
        <v>402</v>
      </c>
      <c r="P9" s="116">
        <v>332372.88</v>
      </c>
      <c r="Q9" s="113">
        <v>826.8</v>
      </c>
      <c r="R9" s="114">
        <v>846</v>
      </c>
      <c r="S9" s="115">
        <v>275751</v>
      </c>
      <c r="T9" s="116">
        <v>342649623.58999997</v>
      </c>
      <c r="U9" s="114">
        <v>1242.6099999999999</v>
      </c>
      <c r="V9" s="114">
        <v>1124.8399999999999</v>
      </c>
      <c r="W9" s="110">
        <v>10.87</v>
      </c>
    </row>
    <row r="10" spans="1:23" x14ac:dyDescent="0.3">
      <c r="A10" s="52">
        <v>6</v>
      </c>
      <c r="B10" s="113" t="s">
        <v>98</v>
      </c>
      <c r="C10" s="115">
        <v>396140</v>
      </c>
      <c r="D10" s="116">
        <v>514735711.16000003</v>
      </c>
      <c r="E10" s="114">
        <v>1299.3800000000001</v>
      </c>
      <c r="F10" s="114">
        <v>1183.22</v>
      </c>
      <c r="G10" s="115">
        <v>38551</v>
      </c>
      <c r="H10" s="116">
        <v>32624110.18</v>
      </c>
      <c r="I10" s="113">
        <v>846.26</v>
      </c>
      <c r="J10" s="114">
        <v>768.34</v>
      </c>
      <c r="K10" s="115">
        <v>26490</v>
      </c>
      <c r="L10" s="116">
        <v>20678007.120000001</v>
      </c>
      <c r="M10" s="113">
        <v>780.6</v>
      </c>
      <c r="N10" s="114">
        <v>646.07000000000005</v>
      </c>
      <c r="O10" s="115">
        <v>4222</v>
      </c>
      <c r="P10" s="116">
        <v>1792259.42</v>
      </c>
      <c r="Q10" s="113">
        <v>424.5</v>
      </c>
      <c r="R10" s="114">
        <v>418.95</v>
      </c>
      <c r="S10" s="115">
        <v>465403</v>
      </c>
      <c r="T10" s="116">
        <v>569830087.88</v>
      </c>
      <c r="U10" s="114">
        <v>1224.3800000000001</v>
      </c>
      <c r="V10" s="114">
        <v>1105.19</v>
      </c>
      <c r="W10" s="110">
        <v>18.34</v>
      </c>
    </row>
    <row r="11" spans="1:23" x14ac:dyDescent="0.3">
      <c r="A11" s="52">
        <v>7</v>
      </c>
      <c r="B11" s="113" t="s">
        <v>99</v>
      </c>
      <c r="C11" s="115">
        <v>411405</v>
      </c>
      <c r="D11" s="116">
        <v>522835480.66000003</v>
      </c>
      <c r="E11" s="114">
        <v>1270.8499999999999</v>
      </c>
      <c r="F11" s="114">
        <v>1192.8399999999999</v>
      </c>
      <c r="G11" s="115">
        <v>40675</v>
      </c>
      <c r="H11" s="116">
        <v>35455199.600000001</v>
      </c>
      <c r="I11" s="113">
        <v>871.67</v>
      </c>
      <c r="J11" s="114">
        <v>802.12</v>
      </c>
      <c r="K11" s="115">
        <v>21575</v>
      </c>
      <c r="L11" s="116">
        <v>16692674.24</v>
      </c>
      <c r="M11" s="113">
        <v>773.7</v>
      </c>
      <c r="N11" s="114">
        <v>648.46</v>
      </c>
      <c r="O11" s="115">
        <v>11062</v>
      </c>
      <c r="P11" s="116">
        <v>4264361.1500000004</v>
      </c>
      <c r="Q11" s="113">
        <v>385.5</v>
      </c>
      <c r="R11" s="114">
        <v>418.95</v>
      </c>
      <c r="S11" s="115">
        <v>484717</v>
      </c>
      <c r="T11" s="116">
        <v>579247715.64999998</v>
      </c>
      <c r="U11" s="114">
        <v>1195.02</v>
      </c>
      <c r="V11" s="114">
        <v>1077.67</v>
      </c>
      <c r="W11" s="110">
        <v>19.100000000000001</v>
      </c>
    </row>
    <row r="12" spans="1:23" x14ac:dyDescent="0.3">
      <c r="A12" s="52">
        <v>8</v>
      </c>
      <c r="B12" s="113" t="s">
        <v>100</v>
      </c>
      <c r="C12" s="115">
        <v>354752</v>
      </c>
      <c r="D12" s="116">
        <v>436603569.32999998</v>
      </c>
      <c r="E12" s="114">
        <v>1230.73</v>
      </c>
      <c r="F12" s="114">
        <v>1140.95</v>
      </c>
      <c r="G12" s="115">
        <v>53097</v>
      </c>
      <c r="H12" s="116">
        <v>45776888.039999999</v>
      </c>
      <c r="I12" s="113">
        <v>862.14</v>
      </c>
      <c r="J12" s="114">
        <v>782.92</v>
      </c>
      <c r="K12" s="115">
        <v>17928</v>
      </c>
      <c r="L12" s="116">
        <v>13313182.890000001</v>
      </c>
      <c r="M12" s="113">
        <v>742.59</v>
      </c>
      <c r="N12" s="114">
        <v>636.49</v>
      </c>
      <c r="O12" s="115">
        <v>6850</v>
      </c>
      <c r="P12" s="116">
        <v>2555275.7200000002</v>
      </c>
      <c r="Q12" s="113">
        <v>373.03</v>
      </c>
      <c r="R12" s="114">
        <v>418.95</v>
      </c>
      <c r="S12" s="115">
        <v>432627</v>
      </c>
      <c r="T12" s="116">
        <v>498248915.98000002</v>
      </c>
      <c r="U12" s="114">
        <v>1151.68</v>
      </c>
      <c r="V12" s="114">
        <v>1030.28</v>
      </c>
      <c r="W12" s="110">
        <v>17.05</v>
      </c>
    </row>
    <row r="13" spans="1:23" x14ac:dyDescent="0.3">
      <c r="A13" s="52">
        <v>9</v>
      </c>
      <c r="B13" s="113" t="s">
        <v>101</v>
      </c>
      <c r="C13" s="115">
        <v>241821</v>
      </c>
      <c r="D13" s="116">
        <v>273886972.44999999</v>
      </c>
      <c r="E13" s="114">
        <v>1132.5999999999999</v>
      </c>
      <c r="F13" s="114">
        <v>1005.39</v>
      </c>
      <c r="G13" s="115">
        <v>47733</v>
      </c>
      <c r="H13" s="116">
        <v>40799067</v>
      </c>
      <c r="I13" s="113">
        <v>854.74</v>
      </c>
      <c r="J13" s="114">
        <v>765.75</v>
      </c>
      <c r="K13" s="115">
        <v>11861</v>
      </c>
      <c r="L13" s="116">
        <v>8490134.9299999997</v>
      </c>
      <c r="M13" s="113">
        <v>715.8</v>
      </c>
      <c r="N13" s="114">
        <v>616.17999999999995</v>
      </c>
      <c r="O13" s="115">
        <v>1554</v>
      </c>
      <c r="P13" s="116">
        <v>588172.73</v>
      </c>
      <c r="Q13" s="113">
        <v>378.49</v>
      </c>
      <c r="R13" s="114">
        <v>348.95</v>
      </c>
      <c r="S13" s="115">
        <v>302969</v>
      </c>
      <c r="T13" s="116">
        <v>323764347.11000001</v>
      </c>
      <c r="U13" s="114">
        <v>1068.6400000000001</v>
      </c>
      <c r="V13" s="114">
        <v>928.66</v>
      </c>
      <c r="W13" s="110">
        <v>11.94</v>
      </c>
    </row>
    <row r="14" spans="1:23" x14ac:dyDescent="0.3">
      <c r="A14" s="52">
        <v>10</v>
      </c>
      <c r="B14" s="113" t="s">
        <v>109</v>
      </c>
      <c r="C14" s="115">
        <v>184214</v>
      </c>
      <c r="D14" s="116">
        <v>195351232.75999999</v>
      </c>
      <c r="E14" s="114">
        <v>1060.46</v>
      </c>
      <c r="F14" s="114">
        <v>887.86</v>
      </c>
      <c r="G14" s="115">
        <v>44607</v>
      </c>
      <c r="H14" s="116">
        <v>38136771.700000003</v>
      </c>
      <c r="I14" s="113">
        <v>854.95</v>
      </c>
      <c r="J14" s="114">
        <v>752.78</v>
      </c>
      <c r="K14" s="115">
        <v>7716</v>
      </c>
      <c r="L14" s="116">
        <v>5287209.3</v>
      </c>
      <c r="M14" s="113">
        <v>685.23</v>
      </c>
      <c r="N14" s="114">
        <v>567.69000000000005</v>
      </c>
      <c r="O14" s="115">
        <v>861</v>
      </c>
      <c r="P14" s="116">
        <v>310927.8</v>
      </c>
      <c r="Q14" s="113">
        <v>361.12</v>
      </c>
      <c r="R14" s="114">
        <v>216.15</v>
      </c>
      <c r="S14" s="115">
        <v>237398</v>
      </c>
      <c r="T14" s="116">
        <v>239086141.56</v>
      </c>
      <c r="U14" s="114">
        <v>1007.11</v>
      </c>
      <c r="V14" s="114">
        <v>837.9</v>
      </c>
      <c r="W14" s="110">
        <v>9.35</v>
      </c>
    </row>
    <row r="15" spans="1:23" x14ac:dyDescent="0.3">
      <c r="A15" s="52">
        <v>11</v>
      </c>
      <c r="B15" s="113" t="s">
        <v>110</v>
      </c>
      <c r="C15" s="115">
        <v>80863</v>
      </c>
      <c r="D15" s="116">
        <v>82010869.450000003</v>
      </c>
      <c r="E15" s="114">
        <v>1014.2</v>
      </c>
      <c r="F15" s="114">
        <v>821.51</v>
      </c>
      <c r="G15" s="115">
        <v>23183</v>
      </c>
      <c r="H15" s="116">
        <v>20235143.420000002</v>
      </c>
      <c r="I15" s="113">
        <v>872.84</v>
      </c>
      <c r="J15" s="114">
        <v>766.5</v>
      </c>
      <c r="K15" s="115">
        <v>2642</v>
      </c>
      <c r="L15" s="116">
        <v>1839312.01</v>
      </c>
      <c r="M15" s="113">
        <v>696.18</v>
      </c>
      <c r="N15" s="114">
        <v>516.35</v>
      </c>
      <c r="O15" s="115">
        <v>327</v>
      </c>
      <c r="P15" s="116">
        <v>126395.78</v>
      </c>
      <c r="Q15" s="113">
        <v>386.53</v>
      </c>
      <c r="R15" s="114">
        <v>239.4</v>
      </c>
      <c r="S15" s="115">
        <v>107015</v>
      </c>
      <c r="T15" s="116">
        <v>104211720.66</v>
      </c>
      <c r="U15" s="114">
        <v>973.8</v>
      </c>
      <c r="V15" s="114">
        <v>794.08</v>
      </c>
      <c r="W15" s="110">
        <v>4.22</v>
      </c>
    </row>
    <row r="16" spans="1:23" ht="15" thickBot="1" x14ac:dyDescent="0.35">
      <c r="A16" s="52">
        <v>12</v>
      </c>
      <c r="B16" s="113" t="s">
        <v>111</v>
      </c>
      <c r="C16" s="115">
        <v>19911</v>
      </c>
      <c r="D16" s="116">
        <v>19023889.09</v>
      </c>
      <c r="E16" s="114">
        <v>955.44619004570336</v>
      </c>
      <c r="F16" s="114">
        <v>751.15</v>
      </c>
      <c r="G16" s="115">
        <v>7046</v>
      </c>
      <c r="H16" s="116">
        <v>6190042.8799999999</v>
      </c>
      <c r="I16" s="270">
        <v>878.51871700255458</v>
      </c>
      <c r="J16" s="114">
        <v>759.65</v>
      </c>
      <c r="K16" s="115">
        <v>717</v>
      </c>
      <c r="L16" s="116">
        <v>492942.52</v>
      </c>
      <c r="M16" s="114">
        <v>687.50700139470018</v>
      </c>
      <c r="N16" s="114">
        <v>485.46</v>
      </c>
      <c r="O16" s="115">
        <v>80</v>
      </c>
      <c r="P16" s="116">
        <v>21752.03</v>
      </c>
      <c r="Q16" s="114">
        <v>271.900375</v>
      </c>
      <c r="R16" s="114">
        <v>192.21</v>
      </c>
      <c r="S16" s="115">
        <v>27754</v>
      </c>
      <c r="T16" s="116">
        <v>25728626.52</v>
      </c>
      <c r="U16" s="114">
        <v>927.024087338762</v>
      </c>
      <c r="V16" s="114">
        <v>743.08</v>
      </c>
      <c r="W16" s="110">
        <v>1.093637758204155</v>
      </c>
    </row>
    <row r="17" spans="1:23" s="42" customFormat="1" ht="16.2" thickBot="1" x14ac:dyDescent="0.35">
      <c r="A17" s="111"/>
      <c r="B17" s="118" t="s">
        <v>527</v>
      </c>
      <c r="C17" s="119">
        <v>1958613</v>
      </c>
      <c r="D17" s="120">
        <v>2425124863.8199997</v>
      </c>
      <c r="E17" s="121">
        <v>1238.1848092604305</v>
      </c>
      <c r="F17" s="121">
        <v>1136.55</v>
      </c>
      <c r="G17" s="119">
        <v>376341</v>
      </c>
      <c r="H17" s="120">
        <v>292720861.75999999</v>
      </c>
      <c r="I17" s="121">
        <v>777.80752498399056</v>
      </c>
      <c r="J17" s="121">
        <v>670.23</v>
      </c>
      <c r="K17" s="119">
        <v>173276</v>
      </c>
      <c r="L17" s="120">
        <v>128087798.74999999</v>
      </c>
      <c r="M17" s="121">
        <v>739.21257848749963</v>
      </c>
      <c r="N17" s="121">
        <v>619.71</v>
      </c>
      <c r="O17" s="119">
        <v>29539</v>
      </c>
      <c r="P17" s="120">
        <v>13507771.360000001</v>
      </c>
      <c r="Q17" s="121">
        <v>457.28600697383126</v>
      </c>
      <c r="R17" s="121">
        <v>418.95</v>
      </c>
      <c r="S17" s="119">
        <v>2537769</v>
      </c>
      <c r="T17" s="120">
        <v>2859441295.6900001</v>
      </c>
      <c r="U17" s="121">
        <v>1126.7539699988454</v>
      </c>
      <c r="V17" s="118">
        <v>994.81</v>
      </c>
      <c r="W17" s="112">
        <v>100</v>
      </c>
    </row>
    <row r="18" spans="1:23" x14ac:dyDescent="0.3">
      <c r="C18" s="332"/>
    </row>
    <row r="19" spans="1:23" ht="15" customHeight="1" x14ac:dyDescent="0.3">
      <c r="A19" s="449" t="s">
        <v>721</v>
      </c>
      <c r="B19" s="449"/>
      <c r="C19" s="449"/>
      <c r="D19" s="449"/>
      <c r="E19" s="449"/>
      <c r="F19" s="449"/>
      <c r="G19" s="449"/>
      <c r="H19" s="449"/>
      <c r="I19" s="449"/>
      <c r="J19" s="449"/>
      <c r="K19" s="449"/>
      <c r="L19" s="449"/>
      <c r="M19" s="449"/>
      <c r="N19" s="449"/>
      <c r="O19" s="449"/>
      <c r="P19" s="449"/>
      <c r="Q19" s="449"/>
      <c r="R19" s="449"/>
      <c r="S19" s="449"/>
      <c r="T19" s="449"/>
      <c r="U19" s="449"/>
      <c r="V19" s="449"/>
      <c r="W19" s="449"/>
    </row>
    <row r="20" spans="1:23" ht="15" thickBot="1" x14ac:dyDescent="0.35"/>
    <row r="21" spans="1:23" ht="15.6" x14ac:dyDescent="0.3">
      <c r="A21" s="450" t="s">
        <v>52</v>
      </c>
      <c r="B21" s="452" t="s">
        <v>102</v>
      </c>
      <c r="C21" s="454" t="s">
        <v>105</v>
      </c>
      <c r="D21" s="455"/>
      <c r="E21" s="455"/>
      <c r="F21" s="456"/>
      <c r="G21" s="454" t="s">
        <v>106</v>
      </c>
      <c r="H21" s="455"/>
      <c r="I21" s="455"/>
      <c r="J21" s="456"/>
      <c r="K21" s="454" t="s">
        <v>107</v>
      </c>
      <c r="L21" s="455"/>
      <c r="M21" s="455"/>
      <c r="N21" s="456"/>
      <c r="O21" s="454" t="s">
        <v>108</v>
      </c>
      <c r="P21" s="455"/>
      <c r="Q21" s="455"/>
      <c r="R21" s="456"/>
      <c r="S21" s="454" t="s">
        <v>104</v>
      </c>
      <c r="T21" s="455"/>
      <c r="U21" s="455"/>
      <c r="V21" s="455"/>
      <c r="W21" s="456"/>
    </row>
    <row r="22" spans="1:23" ht="16.2" thickBot="1" x14ac:dyDescent="0.35">
      <c r="A22" s="492"/>
      <c r="B22" s="491"/>
      <c r="C22" s="122" t="s">
        <v>1</v>
      </c>
      <c r="D22" s="123" t="s">
        <v>103</v>
      </c>
      <c r="E22" s="124" t="s">
        <v>21</v>
      </c>
      <c r="F22" s="125" t="s">
        <v>432</v>
      </c>
      <c r="G22" s="122" t="s">
        <v>1</v>
      </c>
      <c r="H22" s="123" t="s">
        <v>103</v>
      </c>
      <c r="I22" s="124" t="s">
        <v>21</v>
      </c>
      <c r="J22" s="125" t="s">
        <v>432</v>
      </c>
      <c r="K22" s="122" t="s">
        <v>1</v>
      </c>
      <c r="L22" s="123" t="s">
        <v>103</v>
      </c>
      <c r="M22" s="124" t="s">
        <v>21</v>
      </c>
      <c r="N22" s="125" t="s">
        <v>432</v>
      </c>
      <c r="O22" s="122" t="s">
        <v>1</v>
      </c>
      <c r="P22" s="123" t="s">
        <v>103</v>
      </c>
      <c r="Q22" s="124" t="s">
        <v>21</v>
      </c>
      <c r="R22" s="125" t="s">
        <v>432</v>
      </c>
      <c r="S22" s="122" t="s">
        <v>1</v>
      </c>
      <c r="T22" s="123" t="s">
        <v>103</v>
      </c>
      <c r="U22" s="124" t="s">
        <v>21</v>
      </c>
      <c r="V22" s="125" t="s">
        <v>432</v>
      </c>
      <c r="W22" s="124" t="s">
        <v>528</v>
      </c>
    </row>
    <row r="23" spans="1:23" x14ac:dyDescent="0.3">
      <c r="A23" s="83">
        <v>1</v>
      </c>
      <c r="B23" s="126" t="s">
        <v>76</v>
      </c>
      <c r="C23" s="126">
        <v>0</v>
      </c>
      <c r="D23" s="126">
        <v>0</v>
      </c>
      <c r="E23" s="126">
        <v>0</v>
      </c>
      <c r="F23" s="127" t="s">
        <v>430</v>
      </c>
      <c r="G23" s="128">
        <v>16915</v>
      </c>
      <c r="H23" s="129">
        <v>5960851.21</v>
      </c>
      <c r="I23" s="126">
        <v>352.4</v>
      </c>
      <c r="J23" s="127">
        <v>303.58999999999997</v>
      </c>
      <c r="K23" s="128">
        <v>653</v>
      </c>
      <c r="L23" s="129">
        <v>540520.74</v>
      </c>
      <c r="M23" s="126">
        <v>827.75</v>
      </c>
      <c r="N23" s="127">
        <v>846</v>
      </c>
      <c r="O23" s="128">
        <v>859</v>
      </c>
      <c r="P23" s="129">
        <v>726091.38</v>
      </c>
      <c r="Q23" s="126">
        <v>845.28</v>
      </c>
      <c r="R23" s="127">
        <v>846</v>
      </c>
      <c r="S23" s="264">
        <v>18427</v>
      </c>
      <c r="T23" s="129">
        <v>7227463.3300000001</v>
      </c>
      <c r="U23" s="129">
        <v>392.22</v>
      </c>
      <c r="V23" s="127">
        <v>418.94</v>
      </c>
      <c r="W23" s="108">
        <v>1.55</v>
      </c>
    </row>
    <row r="24" spans="1:23" x14ac:dyDescent="0.3">
      <c r="A24" s="52">
        <v>2</v>
      </c>
      <c r="B24" s="113" t="s">
        <v>77</v>
      </c>
      <c r="C24" s="115">
        <v>2315</v>
      </c>
      <c r="D24" s="116">
        <v>3471107.74</v>
      </c>
      <c r="E24" s="114">
        <v>1499.4</v>
      </c>
      <c r="F24" s="114">
        <v>1533.28</v>
      </c>
      <c r="G24" s="115">
        <v>3509</v>
      </c>
      <c r="H24" s="116">
        <v>2272456.16</v>
      </c>
      <c r="I24" s="113">
        <v>647.61</v>
      </c>
      <c r="J24" s="114">
        <v>503.4</v>
      </c>
      <c r="K24" s="115">
        <v>11089</v>
      </c>
      <c r="L24" s="116">
        <v>7434489.3499999996</v>
      </c>
      <c r="M24" s="113">
        <v>670.44</v>
      </c>
      <c r="N24" s="114">
        <v>549.80999999999995</v>
      </c>
      <c r="O24" s="115">
        <v>921</v>
      </c>
      <c r="P24" s="116">
        <v>770989.13</v>
      </c>
      <c r="Q24" s="113">
        <v>837.12</v>
      </c>
      <c r="R24" s="114">
        <v>846</v>
      </c>
      <c r="S24" s="115">
        <v>17834</v>
      </c>
      <c r="T24" s="116">
        <v>13949042.380000001</v>
      </c>
      <c r="U24" s="116">
        <v>782.16</v>
      </c>
      <c r="V24" s="114">
        <v>614.85</v>
      </c>
      <c r="W24" s="110">
        <v>1.5</v>
      </c>
    </row>
    <row r="25" spans="1:23" x14ac:dyDescent="0.3">
      <c r="A25" s="52">
        <v>3</v>
      </c>
      <c r="B25" s="113" t="s">
        <v>95</v>
      </c>
      <c r="C25" s="115">
        <v>6722</v>
      </c>
      <c r="D25" s="116">
        <v>11568762.26</v>
      </c>
      <c r="E25" s="114">
        <v>1721.03</v>
      </c>
      <c r="F25" s="114">
        <v>1696.12</v>
      </c>
      <c r="G25" s="115">
        <v>2124</v>
      </c>
      <c r="H25" s="116">
        <v>1372101.05</v>
      </c>
      <c r="I25" s="113">
        <v>646</v>
      </c>
      <c r="J25" s="114">
        <v>503.47</v>
      </c>
      <c r="K25" s="115">
        <v>8436</v>
      </c>
      <c r="L25" s="116">
        <v>6127438.4699999997</v>
      </c>
      <c r="M25" s="113">
        <v>726.34</v>
      </c>
      <c r="N25" s="114">
        <v>609.75</v>
      </c>
      <c r="O25" s="115">
        <v>223</v>
      </c>
      <c r="P25" s="116">
        <v>183385.01</v>
      </c>
      <c r="Q25" s="113">
        <v>822.35</v>
      </c>
      <c r="R25" s="114">
        <v>846</v>
      </c>
      <c r="S25" s="115">
        <v>17505</v>
      </c>
      <c r="T25" s="116">
        <v>19251686.789999999</v>
      </c>
      <c r="U25" s="116">
        <v>1099.78</v>
      </c>
      <c r="V25" s="114">
        <v>893.67</v>
      </c>
      <c r="W25" s="110">
        <v>1.47</v>
      </c>
    </row>
    <row r="26" spans="1:23" x14ac:dyDescent="0.3">
      <c r="A26" s="52">
        <v>4</v>
      </c>
      <c r="B26" s="334" t="s">
        <v>96</v>
      </c>
      <c r="C26" s="335">
        <v>21240</v>
      </c>
      <c r="D26" s="336">
        <v>37888913.100000001</v>
      </c>
      <c r="E26" s="114">
        <v>1783.85</v>
      </c>
      <c r="F26" s="114">
        <v>1678.94</v>
      </c>
      <c r="G26" s="115">
        <v>2928</v>
      </c>
      <c r="H26" s="116">
        <v>1914024.71</v>
      </c>
      <c r="I26" s="113">
        <v>653.70000000000005</v>
      </c>
      <c r="J26" s="114">
        <v>514.01</v>
      </c>
      <c r="K26" s="115">
        <v>13441</v>
      </c>
      <c r="L26" s="116">
        <v>10684643.65</v>
      </c>
      <c r="M26" s="113">
        <v>794.93</v>
      </c>
      <c r="N26" s="114">
        <v>662.27</v>
      </c>
      <c r="O26" s="115">
        <v>220</v>
      </c>
      <c r="P26" s="116">
        <v>183333.66</v>
      </c>
      <c r="Q26" s="113">
        <v>833.33</v>
      </c>
      <c r="R26" s="114">
        <v>846</v>
      </c>
      <c r="S26" s="115">
        <v>37829</v>
      </c>
      <c r="T26" s="116">
        <v>50670915.119999997</v>
      </c>
      <c r="U26" s="116">
        <v>1339.47</v>
      </c>
      <c r="V26" s="114">
        <v>1361.01</v>
      </c>
      <c r="W26" s="110">
        <v>3.17</v>
      </c>
    </row>
    <row r="27" spans="1:23" x14ac:dyDescent="0.3">
      <c r="A27" s="52">
        <v>5</v>
      </c>
      <c r="B27" s="113" t="s">
        <v>97</v>
      </c>
      <c r="C27" s="115">
        <v>114854</v>
      </c>
      <c r="D27" s="116">
        <v>175039831.03</v>
      </c>
      <c r="E27" s="114">
        <v>1524.02</v>
      </c>
      <c r="F27" s="114">
        <v>1379.14</v>
      </c>
      <c r="G27" s="115">
        <v>2653</v>
      </c>
      <c r="H27" s="116">
        <v>1828747.92</v>
      </c>
      <c r="I27" s="113">
        <v>689.31</v>
      </c>
      <c r="J27" s="114">
        <v>537.15</v>
      </c>
      <c r="K27" s="115">
        <v>16387</v>
      </c>
      <c r="L27" s="116">
        <v>13704653.66</v>
      </c>
      <c r="M27" s="113">
        <v>836.31</v>
      </c>
      <c r="N27" s="114">
        <v>702.8</v>
      </c>
      <c r="O27" s="115">
        <v>160</v>
      </c>
      <c r="P27" s="116">
        <v>130416.66</v>
      </c>
      <c r="Q27" s="113">
        <v>815.1</v>
      </c>
      <c r="R27" s="114">
        <v>846</v>
      </c>
      <c r="S27" s="115">
        <v>134054</v>
      </c>
      <c r="T27" s="116">
        <v>190703649.27000001</v>
      </c>
      <c r="U27" s="116">
        <v>1422.59</v>
      </c>
      <c r="V27" s="114">
        <v>1278.24</v>
      </c>
      <c r="W27" s="110">
        <v>11.25</v>
      </c>
    </row>
    <row r="28" spans="1:23" x14ac:dyDescent="0.3">
      <c r="A28" s="52">
        <v>6</v>
      </c>
      <c r="B28" s="113" t="s">
        <v>98</v>
      </c>
      <c r="C28" s="115">
        <v>217558</v>
      </c>
      <c r="D28" s="116">
        <v>312729305.24000001</v>
      </c>
      <c r="E28" s="114">
        <v>1437.45</v>
      </c>
      <c r="F28" s="114">
        <v>1296.0899999999999</v>
      </c>
      <c r="G28" s="115">
        <v>1915</v>
      </c>
      <c r="H28" s="116">
        <v>1508310.55</v>
      </c>
      <c r="I28" s="113">
        <v>787.63</v>
      </c>
      <c r="J28" s="114">
        <v>594.29999999999995</v>
      </c>
      <c r="K28" s="115">
        <v>16719</v>
      </c>
      <c r="L28" s="116">
        <v>14184404.109999999</v>
      </c>
      <c r="M28" s="113">
        <v>848.4</v>
      </c>
      <c r="N28" s="114">
        <v>728.18</v>
      </c>
      <c r="O28" s="115">
        <v>1766</v>
      </c>
      <c r="P28" s="116">
        <v>736089.82</v>
      </c>
      <c r="Q28" s="113">
        <v>416.81</v>
      </c>
      <c r="R28" s="114">
        <v>418.95</v>
      </c>
      <c r="S28" s="115">
        <v>237958</v>
      </c>
      <c r="T28" s="116">
        <v>329158109.72000003</v>
      </c>
      <c r="U28" s="116">
        <v>1383.26</v>
      </c>
      <c r="V28" s="114">
        <v>1244.5899999999999</v>
      </c>
      <c r="W28" s="110">
        <v>19.96</v>
      </c>
    </row>
    <row r="29" spans="1:23" x14ac:dyDescent="0.3">
      <c r="A29" s="52">
        <v>7</v>
      </c>
      <c r="B29" s="113" t="s">
        <v>99</v>
      </c>
      <c r="C29" s="115">
        <v>224005</v>
      </c>
      <c r="D29" s="116">
        <v>313730493.30000001</v>
      </c>
      <c r="E29" s="114">
        <v>1400.55</v>
      </c>
      <c r="F29" s="114">
        <v>1337.74</v>
      </c>
      <c r="G29" s="115">
        <v>1251</v>
      </c>
      <c r="H29" s="116">
        <v>1070388.72</v>
      </c>
      <c r="I29" s="113">
        <v>855.63</v>
      </c>
      <c r="J29" s="114">
        <v>681.92</v>
      </c>
      <c r="K29" s="115">
        <v>13905</v>
      </c>
      <c r="L29" s="116">
        <v>11745101.869999999</v>
      </c>
      <c r="M29" s="113">
        <v>844.67</v>
      </c>
      <c r="N29" s="114">
        <v>742.18</v>
      </c>
      <c r="O29" s="115">
        <v>4725</v>
      </c>
      <c r="P29" s="116">
        <v>1818153.13</v>
      </c>
      <c r="Q29" s="113">
        <v>384.79</v>
      </c>
      <c r="R29" s="114">
        <v>418.95</v>
      </c>
      <c r="S29" s="115">
        <v>243886</v>
      </c>
      <c r="T29" s="116">
        <v>328364137.01999998</v>
      </c>
      <c r="U29" s="116">
        <v>1346.38</v>
      </c>
      <c r="V29" s="114">
        <v>1291.1500000000001</v>
      </c>
      <c r="W29" s="110">
        <v>20.46</v>
      </c>
    </row>
    <row r="30" spans="1:23" x14ac:dyDescent="0.3">
      <c r="A30" s="52">
        <v>8</v>
      </c>
      <c r="B30" s="113" t="s">
        <v>100</v>
      </c>
      <c r="C30" s="115">
        <v>192404</v>
      </c>
      <c r="D30" s="116">
        <v>261323728.72</v>
      </c>
      <c r="E30" s="114">
        <v>1358.2</v>
      </c>
      <c r="F30" s="114">
        <v>1310.84</v>
      </c>
      <c r="G30" s="115">
        <v>1109</v>
      </c>
      <c r="H30" s="116">
        <v>1041165.54</v>
      </c>
      <c r="I30" s="113">
        <v>938.83</v>
      </c>
      <c r="J30" s="114">
        <v>883.56</v>
      </c>
      <c r="K30" s="115">
        <v>11197</v>
      </c>
      <c r="L30" s="116">
        <v>9036201.2799999993</v>
      </c>
      <c r="M30" s="113">
        <v>807.02</v>
      </c>
      <c r="N30" s="114">
        <v>707.07</v>
      </c>
      <c r="O30" s="115">
        <v>2466</v>
      </c>
      <c r="P30" s="116">
        <v>896279.95</v>
      </c>
      <c r="Q30" s="113">
        <v>363.45</v>
      </c>
      <c r="R30" s="114">
        <v>418.95</v>
      </c>
      <c r="S30" s="115">
        <v>207176</v>
      </c>
      <c r="T30" s="116">
        <v>272297375.49000001</v>
      </c>
      <c r="U30" s="116">
        <v>1314.33</v>
      </c>
      <c r="V30" s="114">
        <v>1271.6199999999999</v>
      </c>
      <c r="W30" s="110">
        <v>17.38</v>
      </c>
    </row>
    <row r="31" spans="1:23" x14ac:dyDescent="0.3">
      <c r="A31" s="52">
        <v>9</v>
      </c>
      <c r="B31" s="113" t="s">
        <v>101</v>
      </c>
      <c r="C31" s="115">
        <v>126431</v>
      </c>
      <c r="D31" s="116">
        <v>156837115.65000001</v>
      </c>
      <c r="E31" s="114">
        <v>1240.5</v>
      </c>
      <c r="F31" s="114">
        <v>1166.08</v>
      </c>
      <c r="G31" s="115">
        <v>846</v>
      </c>
      <c r="H31" s="116">
        <v>779434.74</v>
      </c>
      <c r="I31" s="113">
        <v>921.32</v>
      </c>
      <c r="J31" s="114">
        <v>882.62</v>
      </c>
      <c r="K31" s="115">
        <v>6941</v>
      </c>
      <c r="L31" s="116">
        <v>5368983.4100000001</v>
      </c>
      <c r="M31" s="113">
        <v>773.52</v>
      </c>
      <c r="N31" s="114">
        <v>675.57</v>
      </c>
      <c r="O31" s="115">
        <v>508</v>
      </c>
      <c r="P31" s="116">
        <v>161144.35999999999</v>
      </c>
      <c r="Q31" s="113">
        <v>317.20999999999998</v>
      </c>
      <c r="R31" s="114">
        <v>418.95</v>
      </c>
      <c r="S31" s="115">
        <v>134726</v>
      </c>
      <c r="T31" s="116">
        <v>163146678.16</v>
      </c>
      <c r="U31" s="116">
        <v>1210.95</v>
      </c>
      <c r="V31" s="114">
        <v>1126.99</v>
      </c>
      <c r="W31" s="110">
        <v>11.3</v>
      </c>
    </row>
    <row r="32" spans="1:23" x14ac:dyDescent="0.3">
      <c r="A32" s="52">
        <v>10</v>
      </c>
      <c r="B32" s="113" t="s">
        <v>109</v>
      </c>
      <c r="C32" s="115">
        <v>89752</v>
      </c>
      <c r="D32" s="116">
        <v>103902769.47</v>
      </c>
      <c r="E32" s="114">
        <v>1157.67</v>
      </c>
      <c r="F32" s="114">
        <v>1021.4</v>
      </c>
      <c r="G32" s="115">
        <v>667</v>
      </c>
      <c r="H32" s="116">
        <v>589966.06000000006</v>
      </c>
      <c r="I32" s="113">
        <v>884.51</v>
      </c>
      <c r="J32" s="114">
        <v>894.43</v>
      </c>
      <c r="K32" s="115">
        <v>4117</v>
      </c>
      <c r="L32" s="116">
        <v>3054099.55</v>
      </c>
      <c r="M32" s="113">
        <v>741.83</v>
      </c>
      <c r="N32" s="114">
        <v>643.20000000000005</v>
      </c>
      <c r="O32" s="115">
        <v>234</v>
      </c>
      <c r="P32" s="116">
        <v>56700.73</v>
      </c>
      <c r="Q32" s="113">
        <v>242.31</v>
      </c>
      <c r="R32" s="114">
        <v>192.21</v>
      </c>
      <c r="S32" s="115">
        <v>94770</v>
      </c>
      <c r="T32" s="116">
        <v>107603535.81</v>
      </c>
      <c r="U32" s="116">
        <v>1135.42</v>
      </c>
      <c r="V32" s="114">
        <v>1000.91</v>
      </c>
      <c r="W32" s="110">
        <v>7.95</v>
      </c>
    </row>
    <row r="33" spans="1:23" x14ac:dyDescent="0.3">
      <c r="A33" s="52">
        <v>11</v>
      </c>
      <c r="B33" s="113" t="s">
        <v>110</v>
      </c>
      <c r="C33" s="115">
        <v>37380</v>
      </c>
      <c r="D33" s="116">
        <v>41370890.07</v>
      </c>
      <c r="E33" s="114">
        <v>1106.77</v>
      </c>
      <c r="F33" s="114">
        <v>963.4</v>
      </c>
      <c r="G33" s="115">
        <v>352</v>
      </c>
      <c r="H33" s="116">
        <v>303165.39</v>
      </c>
      <c r="I33" s="113">
        <v>861.27</v>
      </c>
      <c r="J33" s="114">
        <v>872.15</v>
      </c>
      <c r="K33" s="115">
        <v>1311</v>
      </c>
      <c r="L33" s="116">
        <v>990176.47</v>
      </c>
      <c r="M33" s="113">
        <v>755.28</v>
      </c>
      <c r="N33" s="114">
        <v>642</v>
      </c>
      <c r="O33" s="115">
        <v>71</v>
      </c>
      <c r="P33" s="116">
        <v>17489.580000000002</v>
      </c>
      <c r="Q33" s="113">
        <v>246.33</v>
      </c>
      <c r="R33" s="114">
        <v>215.46</v>
      </c>
      <c r="S33" s="115">
        <v>39114</v>
      </c>
      <c r="T33" s="116">
        <v>42681721.509999998</v>
      </c>
      <c r="U33" s="116">
        <v>1091.21</v>
      </c>
      <c r="V33" s="114">
        <v>941.65</v>
      </c>
      <c r="W33" s="110">
        <v>3.28</v>
      </c>
    </row>
    <row r="34" spans="1:23" ht="15" thickBot="1" x14ac:dyDescent="0.35">
      <c r="A34" s="265">
        <v>12</v>
      </c>
      <c r="B34" s="266" t="s">
        <v>111</v>
      </c>
      <c r="C34" s="250">
        <v>8338</v>
      </c>
      <c r="D34" s="251">
        <v>8761833.0100000016</v>
      </c>
      <c r="E34" s="251">
        <v>1050.8314955624853</v>
      </c>
      <c r="F34" s="281">
        <v>900.68</v>
      </c>
      <c r="G34" s="250">
        <v>117</v>
      </c>
      <c r="H34" s="251">
        <v>88247.4</v>
      </c>
      <c r="I34" s="251">
        <v>754.25128205128203</v>
      </c>
      <c r="J34" s="281">
        <v>635.49</v>
      </c>
      <c r="K34" s="250">
        <v>318</v>
      </c>
      <c r="L34" s="251">
        <v>230403.86</v>
      </c>
      <c r="M34" s="251">
        <v>724.54044025157225</v>
      </c>
      <c r="N34" s="281">
        <v>608.02</v>
      </c>
      <c r="O34" s="250">
        <v>12</v>
      </c>
      <c r="P34" s="251">
        <v>4002.8</v>
      </c>
      <c r="Q34" s="251">
        <v>333.56666666666666</v>
      </c>
      <c r="R34" s="281">
        <v>215.81</v>
      </c>
      <c r="S34" s="250">
        <v>8785</v>
      </c>
      <c r="T34" s="251">
        <v>9084487.0700000003</v>
      </c>
      <c r="U34" s="251">
        <v>1034.0907307911214</v>
      </c>
      <c r="V34" s="281">
        <v>879.59</v>
      </c>
      <c r="W34" s="251">
        <v>0.73695707613014061</v>
      </c>
    </row>
    <row r="35" spans="1:23" ht="16.2" thickBot="1" x14ac:dyDescent="0.35">
      <c r="A35" s="111"/>
      <c r="B35" s="118" t="s">
        <v>527</v>
      </c>
      <c r="C35" s="237">
        <v>1040999</v>
      </c>
      <c r="D35" s="295">
        <v>1426624749.5900002</v>
      </c>
      <c r="E35" s="295">
        <v>1370.4381556466435</v>
      </c>
      <c r="F35" s="121">
        <v>1287.98</v>
      </c>
      <c r="G35" s="237">
        <v>34386</v>
      </c>
      <c r="H35" s="295">
        <v>18728859.449999996</v>
      </c>
      <c r="I35" s="295">
        <v>544.66525475484195</v>
      </c>
      <c r="J35" s="121">
        <v>446.87</v>
      </c>
      <c r="K35" s="237">
        <v>104514</v>
      </c>
      <c r="L35" s="295">
        <v>83101116.419999987</v>
      </c>
      <c r="M35" s="295">
        <v>795.11947126700716</v>
      </c>
      <c r="N35" s="121">
        <v>678.36</v>
      </c>
      <c r="O35" s="237">
        <v>12165</v>
      </c>
      <c r="P35" s="295">
        <v>5684076.21</v>
      </c>
      <c r="Q35" s="295">
        <v>467.24835265104809</v>
      </c>
      <c r="R35" s="121">
        <v>418.95</v>
      </c>
      <c r="S35" s="237">
        <v>1192064</v>
      </c>
      <c r="T35" s="295">
        <v>1534138801.6699998</v>
      </c>
      <c r="U35" s="295">
        <v>1286.960097503154</v>
      </c>
      <c r="V35" s="121">
        <v>1198.1099999999999</v>
      </c>
      <c r="W35" s="112">
        <v>100</v>
      </c>
    </row>
    <row r="36" spans="1:23" x14ac:dyDescent="0.3">
      <c r="D36" s="9"/>
    </row>
    <row r="37" spans="1:23" ht="15.6" x14ac:dyDescent="0.3">
      <c r="A37" s="449" t="s">
        <v>722</v>
      </c>
      <c r="B37" s="449"/>
      <c r="C37" s="449"/>
      <c r="D37" s="449"/>
      <c r="E37" s="449"/>
      <c r="F37" s="449"/>
      <c r="G37" s="449"/>
      <c r="H37" s="449"/>
      <c r="I37" s="449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49"/>
      <c r="U37" s="449"/>
      <c r="V37" s="449"/>
      <c r="W37" s="449"/>
    </row>
    <row r="38" spans="1:23" ht="15" thickBot="1" x14ac:dyDescent="0.35"/>
    <row r="39" spans="1:23" ht="15.6" x14ac:dyDescent="0.3">
      <c r="A39" s="450" t="s">
        <v>52</v>
      </c>
      <c r="B39" s="452" t="s">
        <v>102</v>
      </c>
      <c r="C39" s="454" t="s">
        <v>105</v>
      </c>
      <c r="D39" s="455"/>
      <c r="E39" s="455"/>
      <c r="F39" s="456"/>
      <c r="G39" s="454" t="s">
        <v>106</v>
      </c>
      <c r="H39" s="455"/>
      <c r="I39" s="455"/>
      <c r="J39" s="456"/>
      <c r="K39" s="454" t="s">
        <v>107</v>
      </c>
      <c r="L39" s="455"/>
      <c r="M39" s="455"/>
      <c r="N39" s="456"/>
      <c r="O39" s="454" t="s">
        <v>108</v>
      </c>
      <c r="P39" s="455"/>
      <c r="Q39" s="455"/>
      <c r="R39" s="456"/>
      <c r="S39" s="454" t="s">
        <v>104</v>
      </c>
      <c r="T39" s="455"/>
      <c r="U39" s="455"/>
      <c r="V39" s="455"/>
      <c r="W39" s="456"/>
    </row>
    <row r="40" spans="1:23" ht="16.2" thickBot="1" x14ac:dyDescent="0.35">
      <c r="A40" s="492"/>
      <c r="B40" s="491"/>
      <c r="C40" s="122" t="s">
        <v>1</v>
      </c>
      <c r="D40" s="123" t="s">
        <v>103</v>
      </c>
      <c r="E40" s="124" t="s">
        <v>21</v>
      </c>
      <c r="F40" s="125" t="s">
        <v>432</v>
      </c>
      <c r="G40" s="122" t="s">
        <v>1</v>
      </c>
      <c r="H40" s="123" t="s">
        <v>103</v>
      </c>
      <c r="I40" s="124" t="s">
        <v>21</v>
      </c>
      <c r="J40" s="125" t="s">
        <v>432</v>
      </c>
      <c r="K40" s="122" t="s">
        <v>1</v>
      </c>
      <c r="L40" s="123" t="s">
        <v>103</v>
      </c>
      <c r="M40" s="124" t="s">
        <v>21</v>
      </c>
      <c r="N40" s="125" t="s">
        <v>432</v>
      </c>
      <c r="O40" s="122" t="s">
        <v>1</v>
      </c>
      <c r="P40" s="123" t="s">
        <v>103</v>
      </c>
      <c r="Q40" s="124" t="s">
        <v>21</v>
      </c>
      <c r="R40" s="125" t="s">
        <v>432</v>
      </c>
      <c r="S40" s="122" t="s">
        <v>1</v>
      </c>
      <c r="T40" s="123" t="s">
        <v>103</v>
      </c>
      <c r="U40" s="124" t="s">
        <v>21</v>
      </c>
      <c r="V40" s="125" t="s">
        <v>432</v>
      </c>
      <c r="W40" s="124" t="s">
        <v>528</v>
      </c>
    </row>
    <row r="41" spans="1:23" x14ac:dyDescent="0.3">
      <c r="A41" s="83">
        <v>1</v>
      </c>
      <c r="B41" s="126" t="s">
        <v>76</v>
      </c>
      <c r="C41" s="126">
        <v>0</v>
      </c>
      <c r="D41" s="126">
        <v>0</v>
      </c>
      <c r="E41" s="126">
        <v>0</v>
      </c>
      <c r="F41" s="127" t="s">
        <v>430</v>
      </c>
      <c r="G41" s="128">
        <v>16386</v>
      </c>
      <c r="H41" s="129">
        <v>5797374.1200000001</v>
      </c>
      <c r="I41" s="126">
        <v>353.8</v>
      </c>
      <c r="J41" s="127">
        <v>308.99</v>
      </c>
      <c r="K41" s="128">
        <v>513</v>
      </c>
      <c r="L41" s="129">
        <v>423056.3</v>
      </c>
      <c r="M41" s="126">
        <v>824.67</v>
      </c>
      <c r="N41" s="127">
        <v>846</v>
      </c>
      <c r="O41" s="128">
        <v>616</v>
      </c>
      <c r="P41" s="129">
        <v>521530.25</v>
      </c>
      <c r="Q41" s="126">
        <v>846.64</v>
      </c>
      <c r="R41" s="127">
        <v>846</v>
      </c>
      <c r="S41" s="264">
        <v>17515</v>
      </c>
      <c r="T41" s="129">
        <v>6741960.6699999999</v>
      </c>
      <c r="U41" s="129">
        <v>384.92</v>
      </c>
      <c r="V41" s="126">
        <v>409.13</v>
      </c>
      <c r="W41" s="108">
        <v>1.3</v>
      </c>
    </row>
    <row r="42" spans="1:23" x14ac:dyDescent="0.3">
      <c r="A42" s="52">
        <v>2</v>
      </c>
      <c r="B42" s="113" t="s">
        <v>77</v>
      </c>
      <c r="C42" s="115">
        <v>684</v>
      </c>
      <c r="D42" s="116">
        <v>953398.74</v>
      </c>
      <c r="E42" s="114">
        <v>1393.86</v>
      </c>
      <c r="F42" s="114">
        <v>1551</v>
      </c>
      <c r="G42" s="115">
        <v>11730</v>
      </c>
      <c r="H42" s="116">
        <v>6799432.9000000004</v>
      </c>
      <c r="I42" s="113">
        <v>579.66</v>
      </c>
      <c r="J42" s="114">
        <v>490.03</v>
      </c>
      <c r="K42" s="115">
        <v>8088</v>
      </c>
      <c r="L42" s="116">
        <v>5029292.6900000004</v>
      </c>
      <c r="M42" s="113">
        <v>621.82000000000005</v>
      </c>
      <c r="N42" s="114">
        <v>500.92</v>
      </c>
      <c r="O42" s="115">
        <v>834</v>
      </c>
      <c r="P42" s="116">
        <v>703339.36</v>
      </c>
      <c r="Q42" s="113">
        <v>843.33</v>
      </c>
      <c r="R42" s="114">
        <v>846</v>
      </c>
      <c r="S42" s="115">
        <v>21336</v>
      </c>
      <c r="T42" s="116">
        <v>13485463.689999999</v>
      </c>
      <c r="U42" s="116">
        <v>632.04999999999995</v>
      </c>
      <c r="V42" s="113">
        <v>514.05999999999995</v>
      </c>
      <c r="W42" s="110">
        <v>1.59</v>
      </c>
    </row>
    <row r="43" spans="1:23" x14ac:dyDescent="0.3">
      <c r="A43" s="52">
        <v>3</v>
      </c>
      <c r="B43" s="113" t="s">
        <v>95</v>
      </c>
      <c r="C43" s="115">
        <v>2233</v>
      </c>
      <c r="D43" s="116">
        <v>3144827.51</v>
      </c>
      <c r="E43" s="114">
        <v>1408.34</v>
      </c>
      <c r="F43" s="114">
        <v>1400.37</v>
      </c>
      <c r="G43" s="115">
        <v>12380</v>
      </c>
      <c r="H43" s="116">
        <v>7978901.0999999996</v>
      </c>
      <c r="I43" s="113">
        <v>644.5</v>
      </c>
      <c r="J43" s="114">
        <v>552.46</v>
      </c>
      <c r="K43" s="115">
        <v>6431</v>
      </c>
      <c r="L43" s="116">
        <v>4222822.93</v>
      </c>
      <c r="M43" s="113">
        <v>656.64</v>
      </c>
      <c r="N43" s="114">
        <v>543.29</v>
      </c>
      <c r="O43" s="115">
        <v>268</v>
      </c>
      <c r="P43" s="116">
        <v>226199.88</v>
      </c>
      <c r="Q43" s="113">
        <v>844.03</v>
      </c>
      <c r="R43" s="114">
        <v>846</v>
      </c>
      <c r="S43" s="115">
        <v>21312</v>
      </c>
      <c r="T43" s="116">
        <v>15572751.42</v>
      </c>
      <c r="U43" s="116">
        <v>730.7</v>
      </c>
      <c r="V43" s="113">
        <v>587.33000000000004</v>
      </c>
      <c r="W43" s="110">
        <v>1.58</v>
      </c>
    </row>
    <row r="44" spans="1:23" x14ac:dyDescent="0.3">
      <c r="A44" s="52">
        <v>4</v>
      </c>
      <c r="B44" s="334" t="s">
        <v>96</v>
      </c>
      <c r="C44" s="335">
        <v>20248</v>
      </c>
      <c r="D44" s="336">
        <v>26958162.789999999</v>
      </c>
      <c r="E44" s="114">
        <v>1331.4</v>
      </c>
      <c r="F44" s="114">
        <v>1241.3</v>
      </c>
      <c r="G44" s="115">
        <v>22555</v>
      </c>
      <c r="H44" s="116">
        <v>16139928.130000001</v>
      </c>
      <c r="I44" s="113">
        <v>715.58</v>
      </c>
      <c r="J44" s="114">
        <v>602.74</v>
      </c>
      <c r="K44" s="115">
        <v>9334</v>
      </c>
      <c r="L44" s="116">
        <v>6475357.2400000002</v>
      </c>
      <c r="M44" s="113">
        <v>693.74</v>
      </c>
      <c r="N44" s="114">
        <v>569.24</v>
      </c>
      <c r="O44" s="115">
        <v>240</v>
      </c>
      <c r="P44" s="116">
        <v>201385.18</v>
      </c>
      <c r="Q44" s="113">
        <v>839.1</v>
      </c>
      <c r="R44" s="114">
        <v>846</v>
      </c>
      <c r="S44" s="115">
        <v>52377</v>
      </c>
      <c r="T44" s="116">
        <v>49774833.340000004</v>
      </c>
      <c r="U44" s="116">
        <v>950.32</v>
      </c>
      <c r="V44" s="113">
        <v>841.44</v>
      </c>
      <c r="W44" s="110">
        <v>3.89</v>
      </c>
    </row>
    <row r="45" spans="1:23" x14ac:dyDescent="0.3">
      <c r="A45" s="52">
        <v>5</v>
      </c>
      <c r="B45" s="113" t="s">
        <v>97</v>
      </c>
      <c r="C45" s="115">
        <v>101211</v>
      </c>
      <c r="D45" s="116">
        <v>121652135.75</v>
      </c>
      <c r="E45" s="114">
        <v>1201.97</v>
      </c>
      <c r="F45" s="114">
        <v>1112.69</v>
      </c>
      <c r="G45" s="115">
        <v>30269</v>
      </c>
      <c r="H45" s="116">
        <v>23439821.640000001</v>
      </c>
      <c r="I45" s="113">
        <v>774.38</v>
      </c>
      <c r="J45" s="114">
        <v>675.15</v>
      </c>
      <c r="K45" s="115">
        <v>9975</v>
      </c>
      <c r="L45" s="116">
        <v>6652060.71</v>
      </c>
      <c r="M45" s="113">
        <v>666.87</v>
      </c>
      <c r="N45" s="114">
        <v>553.17999999999995</v>
      </c>
      <c r="O45" s="115">
        <v>242</v>
      </c>
      <c r="P45" s="116">
        <v>201956.22</v>
      </c>
      <c r="Q45" s="113">
        <v>834.53</v>
      </c>
      <c r="R45" s="114">
        <v>846</v>
      </c>
      <c r="S45" s="115">
        <v>141697</v>
      </c>
      <c r="T45" s="116">
        <v>151945974.31999999</v>
      </c>
      <c r="U45" s="116">
        <v>1072.33</v>
      </c>
      <c r="V45" s="113">
        <v>956.37</v>
      </c>
      <c r="W45" s="110">
        <v>10.53</v>
      </c>
    </row>
    <row r="46" spans="1:23" x14ac:dyDescent="0.3">
      <c r="A46" s="52">
        <v>6</v>
      </c>
      <c r="B46" s="113" t="s">
        <v>98</v>
      </c>
      <c r="C46" s="115">
        <v>178582</v>
      </c>
      <c r="D46" s="116">
        <v>202006405.91999999</v>
      </c>
      <c r="E46" s="114">
        <v>1131.17</v>
      </c>
      <c r="F46" s="114">
        <v>1010.89</v>
      </c>
      <c r="G46" s="115">
        <v>36636</v>
      </c>
      <c r="H46" s="116">
        <v>31115799.629999999</v>
      </c>
      <c r="I46" s="113">
        <v>849.32</v>
      </c>
      <c r="J46" s="114">
        <v>776.44</v>
      </c>
      <c r="K46" s="115">
        <v>9771</v>
      </c>
      <c r="L46" s="116">
        <v>6493603.0099999998</v>
      </c>
      <c r="M46" s="113">
        <v>664.58</v>
      </c>
      <c r="N46" s="114">
        <v>555.63</v>
      </c>
      <c r="O46" s="115">
        <v>2456</v>
      </c>
      <c r="P46" s="116">
        <v>1056169.6000000001</v>
      </c>
      <c r="Q46" s="113">
        <v>430.04</v>
      </c>
      <c r="R46" s="114">
        <v>418.95</v>
      </c>
      <c r="S46" s="115">
        <v>227445</v>
      </c>
      <c r="T46" s="116">
        <v>240671978.16</v>
      </c>
      <c r="U46" s="116">
        <v>1058.1500000000001</v>
      </c>
      <c r="V46" s="113">
        <v>922.46</v>
      </c>
      <c r="W46" s="110">
        <v>16.899999999999999</v>
      </c>
    </row>
    <row r="47" spans="1:23" x14ac:dyDescent="0.3">
      <c r="A47" s="52">
        <v>7</v>
      </c>
      <c r="B47" s="113" t="s">
        <v>99</v>
      </c>
      <c r="C47" s="115">
        <v>187400</v>
      </c>
      <c r="D47" s="116">
        <v>209104987.36000001</v>
      </c>
      <c r="E47" s="114">
        <v>1115.82</v>
      </c>
      <c r="F47" s="114">
        <v>969.53</v>
      </c>
      <c r="G47" s="115">
        <v>39424</v>
      </c>
      <c r="H47" s="116">
        <v>34384810.880000003</v>
      </c>
      <c r="I47" s="113">
        <v>872.18</v>
      </c>
      <c r="J47" s="114">
        <v>805.08</v>
      </c>
      <c r="K47" s="115">
        <v>7670</v>
      </c>
      <c r="L47" s="116">
        <v>4947572.37</v>
      </c>
      <c r="M47" s="113">
        <v>645.05999999999995</v>
      </c>
      <c r="N47" s="114">
        <v>560.59</v>
      </c>
      <c r="O47" s="115">
        <v>6337</v>
      </c>
      <c r="P47" s="116">
        <v>2446208.02</v>
      </c>
      <c r="Q47" s="113">
        <v>386.02</v>
      </c>
      <c r="R47" s="114">
        <v>418.95</v>
      </c>
      <c r="S47" s="115">
        <v>240831</v>
      </c>
      <c r="T47" s="116">
        <v>250883578.63</v>
      </c>
      <c r="U47" s="116">
        <v>1041.74</v>
      </c>
      <c r="V47" s="113">
        <v>887.06</v>
      </c>
      <c r="W47" s="110">
        <v>17.899999999999999</v>
      </c>
    </row>
    <row r="48" spans="1:23" x14ac:dyDescent="0.3">
      <c r="A48" s="52">
        <v>8</v>
      </c>
      <c r="B48" s="113" t="s">
        <v>100</v>
      </c>
      <c r="C48" s="115">
        <v>162348</v>
      </c>
      <c r="D48" s="116">
        <v>175279840.61000001</v>
      </c>
      <c r="E48" s="114">
        <v>1079.6600000000001</v>
      </c>
      <c r="F48" s="114">
        <v>909.81</v>
      </c>
      <c r="G48" s="115">
        <v>51988</v>
      </c>
      <c r="H48" s="116">
        <v>44735722.5</v>
      </c>
      <c r="I48" s="113">
        <v>860.5</v>
      </c>
      <c r="J48" s="114">
        <v>781.44</v>
      </c>
      <c r="K48" s="115">
        <v>6731</v>
      </c>
      <c r="L48" s="116">
        <v>4276981.6100000003</v>
      </c>
      <c r="M48" s="113">
        <v>635.41999999999996</v>
      </c>
      <c r="N48" s="114">
        <v>564.45000000000005</v>
      </c>
      <c r="O48" s="115">
        <v>4384</v>
      </c>
      <c r="P48" s="116">
        <v>1658995.77</v>
      </c>
      <c r="Q48" s="113">
        <v>378.42</v>
      </c>
      <c r="R48" s="114">
        <v>418.95</v>
      </c>
      <c r="S48" s="115">
        <v>225451</v>
      </c>
      <c r="T48" s="116">
        <v>225951540.49000001</v>
      </c>
      <c r="U48" s="116">
        <v>1002.22</v>
      </c>
      <c r="V48" s="113">
        <v>840.41</v>
      </c>
      <c r="W48" s="110">
        <v>16.75</v>
      </c>
    </row>
    <row r="49" spans="1:23" x14ac:dyDescent="0.3">
      <c r="A49" s="52">
        <v>9</v>
      </c>
      <c r="B49" s="113" t="s">
        <v>101</v>
      </c>
      <c r="C49" s="115">
        <v>115390</v>
      </c>
      <c r="D49" s="116">
        <v>117049856.8</v>
      </c>
      <c r="E49" s="114">
        <v>1014.38</v>
      </c>
      <c r="F49" s="114">
        <v>806.03</v>
      </c>
      <c r="G49" s="115">
        <v>46887</v>
      </c>
      <c r="H49" s="116">
        <v>40019632.259999998</v>
      </c>
      <c r="I49" s="113">
        <v>853.53</v>
      </c>
      <c r="J49" s="114">
        <v>765.16</v>
      </c>
      <c r="K49" s="115">
        <v>4920</v>
      </c>
      <c r="L49" s="116">
        <v>3121151.52</v>
      </c>
      <c r="M49" s="113">
        <v>634.38</v>
      </c>
      <c r="N49" s="114">
        <v>564.15</v>
      </c>
      <c r="O49" s="115">
        <v>1046</v>
      </c>
      <c r="P49" s="116">
        <v>427028.37</v>
      </c>
      <c r="Q49" s="113">
        <v>408.25</v>
      </c>
      <c r="R49" s="114">
        <v>318.57</v>
      </c>
      <c r="S49" s="115">
        <v>168243</v>
      </c>
      <c r="T49" s="116">
        <v>160617668.94999999</v>
      </c>
      <c r="U49" s="116">
        <v>954.68</v>
      </c>
      <c r="V49" s="113">
        <v>779.82</v>
      </c>
      <c r="W49" s="110">
        <v>12.5</v>
      </c>
    </row>
    <row r="50" spans="1:23" x14ac:dyDescent="0.3">
      <c r="A50" s="52">
        <v>10</v>
      </c>
      <c r="B50" s="113" t="s">
        <v>109</v>
      </c>
      <c r="C50" s="115">
        <v>94462</v>
      </c>
      <c r="D50" s="116">
        <v>91448463.290000007</v>
      </c>
      <c r="E50" s="114">
        <v>968.1</v>
      </c>
      <c r="F50" s="114">
        <v>735.77</v>
      </c>
      <c r="G50" s="115">
        <v>43940</v>
      </c>
      <c r="H50" s="116">
        <v>37546805.640000001</v>
      </c>
      <c r="I50" s="113">
        <v>854.5</v>
      </c>
      <c r="J50" s="114">
        <v>751.49</v>
      </c>
      <c r="K50" s="115">
        <v>3599</v>
      </c>
      <c r="L50" s="116">
        <v>2233109.75</v>
      </c>
      <c r="M50" s="113">
        <v>620.48</v>
      </c>
      <c r="N50" s="114">
        <v>508.25</v>
      </c>
      <c r="O50" s="115">
        <v>627</v>
      </c>
      <c r="P50" s="116">
        <v>254227.07</v>
      </c>
      <c r="Q50" s="113">
        <v>405.47</v>
      </c>
      <c r="R50" s="114">
        <v>239.4</v>
      </c>
      <c r="S50" s="115">
        <v>142628</v>
      </c>
      <c r="T50" s="116">
        <v>131482605.75</v>
      </c>
      <c r="U50" s="116">
        <v>921.86</v>
      </c>
      <c r="V50" s="113">
        <v>731.48</v>
      </c>
      <c r="W50" s="110">
        <v>10.6</v>
      </c>
    </row>
    <row r="51" spans="1:23" x14ac:dyDescent="0.3">
      <c r="A51" s="52">
        <v>11</v>
      </c>
      <c r="B51" s="113" t="s">
        <v>110</v>
      </c>
      <c r="C51" s="115">
        <v>43483</v>
      </c>
      <c r="D51" s="116">
        <v>40639979.380000003</v>
      </c>
      <c r="E51" s="114">
        <v>934.62</v>
      </c>
      <c r="F51" s="114">
        <v>662.44</v>
      </c>
      <c r="G51" s="115">
        <v>22831</v>
      </c>
      <c r="H51" s="116">
        <v>19931978.030000001</v>
      </c>
      <c r="I51" s="113">
        <v>873.02</v>
      </c>
      <c r="J51" s="114">
        <v>765.75</v>
      </c>
      <c r="K51" s="115">
        <v>1331</v>
      </c>
      <c r="L51" s="116">
        <v>849135.54</v>
      </c>
      <c r="M51" s="113">
        <v>637.97</v>
      </c>
      <c r="N51" s="114">
        <v>457.95</v>
      </c>
      <c r="O51" s="115">
        <v>256</v>
      </c>
      <c r="P51" s="116">
        <v>108906.2</v>
      </c>
      <c r="Q51" s="113">
        <v>425.41</v>
      </c>
      <c r="R51" s="114">
        <v>239.75</v>
      </c>
      <c r="S51" s="115">
        <v>67901</v>
      </c>
      <c r="T51" s="116">
        <v>61529999.149999999</v>
      </c>
      <c r="U51" s="116">
        <v>906.17</v>
      </c>
      <c r="V51" s="113">
        <v>697.9</v>
      </c>
      <c r="W51" s="110">
        <v>5.05</v>
      </c>
    </row>
    <row r="52" spans="1:23" ht="15" thickBot="1" x14ac:dyDescent="0.35">
      <c r="A52" s="265">
        <v>12</v>
      </c>
      <c r="B52" s="266" t="s">
        <v>111</v>
      </c>
      <c r="C52" s="250">
        <v>11573</v>
      </c>
      <c r="D52" s="251">
        <v>10262056.08</v>
      </c>
      <c r="E52" s="251">
        <v>886.72393329300962</v>
      </c>
      <c r="F52" s="281">
        <v>590.91999999999996</v>
      </c>
      <c r="G52" s="250">
        <v>6929</v>
      </c>
      <c r="H52" s="251">
        <v>6101795.4800000004</v>
      </c>
      <c r="I52" s="251">
        <v>880.61704142011843</v>
      </c>
      <c r="J52" s="281">
        <v>760.51</v>
      </c>
      <c r="K52" s="250">
        <v>399</v>
      </c>
      <c r="L52" s="251">
        <v>262538.65999999997</v>
      </c>
      <c r="M52" s="251">
        <v>657.99162907268169</v>
      </c>
      <c r="N52" s="251">
        <v>418.95</v>
      </c>
      <c r="O52" s="250">
        <v>68</v>
      </c>
      <c r="P52" s="251">
        <v>17749.23</v>
      </c>
      <c r="Q52" s="251">
        <v>261.0180882352941</v>
      </c>
      <c r="R52" s="281">
        <v>191.87</v>
      </c>
      <c r="S52" s="250">
        <v>18969</v>
      </c>
      <c r="T52" s="251">
        <v>16644139.450000001</v>
      </c>
      <c r="U52" s="251">
        <v>877.43895039274616</v>
      </c>
      <c r="V52" s="278">
        <v>662.59</v>
      </c>
      <c r="W52" s="251">
        <v>1.4095957137708488</v>
      </c>
    </row>
    <row r="53" spans="1:23" ht="16.2" thickBot="1" x14ac:dyDescent="0.35">
      <c r="A53" s="111"/>
      <c r="B53" s="118" t="s">
        <v>527</v>
      </c>
      <c r="C53" s="237">
        <v>917614</v>
      </c>
      <c r="D53" s="295">
        <v>998500114.2299999</v>
      </c>
      <c r="E53" s="295">
        <v>1088.1483000804258</v>
      </c>
      <c r="F53" s="121">
        <v>943.63</v>
      </c>
      <c r="G53" s="237">
        <v>341955</v>
      </c>
      <c r="H53" s="295">
        <v>273992002.31</v>
      </c>
      <c r="I53" s="295">
        <v>801.25163343129941</v>
      </c>
      <c r="J53" s="121">
        <v>702.24</v>
      </c>
      <c r="K53" s="237">
        <v>68762</v>
      </c>
      <c r="L53" s="295">
        <v>44986682.329999998</v>
      </c>
      <c r="M53" s="295">
        <v>654.23754879148362</v>
      </c>
      <c r="N53" s="121">
        <v>553.88</v>
      </c>
      <c r="O53" s="237">
        <v>17374</v>
      </c>
      <c r="P53" s="295">
        <v>7823695.1500000004</v>
      </c>
      <c r="Q53" s="295">
        <v>450.31053010245193</v>
      </c>
      <c r="R53" s="121">
        <v>418.95</v>
      </c>
      <c r="S53" s="237">
        <v>1345705</v>
      </c>
      <c r="T53" s="295">
        <v>1325302494.0200002</v>
      </c>
      <c r="U53" s="295">
        <v>984.83879752248833</v>
      </c>
      <c r="V53" s="118">
        <v>826.89</v>
      </c>
      <c r="W53" s="112">
        <v>100</v>
      </c>
    </row>
    <row r="55" spans="1:23" x14ac:dyDescent="0.3">
      <c r="D55" s="9"/>
    </row>
    <row r="58" spans="1:23" x14ac:dyDescent="0.3">
      <c r="B58" s="8"/>
    </row>
    <row r="59" spans="1:23" x14ac:dyDescent="0.3">
      <c r="B59" s="8"/>
    </row>
    <row r="61" spans="1:23" x14ac:dyDescent="0.3">
      <c r="D61" s="332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8"/>
  <sheetViews>
    <sheetView zoomScale="115" zoomScaleNormal="115" workbookViewId="0">
      <selection activeCell="A2" sqref="A2"/>
    </sheetView>
  </sheetViews>
  <sheetFormatPr defaultColWidth="9.109375" defaultRowHeight="14.4" x14ac:dyDescent="0.3"/>
  <cols>
    <col min="1" max="1" width="14" customWidth="1"/>
    <col min="2" max="2" width="22.109375" bestFit="1" customWidth="1"/>
    <col min="3" max="3" width="10" customWidth="1"/>
    <col min="4" max="4" width="22.109375" bestFit="1" customWidth="1"/>
    <col min="5" max="5" width="12.33203125" style="8" customWidth="1"/>
    <col min="6" max="6" width="12.5546875" style="8" customWidth="1"/>
    <col min="7" max="7" width="12.6640625" style="8" customWidth="1"/>
    <col min="8" max="8" width="12" style="276" customWidth="1"/>
    <col min="9" max="9" width="18.33203125" style="9" customWidth="1"/>
    <col min="10" max="10" width="17.109375" style="9" customWidth="1"/>
    <col min="11" max="11" width="18.44140625" style="9" customWidth="1"/>
    <col min="12" max="12" width="17" style="9" customWidth="1"/>
  </cols>
  <sheetData>
    <row r="1" spans="1:14" s="2" customFormat="1" ht="15.6" x14ac:dyDescent="0.3">
      <c r="A1" s="449" t="s">
        <v>713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</row>
    <row r="2" spans="1:14" s="2" customFormat="1" ht="15" thickBot="1" x14ac:dyDescent="0.35">
      <c r="A2" s="273"/>
      <c r="E2" s="36"/>
      <c r="F2" s="36"/>
      <c r="G2" s="36"/>
      <c r="H2" s="275"/>
      <c r="I2" s="274"/>
      <c r="J2" s="274"/>
      <c r="K2" s="274"/>
      <c r="L2" s="274"/>
    </row>
    <row r="3" spans="1:14" s="2" customFormat="1" ht="33" customHeight="1" x14ac:dyDescent="0.3">
      <c r="A3" s="326" t="s">
        <v>367</v>
      </c>
      <c r="B3" s="327" t="s">
        <v>368</v>
      </c>
      <c r="C3" s="327" t="s">
        <v>43</v>
      </c>
      <c r="D3" s="327" t="s">
        <v>44</v>
      </c>
      <c r="E3" s="327" t="s">
        <v>5</v>
      </c>
      <c r="F3" s="327" t="s">
        <v>6</v>
      </c>
      <c r="G3" s="327" t="s">
        <v>45</v>
      </c>
      <c r="H3" s="328" t="s">
        <v>49</v>
      </c>
      <c r="I3" s="329" t="s">
        <v>112</v>
      </c>
      <c r="J3" s="329" t="s">
        <v>497</v>
      </c>
      <c r="K3" s="329" t="s">
        <v>498</v>
      </c>
      <c r="L3" s="330" t="s">
        <v>499</v>
      </c>
    </row>
    <row r="4" spans="1:14" s="42" customFormat="1" ht="15.6" x14ac:dyDescent="0.3">
      <c r="A4" s="199">
        <v>1</v>
      </c>
      <c r="B4" s="222" t="s">
        <v>369</v>
      </c>
      <c r="C4" s="3"/>
      <c r="D4" s="222" t="s">
        <v>369</v>
      </c>
      <c r="E4" s="3">
        <v>366534</v>
      </c>
      <c r="F4" s="3">
        <v>83126</v>
      </c>
      <c r="G4" s="3">
        <v>10086</v>
      </c>
      <c r="H4" s="222">
        <v>2499</v>
      </c>
      <c r="I4" s="4">
        <v>534188209.58999997</v>
      </c>
      <c r="J4" s="4">
        <v>9917308.75</v>
      </c>
      <c r="K4" s="4">
        <v>29935957.199999999</v>
      </c>
      <c r="L4" s="187">
        <v>574041475.53999996</v>
      </c>
    </row>
    <row r="5" spans="1:14" x14ac:dyDescent="0.3">
      <c r="A5" s="200"/>
      <c r="B5" s="221" t="s">
        <v>369</v>
      </c>
      <c r="C5" s="78" t="s">
        <v>258</v>
      </c>
      <c r="D5" s="221" t="s">
        <v>416</v>
      </c>
      <c r="E5" s="6">
        <v>292</v>
      </c>
      <c r="F5" s="6">
        <v>6781</v>
      </c>
      <c r="G5" s="6">
        <v>1717</v>
      </c>
      <c r="H5" s="221">
        <v>0</v>
      </c>
      <c r="I5" s="22">
        <v>5052133.1500000004</v>
      </c>
      <c r="J5" s="22">
        <v>1492.58</v>
      </c>
      <c r="K5" s="22">
        <v>270050.53000000003</v>
      </c>
      <c r="L5" s="92">
        <v>5323676.26</v>
      </c>
    </row>
    <row r="6" spans="1:14" s="42" customFormat="1" ht="15.6" x14ac:dyDescent="0.3">
      <c r="A6" s="200"/>
      <c r="B6" s="221" t="s">
        <v>369</v>
      </c>
      <c r="C6" s="6" t="s">
        <v>632</v>
      </c>
      <c r="D6" s="221" t="s">
        <v>631</v>
      </c>
      <c r="E6" s="6">
        <v>0</v>
      </c>
      <c r="F6" s="6">
        <v>0</v>
      </c>
      <c r="G6" s="6">
        <v>0</v>
      </c>
      <c r="H6" s="221">
        <v>2499</v>
      </c>
      <c r="I6" s="22">
        <v>587636.11</v>
      </c>
      <c r="J6" s="22">
        <v>0</v>
      </c>
      <c r="K6" s="22">
        <v>6541.83</v>
      </c>
      <c r="L6" s="92">
        <v>594177.93999999994</v>
      </c>
    </row>
    <row r="7" spans="1:14" x14ac:dyDescent="0.3">
      <c r="A7" s="200"/>
      <c r="B7" s="6" t="s">
        <v>369</v>
      </c>
      <c r="C7" s="6" t="s">
        <v>500</v>
      </c>
      <c r="D7" s="6" t="s">
        <v>558</v>
      </c>
      <c r="E7" s="6">
        <v>366242</v>
      </c>
      <c r="F7" s="6">
        <v>76345</v>
      </c>
      <c r="G7" s="6">
        <v>8369</v>
      </c>
      <c r="H7" s="221">
        <v>0</v>
      </c>
      <c r="I7" s="22">
        <v>528548440.32999998</v>
      </c>
      <c r="J7" s="22">
        <v>9915816.1699999999</v>
      </c>
      <c r="K7" s="22">
        <v>29659364.84</v>
      </c>
      <c r="L7" s="92">
        <v>568123621.34000003</v>
      </c>
    </row>
    <row r="8" spans="1:14" s="42" customFormat="1" ht="15.6" x14ac:dyDescent="0.3">
      <c r="A8" s="199">
        <v>1</v>
      </c>
      <c r="B8" s="3" t="s">
        <v>69</v>
      </c>
      <c r="C8" s="3"/>
      <c r="D8" s="3" t="s">
        <v>69</v>
      </c>
      <c r="E8" s="3">
        <v>13912</v>
      </c>
      <c r="F8" s="3">
        <v>3557</v>
      </c>
      <c r="G8" s="3">
        <v>0</v>
      </c>
      <c r="H8" s="222">
        <v>0</v>
      </c>
      <c r="I8" s="4">
        <v>1514689.41</v>
      </c>
      <c r="J8" s="4">
        <v>0</v>
      </c>
      <c r="K8" s="4">
        <v>0</v>
      </c>
      <c r="L8" s="187">
        <v>1514689.41</v>
      </c>
    </row>
    <row r="9" spans="1:14" x14ac:dyDescent="0.3">
      <c r="A9" s="200"/>
      <c r="B9" s="6" t="s">
        <v>69</v>
      </c>
      <c r="C9" s="6" t="s">
        <v>302</v>
      </c>
      <c r="D9" s="6" t="s">
        <v>69</v>
      </c>
      <c r="E9" s="6">
        <v>13912</v>
      </c>
      <c r="F9" s="6">
        <v>3557</v>
      </c>
      <c r="G9" s="6">
        <v>0</v>
      </c>
      <c r="H9" s="221">
        <v>0</v>
      </c>
      <c r="I9" s="22">
        <v>1514689.41</v>
      </c>
      <c r="J9" s="22">
        <v>0</v>
      </c>
      <c r="K9" s="22">
        <v>0</v>
      </c>
      <c r="L9" s="92">
        <v>1514689.41</v>
      </c>
      <c r="N9" s="8"/>
    </row>
    <row r="10" spans="1:14" s="42" customFormat="1" ht="15.6" x14ac:dyDescent="0.3">
      <c r="A10" s="199">
        <v>1</v>
      </c>
      <c r="B10" s="3" t="s">
        <v>370</v>
      </c>
      <c r="C10" s="3"/>
      <c r="D10" s="3" t="s">
        <v>370</v>
      </c>
      <c r="E10" s="3">
        <v>20089</v>
      </c>
      <c r="F10" s="3">
        <v>6247</v>
      </c>
      <c r="G10" s="3">
        <v>0</v>
      </c>
      <c r="H10" s="222">
        <v>0</v>
      </c>
      <c r="I10" s="4">
        <v>3653177.76</v>
      </c>
      <c r="J10" s="4">
        <v>0</v>
      </c>
      <c r="K10" s="4">
        <v>0</v>
      </c>
      <c r="L10" s="187">
        <v>3653177.76</v>
      </c>
    </row>
    <row r="11" spans="1:14" x14ac:dyDescent="0.3">
      <c r="A11" s="200"/>
      <c r="B11" s="6" t="s">
        <v>370</v>
      </c>
      <c r="C11" s="6" t="s">
        <v>303</v>
      </c>
      <c r="D11" s="6" t="s">
        <v>73</v>
      </c>
      <c r="E11" s="6">
        <v>20089</v>
      </c>
      <c r="F11" s="6">
        <v>6247</v>
      </c>
      <c r="G11" s="6">
        <v>0</v>
      </c>
      <c r="H11" s="221">
        <v>0</v>
      </c>
      <c r="I11" s="22">
        <v>3653177.76</v>
      </c>
      <c r="J11" s="22">
        <v>0</v>
      </c>
      <c r="K11" s="22">
        <v>0</v>
      </c>
      <c r="L11" s="92">
        <v>3653177.76</v>
      </c>
    </row>
    <row r="12" spans="1:14" x14ac:dyDescent="0.3">
      <c r="A12" s="199">
        <v>1</v>
      </c>
      <c r="B12" s="3" t="s">
        <v>371</v>
      </c>
      <c r="C12" s="3"/>
      <c r="D12" s="3" t="s">
        <v>371</v>
      </c>
      <c r="E12" s="3">
        <v>39307</v>
      </c>
      <c r="F12" s="3">
        <v>13338</v>
      </c>
      <c r="G12" s="3">
        <v>1665</v>
      </c>
      <c r="H12" s="222">
        <v>154</v>
      </c>
      <c r="I12" s="4">
        <v>58984145.450000003</v>
      </c>
      <c r="J12" s="4">
        <v>2467337.42</v>
      </c>
      <c r="K12" s="4">
        <v>3169746.31</v>
      </c>
      <c r="L12" s="187">
        <v>64621229.18</v>
      </c>
    </row>
    <row r="13" spans="1:14" x14ac:dyDescent="0.3">
      <c r="A13" s="200"/>
      <c r="B13" s="6" t="s">
        <v>371</v>
      </c>
      <c r="C13" s="6" t="s">
        <v>267</v>
      </c>
      <c r="D13" s="6" t="s">
        <v>352</v>
      </c>
      <c r="E13" s="6">
        <v>11391</v>
      </c>
      <c r="F13" s="6">
        <v>3560</v>
      </c>
      <c r="G13" s="6">
        <v>489</v>
      </c>
      <c r="H13" s="221">
        <v>0</v>
      </c>
      <c r="I13" s="22">
        <v>11418996.33</v>
      </c>
      <c r="J13" s="22">
        <v>295110.84999999998</v>
      </c>
      <c r="K13" s="22">
        <v>641111.27</v>
      </c>
      <c r="L13" s="92">
        <v>12355218.449999999</v>
      </c>
    </row>
    <row r="14" spans="1:14" x14ac:dyDescent="0.3">
      <c r="A14" s="200"/>
      <c r="B14" s="6" t="s">
        <v>371</v>
      </c>
      <c r="C14" s="6" t="s">
        <v>268</v>
      </c>
      <c r="D14" s="6" t="s">
        <v>62</v>
      </c>
      <c r="E14" s="6">
        <v>11894</v>
      </c>
      <c r="F14" s="6">
        <v>5147</v>
      </c>
      <c r="G14" s="6">
        <v>277</v>
      </c>
      <c r="H14" s="221">
        <v>154</v>
      </c>
      <c r="I14" s="22">
        <v>20445035.5</v>
      </c>
      <c r="J14" s="22">
        <v>1186467.3400000001</v>
      </c>
      <c r="K14" s="22">
        <v>1106576.79</v>
      </c>
      <c r="L14" s="92">
        <v>22738079.629999999</v>
      </c>
    </row>
    <row r="15" spans="1:14" x14ac:dyDescent="0.3">
      <c r="A15" s="200"/>
      <c r="B15" s="6" t="s">
        <v>371</v>
      </c>
      <c r="C15" s="6" t="s">
        <v>269</v>
      </c>
      <c r="D15" s="6" t="s">
        <v>63</v>
      </c>
      <c r="E15" s="6">
        <v>16022</v>
      </c>
      <c r="F15" s="6">
        <v>4631</v>
      </c>
      <c r="G15" s="6">
        <v>899</v>
      </c>
      <c r="H15" s="221">
        <v>0</v>
      </c>
      <c r="I15" s="22">
        <v>27120113.620000001</v>
      </c>
      <c r="J15" s="22">
        <v>985759.23</v>
      </c>
      <c r="K15" s="22">
        <v>1422058.25</v>
      </c>
      <c r="L15" s="92">
        <v>29527931.100000001</v>
      </c>
    </row>
    <row r="16" spans="1:14" x14ac:dyDescent="0.3">
      <c r="A16" s="199">
        <v>1</v>
      </c>
      <c r="B16" s="3" t="s">
        <v>372</v>
      </c>
      <c r="C16" s="3"/>
      <c r="D16" s="3" t="s">
        <v>372</v>
      </c>
      <c r="E16" s="3">
        <v>3796</v>
      </c>
      <c r="F16" s="3">
        <v>983</v>
      </c>
      <c r="G16" s="3">
        <v>326</v>
      </c>
      <c r="H16" s="222">
        <v>0</v>
      </c>
      <c r="I16" s="4">
        <v>6902984.7800000003</v>
      </c>
      <c r="J16" s="4">
        <v>296582.38</v>
      </c>
      <c r="K16" s="4">
        <v>151449.28</v>
      </c>
      <c r="L16" s="187">
        <v>7351016.4400000004</v>
      </c>
    </row>
    <row r="17" spans="1:12" s="42" customFormat="1" ht="15.6" x14ac:dyDescent="0.3">
      <c r="A17" s="200"/>
      <c r="B17" s="6" t="s">
        <v>372</v>
      </c>
      <c r="C17" s="6" t="s">
        <v>270</v>
      </c>
      <c r="D17" s="6" t="s">
        <v>353</v>
      </c>
      <c r="E17" s="6">
        <v>2123</v>
      </c>
      <c r="F17" s="6">
        <v>439</v>
      </c>
      <c r="G17" s="6">
        <v>196</v>
      </c>
      <c r="H17" s="221">
        <v>0</v>
      </c>
      <c r="I17" s="22">
        <v>4339757.95</v>
      </c>
      <c r="J17" s="22">
        <v>269533.71000000002</v>
      </c>
      <c r="K17" s="22">
        <v>25804.35</v>
      </c>
      <c r="L17" s="92">
        <v>4635096.01</v>
      </c>
    </row>
    <row r="18" spans="1:12" x14ac:dyDescent="0.3">
      <c r="A18" s="200"/>
      <c r="B18" s="6" t="s">
        <v>372</v>
      </c>
      <c r="C18" s="6" t="s">
        <v>271</v>
      </c>
      <c r="D18" s="6" t="s">
        <v>354</v>
      </c>
      <c r="E18" s="6">
        <v>415</v>
      </c>
      <c r="F18" s="6">
        <v>103</v>
      </c>
      <c r="G18" s="6">
        <v>37</v>
      </c>
      <c r="H18" s="221">
        <v>0</v>
      </c>
      <c r="I18" s="22">
        <v>506324.22</v>
      </c>
      <c r="J18" s="22">
        <v>5497.09</v>
      </c>
      <c r="K18" s="22">
        <v>25642.68</v>
      </c>
      <c r="L18" s="92">
        <v>537463.99</v>
      </c>
    </row>
    <row r="19" spans="1:12" x14ac:dyDescent="0.3">
      <c r="A19" s="200"/>
      <c r="B19" s="6" t="s">
        <v>372</v>
      </c>
      <c r="C19" s="6" t="s">
        <v>397</v>
      </c>
      <c r="D19" s="6" t="s">
        <v>373</v>
      </c>
      <c r="E19" s="6">
        <v>426</v>
      </c>
      <c r="F19" s="6">
        <v>192</v>
      </c>
      <c r="G19" s="6">
        <v>31</v>
      </c>
      <c r="H19" s="221">
        <v>0</v>
      </c>
      <c r="I19" s="22">
        <v>725040.1</v>
      </c>
      <c r="J19" s="22">
        <v>2411.67</v>
      </c>
      <c r="K19" s="22">
        <v>37384.69</v>
      </c>
      <c r="L19" s="92">
        <v>764836.46</v>
      </c>
    </row>
    <row r="20" spans="1:12" x14ac:dyDescent="0.3">
      <c r="A20" s="200"/>
      <c r="B20" s="6" t="s">
        <v>372</v>
      </c>
      <c r="C20" s="6" t="s">
        <v>398</v>
      </c>
      <c r="D20" s="6" t="s">
        <v>374</v>
      </c>
      <c r="E20" s="6">
        <v>33</v>
      </c>
      <c r="F20" s="6">
        <v>19</v>
      </c>
      <c r="G20" s="6">
        <v>6</v>
      </c>
      <c r="H20" s="221">
        <v>0</v>
      </c>
      <c r="I20" s="22">
        <v>65100.55</v>
      </c>
      <c r="J20" s="22">
        <v>545.65</v>
      </c>
      <c r="K20" s="22">
        <v>3262.34</v>
      </c>
      <c r="L20" s="92">
        <v>68908.539999999994</v>
      </c>
    </row>
    <row r="21" spans="1:12" x14ac:dyDescent="0.3">
      <c r="A21" s="200"/>
      <c r="B21" s="6" t="s">
        <v>372</v>
      </c>
      <c r="C21" s="6" t="s">
        <v>394</v>
      </c>
      <c r="D21" s="6" t="s">
        <v>375</v>
      </c>
      <c r="E21" s="6">
        <v>743</v>
      </c>
      <c r="F21" s="6">
        <v>193</v>
      </c>
      <c r="G21" s="6">
        <v>52</v>
      </c>
      <c r="H21" s="221">
        <v>0</v>
      </c>
      <c r="I21" s="22">
        <v>1159747.1399999999</v>
      </c>
      <c r="J21" s="22">
        <v>16989.419999999998</v>
      </c>
      <c r="K21" s="22">
        <v>54008.24</v>
      </c>
      <c r="L21" s="92">
        <v>1230744.8</v>
      </c>
    </row>
    <row r="22" spans="1:12" x14ac:dyDescent="0.3">
      <c r="A22" s="200"/>
      <c r="B22" s="6" t="s">
        <v>372</v>
      </c>
      <c r="C22" s="6" t="s">
        <v>395</v>
      </c>
      <c r="D22" s="6" t="s">
        <v>376</v>
      </c>
      <c r="E22" s="6">
        <v>22</v>
      </c>
      <c r="F22" s="6">
        <v>26</v>
      </c>
      <c r="G22" s="6">
        <v>4</v>
      </c>
      <c r="H22" s="221">
        <v>0</v>
      </c>
      <c r="I22" s="22">
        <v>44758.2</v>
      </c>
      <c r="J22" s="22">
        <v>67.97</v>
      </c>
      <c r="K22" s="22">
        <v>2361.73</v>
      </c>
      <c r="L22" s="92">
        <v>47187.9</v>
      </c>
    </row>
    <row r="23" spans="1:12" x14ac:dyDescent="0.3">
      <c r="A23" s="200"/>
      <c r="B23" s="6" t="s">
        <v>372</v>
      </c>
      <c r="C23" s="6" t="s">
        <v>392</v>
      </c>
      <c r="D23" s="6" t="s">
        <v>377</v>
      </c>
      <c r="E23" s="6">
        <v>27</v>
      </c>
      <c r="F23" s="6">
        <v>8</v>
      </c>
      <c r="G23" s="6">
        <v>0</v>
      </c>
      <c r="H23" s="221">
        <v>0</v>
      </c>
      <c r="I23" s="22">
        <v>41280.199999999997</v>
      </c>
      <c r="J23" s="22">
        <v>278.89</v>
      </c>
      <c r="K23" s="22">
        <v>2050.2600000000002</v>
      </c>
      <c r="L23" s="92">
        <v>43609.35</v>
      </c>
    </row>
    <row r="24" spans="1:12" x14ac:dyDescent="0.3">
      <c r="A24" s="200"/>
      <c r="B24" s="6" t="s">
        <v>372</v>
      </c>
      <c r="C24" s="6" t="s">
        <v>393</v>
      </c>
      <c r="D24" s="6" t="s">
        <v>378</v>
      </c>
      <c r="E24" s="6">
        <v>7</v>
      </c>
      <c r="F24" s="6">
        <v>3</v>
      </c>
      <c r="G24" s="6">
        <v>0</v>
      </c>
      <c r="H24" s="221">
        <v>0</v>
      </c>
      <c r="I24" s="22">
        <v>20976.42</v>
      </c>
      <c r="J24" s="22">
        <v>1257.98</v>
      </c>
      <c r="K24" s="22">
        <v>934.99</v>
      </c>
      <c r="L24" s="92">
        <v>23169.39</v>
      </c>
    </row>
    <row r="25" spans="1:12" x14ac:dyDescent="0.3">
      <c r="A25" s="199">
        <v>1</v>
      </c>
      <c r="B25" s="3" t="s">
        <v>379</v>
      </c>
      <c r="C25" s="3"/>
      <c r="D25" s="3" t="s">
        <v>379</v>
      </c>
      <c r="E25" s="3">
        <v>8448</v>
      </c>
      <c r="F25" s="3">
        <v>89</v>
      </c>
      <c r="G25" s="3">
        <v>21</v>
      </c>
      <c r="H25" s="222">
        <v>0</v>
      </c>
      <c r="I25" s="4">
        <v>4746023.4400000004</v>
      </c>
      <c r="J25" s="4">
        <v>196869.27</v>
      </c>
      <c r="K25" s="4">
        <v>272914.07</v>
      </c>
      <c r="L25" s="187">
        <v>5215806.78</v>
      </c>
    </row>
    <row r="26" spans="1:12" x14ac:dyDescent="0.3">
      <c r="A26" s="200"/>
      <c r="B26" s="6" t="s">
        <v>379</v>
      </c>
      <c r="C26" s="6" t="s">
        <v>401</v>
      </c>
      <c r="D26" s="6" t="s">
        <v>574</v>
      </c>
      <c r="E26" s="6">
        <v>5460</v>
      </c>
      <c r="F26" s="6">
        <v>73</v>
      </c>
      <c r="G26" s="6">
        <v>17</v>
      </c>
      <c r="H26" s="221">
        <v>0</v>
      </c>
      <c r="I26" s="22">
        <v>3164875.01</v>
      </c>
      <c r="J26" s="22">
        <v>136325.78</v>
      </c>
      <c r="K26" s="22">
        <v>181713.29</v>
      </c>
      <c r="L26" s="92">
        <v>3482914.08</v>
      </c>
    </row>
    <row r="27" spans="1:12" x14ac:dyDescent="0.3">
      <c r="A27" s="200"/>
      <c r="B27" s="6" t="s">
        <v>379</v>
      </c>
      <c r="C27" s="6" t="s">
        <v>400</v>
      </c>
      <c r="D27" s="6" t="s">
        <v>323</v>
      </c>
      <c r="E27" s="6">
        <v>2550</v>
      </c>
      <c r="F27" s="6">
        <v>0</v>
      </c>
      <c r="G27" s="6">
        <v>0</v>
      </c>
      <c r="H27" s="221">
        <v>0</v>
      </c>
      <c r="I27" s="22">
        <v>1405528.18</v>
      </c>
      <c r="J27" s="22">
        <v>55363.8</v>
      </c>
      <c r="K27" s="22">
        <v>80974.33</v>
      </c>
      <c r="L27" s="92">
        <v>1541866.31</v>
      </c>
    </row>
    <row r="28" spans="1:12" s="42" customFormat="1" ht="15.6" x14ac:dyDescent="0.3">
      <c r="A28" s="200"/>
      <c r="B28" s="6" t="s">
        <v>379</v>
      </c>
      <c r="C28" s="6" t="s">
        <v>399</v>
      </c>
      <c r="D28" s="6" t="s">
        <v>425</v>
      </c>
      <c r="E28" s="6">
        <v>438</v>
      </c>
      <c r="F28" s="6">
        <v>16</v>
      </c>
      <c r="G28" s="6">
        <v>4</v>
      </c>
      <c r="H28" s="221">
        <v>0</v>
      </c>
      <c r="I28" s="22">
        <v>175620.25</v>
      </c>
      <c r="J28" s="22">
        <v>5179.6899999999996</v>
      </c>
      <c r="K28" s="22">
        <v>10226.450000000001</v>
      </c>
      <c r="L28" s="92">
        <v>191026.39</v>
      </c>
    </row>
    <row r="29" spans="1:12" x14ac:dyDescent="0.3">
      <c r="A29" s="199">
        <v>1</v>
      </c>
      <c r="B29" s="3" t="s">
        <v>555</v>
      </c>
      <c r="C29" s="3"/>
      <c r="D29" s="3" t="s">
        <v>555</v>
      </c>
      <c r="E29" s="3">
        <v>1015245</v>
      </c>
      <c r="F29" s="3">
        <v>319377</v>
      </c>
      <c r="G29" s="3">
        <v>73642</v>
      </c>
      <c r="H29" s="222">
        <v>0</v>
      </c>
      <c r="I29" s="4">
        <v>274487535.06999999</v>
      </c>
      <c r="J29" s="4">
        <v>9239930.5700000003</v>
      </c>
      <c r="K29" s="4">
        <v>15676213.76</v>
      </c>
      <c r="L29" s="187">
        <v>299403679.39999998</v>
      </c>
    </row>
    <row r="30" spans="1:12" x14ac:dyDescent="0.3">
      <c r="A30" s="200"/>
      <c r="B30" s="6" t="s">
        <v>555</v>
      </c>
      <c r="C30" s="6" t="s">
        <v>403</v>
      </c>
      <c r="D30" s="6" t="s">
        <v>531</v>
      </c>
      <c r="E30" s="6">
        <v>13</v>
      </c>
      <c r="F30" s="6">
        <v>5</v>
      </c>
      <c r="G30" s="6">
        <v>0</v>
      </c>
      <c r="H30" s="221">
        <v>0</v>
      </c>
      <c r="I30" s="22">
        <v>20154.439999999999</v>
      </c>
      <c r="J30" s="22">
        <v>326.98</v>
      </c>
      <c r="K30" s="22">
        <v>1112.92</v>
      </c>
      <c r="L30" s="92">
        <v>21594.34</v>
      </c>
    </row>
    <row r="31" spans="1:12" x14ac:dyDescent="0.3">
      <c r="A31" s="200"/>
      <c r="B31" s="6" t="s">
        <v>555</v>
      </c>
      <c r="C31" s="6" t="s">
        <v>273</v>
      </c>
      <c r="D31" s="6" t="s">
        <v>503</v>
      </c>
      <c r="E31" s="6">
        <v>5004</v>
      </c>
      <c r="F31" s="6">
        <v>1354</v>
      </c>
      <c r="G31" s="6">
        <v>325</v>
      </c>
      <c r="H31" s="221">
        <v>0</v>
      </c>
      <c r="I31" s="22">
        <v>2610711.7200000002</v>
      </c>
      <c r="J31" s="22">
        <v>238961.18</v>
      </c>
      <c r="K31" s="22">
        <v>140763.65</v>
      </c>
      <c r="L31" s="92">
        <v>2990436.55</v>
      </c>
    </row>
    <row r="32" spans="1:12" s="42" customFormat="1" ht="15.6" x14ac:dyDescent="0.3">
      <c r="A32" s="200"/>
      <c r="B32" s="6" t="s">
        <v>555</v>
      </c>
      <c r="C32" s="6" t="s">
        <v>274</v>
      </c>
      <c r="D32" s="6" t="s">
        <v>504</v>
      </c>
      <c r="E32" s="6">
        <v>27364</v>
      </c>
      <c r="F32" s="6">
        <v>8065</v>
      </c>
      <c r="G32" s="6">
        <v>3084</v>
      </c>
      <c r="H32" s="221">
        <v>0</v>
      </c>
      <c r="I32" s="22">
        <v>8991663.6099999994</v>
      </c>
      <c r="J32" s="22">
        <v>400563.33</v>
      </c>
      <c r="K32" s="22">
        <v>509507.1</v>
      </c>
      <c r="L32" s="92">
        <v>9901734.0399999991</v>
      </c>
    </row>
    <row r="33" spans="1:12" x14ac:dyDescent="0.3">
      <c r="A33" s="200"/>
      <c r="B33" s="6" t="s">
        <v>555</v>
      </c>
      <c r="C33" s="6" t="s">
        <v>636</v>
      </c>
      <c r="D33" s="6" t="s">
        <v>637</v>
      </c>
      <c r="E33" s="6">
        <v>13093</v>
      </c>
      <c r="F33" s="6">
        <v>2633</v>
      </c>
      <c r="G33" s="6">
        <v>365</v>
      </c>
      <c r="H33" s="221">
        <v>0</v>
      </c>
      <c r="I33" s="22">
        <v>6083177.29</v>
      </c>
      <c r="J33" s="22">
        <v>306968.84000000003</v>
      </c>
      <c r="K33" s="22">
        <v>302778.64</v>
      </c>
      <c r="L33" s="92">
        <v>6692924.7699999996</v>
      </c>
    </row>
    <row r="34" spans="1:12" x14ac:dyDescent="0.3">
      <c r="A34" s="200"/>
      <c r="B34" s="6" t="s">
        <v>555</v>
      </c>
      <c r="C34" s="6" t="s">
        <v>350</v>
      </c>
      <c r="D34" s="6" t="s">
        <v>505</v>
      </c>
      <c r="E34" s="6">
        <v>2908</v>
      </c>
      <c r="F34" s="6">
        <v>1348</v>
      </c>
      <c r="G34" s="6">
        <v>271</v>
      </c>
      <c r="H34" s="221">
        <v>0</v>
      </c>
      <c r="I34" s="22">
        <v>988627.55</v>
      </c>
      <c r="J34" s="22">
        <v>23228.57</v>
      </c>
      <c r="K34" s="22">
        <v>57843.6</v>
      </c>
      <c r="L34" s="92">
        <v>1069699.72</v>
      </c>
    </row>
    <row r="35" spans="1:12" x14ac:dyDescent="0.3">
      <c r="A35" s="200"/>
      <c r="B35" s="6" t="s">
        <v>555</v>
      </c>
      <c r="C35" s="6" t="s">
        <v>275</v>
      </c>
      <c r="D35" s="6" t="s">
        <v>506</v>
      </c>
      <c r="E35" s="6">
        <v>2505</v>
      </c>
      <c r="F35" s="6">
        <v>750</v>
      </c>
      <c r="G35" s="6">
        <v>45</v>
      </c>
      <c r="H35" s="221">
        <v>0</v>
      </c>
      <c r="I35" s="22">
        <v>756840.75</v>
      </c>
      <c r="J35" s="22">
        <v>21171.61</v>
      </c>
      <c r="K35" s="22">
        <v>43779.56</v>
      </c>
      <c r="L35" s="92">
        <v>821791.92</v>
      </c>
    </row>
    <row r="36" spans="1:12" x14ac:dyDescent="0.3">
      <c r="A36" s="200"/>
      <c r="B36" s="6" t="s">
        <v>555</v>
      </c>
      <c r="C36" s="6" t="s">
        <v>276</v>
      </c>
      <c r="D36" s="6" t="s">
        <v>507</v>
      </c>
      <c r="E36" s="6">
        <v>23463</v>
      </c>
      <c r="F36" s="6">
        <v>4483</v>
      </c>
      <c r="G36" s="6">
        <v>178</v>
      </c>
      <c r="H36" s="221">
        <v>0</v>
      </c>
      <c r="I36" s="22">
        <v>7079813.2300000004</v>
      </c>
      <c r="J36" s="22">
        <v>297429.95</v>
      </c>
      <c r="K36" s="22">
        <v>384791.23</v>
      </c>
      <c r="L36" s="92">
        <v>7762034.4100000001</v>
      </c>
    </row>
    <row r="37" spans="1:12" x14ac:dyDescent="0.3">
      <c r="A37" s="200"/>
      <c r="B37" s="6" t="s">
        <v>555</v>
      </c>
      <c r="C37" s="6" t="s">
        <v>277</v>
      </c>
      <c r="D37" s="6" t="s">
        <v>508</v>
      </c>
      <c r="E37" s="6">
        <v>29500</v>
      </c>
      <c r="F37" s="6">
        <v>7336</v>
      </c>
      <c r="G37" s="6">
        <v>172</v>
      </c>
      <c r="H37" s="221">
        <v>0</v>
      </c>
      <c r="I37" s="22">
        <v>8458079.6600000001</v>
      </c>
      <c r="J37" s="22">
        <v>256984.85</v>
      </c>
      <c r="K37" s="22">
        <v>485603.95</v>
      </c>
      <c r="L37" s="92">
        <v>9200668.4600000009</v>
      </c>
    </row>
    <row r="38" spans="1:12" x14ac:dyDescent="0.3">
      <c r="A38" s="200"/>
      <c r="B38" s="6" t="s">
        <v>555</v>
      </c>
      <c r="C38" s="6" t="s">
        <v>278</v>
      </c>
      <c r="D38" s="6" t="s">
        <v>509</v>
      </c>
      <c r="E38" s="6">
        <v>3695</v>
      </c>
      <c r="F38" s="6">
        <v>890</v>
      </c>
      <c r="G38" s="6">
        <v>64</v>
      </c>
      <c r="H38" s="221">
        <v>0</v>
      </c>
      <c r="I38" s="22">
        <v>1681388.61</v>
      </c>
      <c r="J38" s="22">
        <v>141213.65</v>
      </c>
      <c r="K38" s="22">
        <v>88023.57</v>
      </c>
      <c r="L38" s="92">
        <v>1910625.83</v>
      </c>
    </row>
    <row r="39" spans="1:12" x14ac:dyDescent="0.3">
      <c r="A39" s="200"/>
      <c r="B39" s="6" t="s">
        <v>555</v>
      </c>
      <c r="C39" s="6" t="s">
        <v>407</v>
      </c>
      <c r="D39" s="6" t="s">
        <v>556</v>
      </c>
      <c r="E39" s="6">
        <v>1799</v>
      </c>
      <c r="F39" s="6">
        <v>996</v>
      </c>
      <c r="G39" s="6">
        <v>271</v>
      </c>
      <c r="H39" s="221">
        <v>0</v>
      </c>
      <c r="I39" s="22">
        <v>366564.07</v>
      </c>
      <c r="J39" s="22">
        <v>1834.43</v>
      </c>
      <c r="K39" s="22">
        <v>21870.21</v>
      </c>
      <c r="L39" s="92">
        <v>390268.71</v>
      </c>
    </row>
    <row r="40" spans="1:12" x14ac:dyDescent="0.3">
      <c r="A40" s="200"/>
      <c r="B40" s="6" t="s">
        <v>555</v>
      </c>
      <c r="C40" s="6" t="s">
        <v>279</v>
      </c>
      <c r="D40" s="6" t="s">
        <v>510</v>
      </c>
      <c r="E40" s="6">
        <v>1424</v>
      </c>
      <c r="F40" s="6">
        <v>401</v>
      </c>
      <c r="G40" s="6">
        <v>5</v>
      </c>
      <c r="H40" s="221">
        <v>0</v>
      </c>
      <c r="I40" s="22">
        <v>856298.72</v>
      </c>
      <c r="J40" s="22">
        <v>60617.87</v>
      </c>
      <c r="K40" s="22">
        <v>47668.89</v>
      </c>
      <c r="L40" s="92">
        <v>964585.48</v>
      </c>
    </row>
    <row r="41" spans="1:12" x14ac:dyDescent="0.3">
      <c r="A41" s="200"/>
      <c r="B41" s="6" t="s">
        <v>555</v>
      </c>
      <c r="C41" s="6" t="s">
        <v>280</v>
      </c>
      <c r="D41" s="6" t="s">
        <v>628</v>
      </c>
      <c r="E41" s="6">
        <v>234215</v>
      </c>
      <c r="F41" s="6">
        <v>37038</v>
      </c>
      <c r="G41" s="6">
        <v>945</v>
      </c>
      <c r="H41" s="221">
        <v>0</v>
      </c>
      <c r="I41" s="22">
        <v>51420835.289999999</v>
      </c>
      <c r="J41" s="22">
        <v>461126.29</v>
      </c>
      <c r="K41" s="22">
        <v>3038299.19</v>
      </c>
      <c r="L41" s="92">
        <v>54920260.770000003</v>
      </c>
    </row>
    <row r="42" spans="1:12" x14ac:dyDescent="0.3">
      <c r="A42" s="200"/>
      <c r="B42" s="6" t="s">
        <v>555</v>
      </c>
      <c r="C42" s="6" t="s">
        <v>281</v>
      </c>
      <c r="D42" s="6" t="s">
        <v>511</v>
      </c>
      <c r="E42" s="6">
        <v>11058</v>
      </c>
      <c r="F42" s="6">
        <v>3675</v>
      </c>
      <c r="G42" s="6">
        <v>89</v>
      </c>
      <c r="H42" s="221">
        <v>0</v>
      </c>
      <c r="I42" s="22">
        <v>1268220.3</v>
      </c>
      <c r="J42" s="22">
        <v>227.07</v>
      </c>
      <c r="K42" s="22">
        <v>76082.64</v>
      </c>
      <c r="L42" s="92">
        <v>1344530.01</v>
      </c>
    </row>
    <row r="43" spans="1:12" x14ac:dyDescent="0.3">
      <c r="A43" s="200"/>
      <c r="B43" s="6" t="s">
        <v>555</v>
      </c>
      <c r="C43" s="6" t="s">
        <v>282</v>
      </c>
      <c r="D43" s="6" t="s">
        <v>512</v>
      </c>
      <c r="E43" s="6">
        <v>5998</v>
      </c>
      <c r="F43" s="6">
        <v>1599</v>
      </c>
      <c r="G43" s="6">
        <v>91</v>
      </c>
      <c r="H43" s="221">
        <v>0</v>
      </c>
      <c r="I43" s="22">
        <v>857406.86</v>
      </c>
      <c r="J43" s="22">
        <v>180.01</v>
      </c>
      <c r="K43" s="22">
        <v>51429.08</v>
      </c>
      <c r="L43" s="92">
        <v>909015.95</v>
      </c>
    </row>
    <row r="44" spans="1:12" x14ac:dyDescent="0.3">
      <c r="A44" s="200"/>
      <c r="B44" s="6" t="s">
        <v>555</v>
      </c>
      <c r="C44" s="6" t="s">
        <v>283</v>
      </c>
      <c r="D44" s="6" t="s">
        <v>513</v>
      </c>
      <c r="E44" s="6">
        <v>24555</v>
      </c>
      <c r="F44" s="6">
        <v>10015</v>
      </c>
      <c r="G44" s="6">
        <v>573</v>
      </c>
      <c r="H44" s="221">
        <v>0</v>
      </c>
      <c r="I44" s="22">
        <v>3958473.9</v>
      </c>
      <c r="J44" s="22">
        <v>0</v>
      </c>
      <c r="K44" s="22">
        <v>237216.05</v>
      </c>
      <c r="L44" s="92">
        <v>4195689.95</v>
      </c>
    </row>
    <row r="45" spans="1:12" x14ac:dyDescent="0.3">
      <c r="A45" s="200"/>
      <c r="B45" s="6" t="s">
        <v>555</v>
      </c>
      <c r="C45" s="6" t="s">
        <v>284</v>
      </c>
      <c r="D45" s="6" t="s">
        <v>514</v>
      </c>
      <c r="E45" s="6">
        <v>1412</v>
      </c>
      <c r="F45" s="6">
        <v>281</v>
      </c>
      <c r="G45" s="6">
        <v>28</v>
      </c>
      <c r="H45" s="221">
        <v>0</v>
      </c>
      <c r="I45" s="22">
        <v>435302.77</v>
      </c>
      <c r="J45" s="22">
        <v>22600.57</v>
      </c>
      <c r="K45" s="22">
        <v>24678.98</v>
      </c>
      <c r="L45" s="92">
        <v>482582.32</v>
      </c>
    </row>
    <row r="46" spans="1:12" x14ac:dyDescent="0.3">
      <c r="A46" s="200"/>
      <c r="B46" s="6" t="s">
        <v>555</v>
      </c>
      <c r="C46" s="6" t="s">
        <v>285</v>
      </c>
      <c r="D46" s="6" t="s">
        <v>515</v>
      </c>
      <c r="E46" s="6">
        <v>3905</v>
      </c>
      <c r="F46" s="6">
        <v>1053</v>
      </c>
      <c r="G46" s="6">
        <v>84</v>
      </c>
      <c r="H46" s="221">
        <v>0</v>
      </c>
      <c r="I46" s="22">
        <v>2459949.77</v>
      </c>
      <c r="J46" s="22">
        <v>321887.89</v>
      </c>
      <c r="K46" s="22">
        <v>117993.22</v>
      </c>
      <c r="L46" s="92">
        <v>2899830.88</v>
      </c>
    </row>
    <row r="47" spans="1:12" x14ac:dyDescent="0.3">
      <c r="A47" s="200"/>
      <c r="B47" s="6" t="s">
        <v>555</v>
      </c>
      <c r="C47" s="6" t="s">
        <v>286</v>
      </c>
      <c r="D47" s="6" t="s">
        <v>516</v>
      </c>
      <c r="E47" s="6">
        <v>10405</v>
      </c>
      <c r="F47" s="6">
        <v>3061</v>
      </c>
      <c r="G47" s="6">
        <v>382</v>
      </c>
      <c r="H47" s="221">
        <v>0</v>
      </c>
      <c r="I47" s="22">
        <v>3094093.83</v>
      </c>
      <c r="J47" s="22">
        <v>90232.45</v>
      </c>
      <c r="K47" s="22">
        <v>174872.3</v>
      </c>
      <c r="L47" s="92">
        <v>3359198.58</v>
      </c>
    </row>
    <row r="48" spans="1:12" x14ac:dyDescent="0.3">
      <c r="A48" s="200"/>
      <c r="B48" s="6" t="s">
        <v>555</v>
      </c>
      <c r="C48" s="6" t="s">
        <v>287</v>
      </c>
      <c r="D48" s="6" t="s">
        <v>517</v>
      </c>
      <c r="E48" s="6">
        <v>262154</v>
      </c>
      <c r="F48" s="6">
        <v>79924</v>
      </c>
      <c r="G48" s="6">
        <v>35568</v>
      </c>
      <c r="H48" s="221">
        <v>0</v>
      </c>
      <c r="I48" s="22">
        <v>69513132.670000002</v>
      </c>
      <c r="J48" s="22">
        <v>2677437.84</v>
      </c>
      <c r="K48" s="22">
        <v>3966621.19</v>
      </c>
      <c r="L48" s="92">
        <v>76157191.700000003</v>
      </c>
    </row>
    <row r="49" spans="1:12" x14ac:dyDescent="0.3">
      <c r="A49" s="200"/>
      <c r="B49" s="6" t="s">
        <v>555</v>
      </c>
      <c r="C49" s="6" t="s">
        <v>288</v>
      </c>
      <c r="D49" s="6" t="s">
        <v>518</v>
      </c>
      <c r="E49" s="6">
        <v>30386</v>
      </c>
      <c r="F49" s="6">
        <v>11409</v>
      </c>
      <c r="G49" s="6">
        <v>216</v>
      </c>
      <c r="H49" s="221">
        <v>0</v>
      </c>
      <c r="I49" s="22">
        <v>12241865.09</v>
      </c>
      <c r="J49" s="22">
        <v>532447.66</v>
      </c>
      <c r="K49" s="22">
        <v>702201.13</v>
      </c>
      <c r="L49" s="92">
        <v>13476513.880000001</v>
      </c>
    </row>
    <row r="50" spans="1:12" x14ac:dyDescent="0.3">
      <c r="A50" s="200"/>
      <c r="B50" s="6" t="s">
        <v>555</v>
      </c>
      <c r="C50" s="6" t="s">
        <v>406</v>
      </c>
      <c r="D50" s="6" t="s">
        <v>519</v>
      </c>
      <c r="E50" s="6">
        <v>448</v>
      </c>
      <c r="F50" s="6">
        <v>52</v>
      </c>
      <c r="G50" s="6">
        <v>1</v>
      </c>
      <c r="H50" s="221">
        <v>0</v>
      </c>
      <c r="I50" s="22">
        <v>125240.37</v>
      </c>
      <c r="J50" s="22">
        <v>3675.37</v>
      </c>
      <c r="K50" s="22">
        <v>7243.73</v>
      </c>
      <c r="L50" s="92">
        <v>136159.47</v>
      </c>
    </row>
    <row r="51" spans="1:12" x14ac:dyDescent="0.3">
      <c r="A51" s="200"/>
      <c r="B51" s="6" t="s">
        <v>555</v>
      </c>
      <c r="C51" s="6" t="s">
        <v>396</v>
      </c>
      <c r="D51" s="6" t="s">
        <v>557</v>
      </c>
      <c r="E51" s="6">
        <v>785</v>
      </c>
      <c r="F51" s="6">
        <v>293</v>
      </c>
      <c r="G51" s="6">
        <v>60</v>
      </c>
      <c r="H51" s="221">
        <v>0</v>
      </c>
      <c r="I51" s="22">
        <v>247186.29</v>
      </c>
      <c r="J51" s="22">
        <v>5138.7</v>
      </c>
      <c r="K51" s="22">
        <v>14523.22</v>
      </c>
      <c r="L51" s="92">
        <v>266848.21000000002</v>
      </c>
    </row>
    <row r="52" spans="1:12" x14ac:dyDescent="0.3">
      <c r="A52" s="200"/>
      <c r="B52" s="6" t="s">
        <v>555</v>
      </c>
      <c r="C52" s="6" t="s">
        <v>289</v>
      </c>
      <c r="D52" s="6" t="s">
        <v>625</v>
      </c>
      <c r="E52" s="6">
        <v>543</v>
      </c>
      <c r="F52" s="6">
        <v>184</v>
      </c>
      <c r="G52" s="6">
        <v>3</v>
      </c>
      <c r="H52" s="221">
        <v>0</v>
      </c>
      <c r="I52" s="22">
        <v>282447.01</v>
      </c>
      <c r="J52" s="22">
        <v>33509.53</v>
      </c>
      <c r="K52" s="22">
        <v>14690.06</v>
      </c>
      <c r="L52" s="92">
        <v>330646.59999999998</v>
      </c>
    </row>
    <row r="53" spans="1:12" s="42" customFormat="1" ht="15.6" x14ac:dyDescent="0.3">
      <c r="A53" s="200"/>
      <c r="B53" s="6" t="s">
        <v>555</v>
      </c>
      <c r="C53" s="6" t="s">
        <v>290</v>
      </c>
      <c r="D53" s="6" t="s">
        <v>520</v>
      </c>
      <c r="E53" s="6">
        <v>6563</v>
      </c>
      <c r="F53" s="6">
        <v>2296</v>
      </c>
      <c r="G53" s="6">
        <v>497</v>
      </c>
      <c r="H53" s="221">
        <v>0</v>
      </c>
      <c r="I53" s="22">
        <v>1654730.04</v>
      </c>
      <c r="J53" s="22">
        <v>48875.4</v>
      </c>
      <c r="K53" s="22">
        <v>95673.9</v>
      </c>
      <c r="L53" s="92">
        <v>1799279.34</v>
      </c>
    </row>
    <row r="54" spans="1:12" x14ac:dyDescent="0.3">
      <c r="A54" s="200"/>
      <c r="B54" s="6" t="s">
        <v>555</v>
      </c>
      <c r="C54" s="6" t="s">
        <v>291</v>
      </c>
      <c r="D54" s="6" t="s">
        <v>521</v>
      </c>
      <c r="E54" s="6">
        <v>2521</v>
      </c>
      <c r="F54" s="6">
        <v>408</v>
      </c>
      <c r="G54" s="6">
        <v>38</v>
      </c>
      <c r="H54" s="221">
        <v>0</v>
      </c>
      <c r="I54" s="22">
        <v>1467365.81</v>
      </c>
      <c r="J54" s="22">
        <v>213023.05</v>
      </c>
      <c r="K54" s="22">
        <v>73737.16</v>
      </c>
      <c r="L54" s="92">
        <v>1754126.02</v>
      </c>
    </row>
    <row r="55" spans="1:12" x14ac:dyDescent="0.3">
      <c r="A55" s="200"/>
      <c r="B55" s="6" t="s">
        <v>555</v>
      </c>
      <c r="C55" s="6" t="s">
        <v>292</v>
      </c>
      <c r="D55" s="6" t="s">
        <v>522</v>
      </c>
      <c r="E55" s="6">
        <v>26165</v>
      </c>
      <c r="F55" s="6">
        <v>8846</v>
      </c>
      <c r="G55" s="6">
        <v>560</v>
      </c>
      <c r="H55" s="221">
        <v>0</v>
      </c>
      <c r="I55" s="22">
        <v>12658362.41</v>
      </c>
      <c r="J55" s="22">
        <v>1103902.3899999999</v>
      </c>
      <c r="K55" s="22">
        <v>658362.25</v>
      </c>
      <c r="L55" s="92">
        <v>14420627.050000001</v>
      </c>
    </row>
    <row r="56" spans="1:12" x14ac:dyDescent="0.3">
      <c r="A56" s="200"/>
      <c r="B56" s="6" t="s">
        <v>555</v>
      </c>
      <c r="C56" s="6" t="s">
        <v>293</v>
      </c>
      <c r="D56" s="6" t="s">
        <v>523</v>
      </c>
      <c r="E56" s="6">
        <v>21238</v>
      </c>
      <c r="F56" s="6">
        <v>5931</v>
      </c>
      <c r="G56" s="6">
        <v>427</v>
      </c>
      <c r="H56" s="221">
        <v>0</v>
      </c>
      <c r="I56" s="22">
        <v>6761606.46</v>
      </c>
      <c r="J56" s="22">
        <v>441516.1</v>
      </c>
      <c r="K56" s="22">
        <v>360806.71</v>
      </c>
      <c r="L56" s="92">
        <v>7563929.2699999996</v>
      </c>
    </row>
    <row r="57" spans="1:12" x14ac:dyDescent="0.3">
      <c r="A57" s="200"/>
      <c r="B57" s="6" t="s">
        <v>555</v>
      </c>
      <c r="C57" s="6" t="s">
        <v>294</v>
      </c>
      <c r="D57" s="6" t="s">
        <v>626</v>
      </c>
      <c r="E57" s="6">
        <v>8634</v>
      </c>
      <c r="F57" s="6">
        <v>2492</v>
      </c>
      <c r="G57" s="6">
        <v>300</v>
      </c>
      <c r="H57" s="221">
        <v>0</v>
      </c>
      <c r="I57" s="22">
        <v>2250876.08</v>
      </c>
      <c r="J57" s="22">
        <v>49099.69</v>
      </c>
      <c r="K57" s="22">
        <v>131369.12</v>
      </c>
      <c r="L57" s="92">
        <v>2431344.89</v>
      </c>
    </row>
    <row r="58" spans="1:12" x14ac:dyDescent="0.3">
      <c r="A58" s="200"/>
      <c r="B58" s="6" t="s">
        <v>555</v>
      </c>
      <c r="C58" s="6" t="s">
        <v>351</v>
      </c>
      <c r="D58" s="6" t="s">
        <v>524</v>
      </c>
      <c r="E58" s="6">
        <v>548</v>
      </c>
      <c r="F58" s="6">
        <v>196</v>
      </c>
      <c r="G58" s="6">
        <v>39</v>
      </c>
      <c r="H58" s="221">
        <v>0</v>
      </c>
      <c r="I58" s="22">
        <v>172481.49</v>
      </c>
      <c r="J58" s="22">
        <v>4648.5200000000004</v>
      </c>
      <c r="K58" s="22">
        <v>10022.51</v>
      </c>
      <c r="L58" s="92">
        <v>187152.52</v>
      </c>
    </row>
    <row r="59" spans="1:12" x14ac:dyDescent="0.3">
      <c r="A59" s="200"/>
      <c r="B59" s="6" t="s">
        <v>555</v>
      </c>
      <c r="C59" s="6" t="s">
        <v>295</v>
      </c>
      <c r="D59" s="6" t="s">
        <v>525</v>
      </c>
      <c r="E59" s="6">
        <v>1785</v>
      </c>
      <c r="F59" s="6">
        <v>485</v>
      </c>
      <c r="G59" s="6">
        <v>34</v>
      </c>
      <c r="H59" s="221">
        <v>0</v>
      </c>
      <c r="I59" s="22">
        <v>969039.04</v>
      </c>
      <c r="J59" s="22">
        <v>105679.67999999999</v>
      </c>
      <c r="K59" s="22">
        <v>51283.49</v>
      </c>
      <c r="L59" s="92">
        <v>1126002.21</v>
      </c>
    </row>
    <row r="60" spans="1:12" x14ac:dyDescent="0.3">
      <c r="A60" s="200"/>
      <c r="B60" s="6" t="s">
        <v>555</v>
      </c>
      <c r="C60" s="6" t="s">
        <v>402</v>
      </c>
      <c r="D60" s="6" t="s">
        <v>380</v>
      </c>
      <c r="E60" s="6">
        <v>244651</v>
      </c>
      <c r="F60" s="6">
        <v>120662</v>
      </c>
      <c r="G60" s="6">
        <v>28584</v>
      </c>
      <c r="H60" s="221">
        <v>0</v>
      </c>
      <c r="I60" s="22">
        <v>63708545.420000002</v>
      </c>
      <c r="J60" s="22">
        <v>1334306.1299999999</v>
      </c>
      <c r="K60" s="22">
        <v>3725050.07</v>
      </c>
      <c r="L60" s="92">
        <v>68767901.620000005</v>
      </c>
    </row>
    <row r="61" spans="1:12" x14ac:dyDescent="0.3">
      <c r="A61" s="200"/>
      <c r="B61" s="6" t="s">
        <v>555</v>
      </c>
      <c r="C61" s="6" t="s">
        <v>391</v>
      </c>
      <c r="D61" s="6" t="s">
        <v>629</v>
      </c>
      <c r="E61" s="6">
        <v>4451</v>
      </c>
      <c r="F61" s="6">
        <v>667</v>
      </c>
      <c r="G61" s="6">
        <v>267</v>
      </c>
      <c r="H61" s="221">
        <v>0</v>
      </c>
      <c r="I61" s="22">
        <v>426700.99</v>
      </c>
      <c r="J61" s="22">
        <v>1595.78</v>
      </c>
      <c r="K61" s="22">
        <v>25499.63</v>
      </c>
      <c r="L61" s="92">
        <v>453796.4</v>
      </c>
    </row>
    <row r="62" spans="1:12" x14ac:dyDescent="0.3">
      <c r="A62" s="200"/>
      <c r="B62" s="6" t="s">
        <v>555</v>
      </c>
      <c r="C62" s="6" t="s">
        <v>584</v>
      </c>
      <c r="D62" s="6" t="s">
        <v>585</v>
      </c>
      <c r="E62" s="6">
        <v>600</v>
      </c>
      <c r="F62" s="6">
        <v>157</v>
      </c>
      <c r="G62" s="6">
        <v>0</v>
      </c>
      <c r="H62" s="221">
        <v>0</v>
      </c>
      <c r="I62" s="22">
        <v>25179.09</v>
      </c>
      <c r="J62" s="22">
        <v>0</v>
      </c>
      <c r="K62" s="22">
        <v>1510.85</v>
      </c>
      <c r="L62" s="92">
        <v>26689.94</v>
      </c>
    </row>
    <row r="63" spans="1:12" x14ac:dyDescent="0.3">
      <c r="A63" s="200"/>
      <c r="B63" s="6" t="s">
        <v>555</v>
      </c>
      <c r="C63" s="6" t="s">
        <v>296</v>
      </c>
      <c r="D63" s="6" t="s">
        <v>526</v>
      </c>
      <c r="E63" s="6">
        <v>1299</v>
      </c>
      <c r="F63" s="6">
        <v>329</v>
      </c>
      <c r="G63" s="6">
        <v>76</v>
      </c>
      <c r="H63" s="221">
        <v>0</v>
      </c>
      <c r="I63" s="22">
        <v>514337.83</v>
      </c>
      <c r="J63" s="22">
        <v>35706.449999999997</v>
      </c>
      <c r="K63" s="22">
        <v>28705.78</v>
      </c>
      <c r="L63" s="92">
        <v>578750.06000000006</v>
      </c>
    </row>
    <row r="64" spans="1:12" x14ac:dyDescent="0.3">
      <c r="A64" s="200"/>
      <c r="B64" s="6" t="s">
        <v>555</v>
      </c>
      <c r="C64" s="6" t="s">
        <v>644</v>
      </c>
      <c r="D64" s="6" t="s">
        <v>643</v>
      </c>
      <c r="E64" s="6">
        <v>158</v>
      </c>
      <c r="F64" s="6">
        <v>63</v>
      </c>
      <c r="G64" s="6">
        <v>0</v>
      </c>
      <c r="H64" s="221">
        <v>0</v>
      </c>
      <c r="I64" s="22">
        <v>80836.61</v>
      </c>
      <c r="J64" s="22">
        <v>3812.74</v>
      </c>
      <c r="K64" s="22">
        <v>4598.18</v>
      </c>
      <c r="L64" s="92">
        <v>89247.53</v>
      </c>
    </row>
    <row r="65" spans="1:12" x14ac:dyDescent="0.3">
      <c r="A65" s="199">
        <v>1</v>
      </c>
      <c r="B65" s="3" t="s">
        <v>633</v>
      </c>
      <c r="C65" s="3"/>
      <c r="D65" s="3" t="s">
        <v>633</v>
      </c>
      <c r="E65" s="3">
        <v>1137748</v>
      </c>
      <c r="F65" s="3">
        <v>471810</v>
      </c>
      <c r="G65" s="3">
        <v>118271</v>
      </c>
      <c r="H65" s="222">
        <v>40874</v>
      </c>
      <c r="I65" s="4">
        <v>1504674131.5</v>
      </c>
      <c r="J65" s="4">
        <v>29193989.43</v>
      </c>
      <c r="K65" s="4">
        <v>85091784.640000001</v>
      </c>
      <c r="L65" s="187">
        <v>1618959905.5699999</v>
      </c>
    </row>
    <row r="66" spans="1:12" x14ac:dyDescent="0.3">
      <c r="A66" s="200"/>
      <c r="B66" s="6" t="s">
        <v>633</v>
      </c>
      <c r="C66" s="6" t="s">
        <v>259</v>
      </c>
      <c r="D66" s="6" t="s">
        <v>55</v>
      </c>
      <c r="E66" s="6">
        <v>382832</v>
      </c>
      <c r="F66" s="6">
        <v>118329</v>
      </c>
      <c r="G66" s="6">
        <v>56103</v>
      </c>
      <c r="H66" s="221">
        <v>0</v>
      </c>
      <c r="I66" s="22">
        <v>421816355.49000001</v>
      </c>
      <c r="J66" s="22">
        <v>4583590.25</v>
      </c>
      <c r="K66" s="22">
        <v>24415616.050000001</v>
      </c>
      <c r="L66" s="92">
        <v>450815561.79000002</v>
      </c>
    </row>
    <row r="67" spans="1:12" s="42" customFormat="1" ht="15.6" x14ac:dyDescent="0.3">
      <c r="A67" s="200"/>
      <c r="B67" s="6" t="s">
        <v>633</v>
      </c>
      <c r="C67" s="6" t="s">
        <v>261</v>
      </c>
      <c r="D67" s="6" t="s">
        <v>56</v>
      </c>
      <c r="E67" s="6">
        <v>7910</v>
      </c>
      <c r="F67" s="6">
        <v>1496</v>
      </c>
      <c r="G67" s="6">
        <v>521</v>
      </c>
      <c r="H67" s="221">
        <v>0</v>
      </c>
      <c r="I67" s="22">
        <v>9596879.8399999999</v>
      </c>
      <c r="J67" s="22">
        <v>42565.29</v>
      </c>
      <c r="K67" s="22">
        <v>566393.68000000005</v>
      </c>
      <c r="L67" s="92">
        <v>10205838.810000001</v>
      </c>
    </row>
    <row r="68" spans="1:12" x14ac:dyDescent="0.3">
      <c r="A68" s="200"/>
      <c r="B68" s="6" t="s">
        <v>633</v>
      </c>
      <c r="C68" s="6" t="s">
        <v>405</v>
      </c>
      <c r="D68" s="6" t="s">
        <v>381</v>
      </c>
      <c r="E68" s="6">
        <v>912</v>
      </c>
      <c r="F68" s="6">
        <v>301</v>
      </c>
      <c r="G68" s="6">
        <v>84</v>
      </c>
      <c r="H68" s="221">
        <v>0</v>
      </c>
      <c r="I68" s="22">
        <v>3122367.47</v>
      </c>
      <c r="J68" s="22">
        <v>309916.23</v>
      </c>
      <c r="K68" s="22">
        <v>168548.78</v>
      </c>
      <c r="L68" s="92">
        <v>3600832.48</v>
      </c>
    </row>
    <row r="69" spans="1:12" s="42" customFormat="1" ht="15.6" x14ac:dyDescent="0.3">
      <c r="A69" s="200"/>
      <c r="B69" s="6" t="s">
        <v>633</v>
      </c>
      <c r="C69" s="6" t="s">
        <v>349</v>
      </c>
      <c r="D69" s="6" t="s">
        <v>502</v>
      </c>
      <c r="E69" s="6">
        <v>1188</v>
      </c>
      <c r="F69" s="6">
        <v>118</v>
      </c>
      <c r="G69" s="6">
        <v>21</v>
      </c>
      <c r="H69" s="221">
        <v>6</v>
      </c>
      <c r="I69" s="22">
        <v>1882665.33</v>
      </c>
      <c r="J69" s="22">
        <v>66568.41</v>
      </c>
      <c r="K69" s="22">
        <v>103635.88</v>
      </c>
      <c r="L69" s="92">
        <v>2052869.62</v>
      </c>
    </row>
    <row r="70" spans="1:12" x14ac:dyDescent="0.3">
      <c r="A70" s="200"/>
      <c r="B70" s="6" t="s">
        <v>633</v>
      </c>
      <c r="C70" s="6" t="s">
        <v>262</v>
      </c>
      <c r="D70" s="6" t="s">
        <v>57</v>
      </c>
      <c r="E70" s="6">
        <v>10241</v>
      </c>
      <c r="F70" s="6">
        <v>1416</v>
      </c>
      <c r="G70" s="6">
        <v>228</v>
      </c>
      <c r="H70" s="221">
        <v>0</v>
      </c>
      <c r="I70" s="22">
        <v>15973015.23</v>
      </c>
      <c r="J70" s="22">
        <v>572938.77</v>
      </c>
      <c r="K70" s="22">
        <v>787399.6</v>
      </c>
      <c r="L70" s="92">
        <v>17333353.600000001</v>
      </c>
    </row>
    <row r="71" spans="1:12" s="42" customFormat="1" ht="15.6" x14ac:dyDescent="0.3">
      <c r="A71" s="200"/>
      <c r="B71" s="6" t="s">
        <v>633</v>
      </c>
      <c r="C71" s="6" t="s">
        <v>263</v>
      </c>
      <c r="D71" s="6" t="s">
        <v>58</v>
      </c>
      <c r="E71" s="6">
        <v>4337</v>
      </c>
      <c r="F71" s="6">
        <v>1049</v>
      </c>
      <c r="G71" s="6">
        <v>117</v>
      </c>
      <c r="H71" s="221">
        <v>39</v>
      </c>
      <c r="I71" s="22">
        <v>7543853.8799999999</v>
      </c>
      <c r="J71" s="22">
        <v>292994.96999999997</v>
      </c>
      <c r="K71" s="22">
        <v>419787.8</v>
      </c>
      <c r="L71" s="92">
        <v>8256636.6500000004</v>
      </c>
    </row>
    <row r="72" spans="1:12" x14ac:dyDescent="0.3">
      <c r="A72" s="200"/>
      <c r="B72" s="6" t="s">
        <v>633</v>
      </c>
      <c r="C72" s="6" t="s">
        <v>404</v>
      </c>
      <c r="D72" s="6" t="s">
        <v>382</v>
      </c>
      <c r="E72" s="6">
        <v>1915</v>
      </c>
      <c r="F72" s="6">
        <v>279</v>
      </c>
      <c r="G72" s="6">
        <v>82</v>
      </c>
      <c r="H72" s="221">
        <v>0</v>
      </c>
      <c r="I72" s="22">
        <v>3701840.75</v>
      </c>
      <c r="J72" s="22">
        <v>191155.44</v>
      </c>
      <c r="K72" s="22">
        <v>207737.25</v>
      </c>
      <c r="L72" s="92">
        <v>4100733.44</v>
      </c>
    </row>
    <row r="73" spans="1:12" s="42" customFormat="1" ht="15.6" x14ac:dyDescent="0.3">
      <c r="A73" s="200"/>
      <c r="B73" s="6" t="s">
        <v>633</v>
      </c>
      <c r="C73" s="6" t="s">
        <v>264</v>
      </c>
      <c r="D73" s="6" t="s">
        <v>59</v>
      </c>
      <c r="E73" s="6">
        <v>481</v>
      </c>
      <c r="F73" s="6">
        <v>107</v>
      </c>
      <c r="G73" s="6">
        <v>0</v>
      </c>
      <c r="H73" s="221">
        <v>2</v>
      </c>
      <c r="I73" s="22">
        <v>817045.06</v>
      </c>
      <c r="J73" s="22">
        <v>38513.519999999997</v>
      </c>
      <c r="K73" s="22">
        <v>44280.28</v>
      </c>
      <c r="L73" s="92">
        <v>899838.86</v>
      </c>
    </row>
    <row r="74" spans="1:12" x14ac:dyDescent="0.3">
      <c r="A74" s="200"/>
      <c r="B74" s="6" t="s">
        <v>633</v>
      </c>
      <c r="C74" s="6" t="s">
        <v>265</v>
      </c>
      <c r="D74" s="6" t="s">
        <v>60</v>
      </c>
      <c r="E74" s="6">
        <v>33958</v>
      </c>
      <c r="F74" s="6">
        <v>6765</v>
      </c>
      <c r="G74" s="6">
        <v>848</v>
      </c>
      <c r="H74" s="221">
        <v>282</v>
      </c>
      <c r="I74" s="22">
        <v>62798156.869999997</v>
      </c>
      <c r="J74" s="22">
        <v>2608304.8199999998</v>
      </c>
      <c r="K74" s="22">
        <v>3415687.47</v>
      </c>
      <c r="L74" s="92">
        <v>68822149.159999996</v>
      </c>
    </row>
    <row r="75" spans="1:12" s="42" customFormat="1" ht="15.6" x14ac:dyDescent="0.3">
      <c r="A75" s="200"/>
      <c r="B75" s="6" t="s">
        <v>633</v>
      </c>
      <c r="C75" s="6" t="s">
        <v>272</v>
      </c>
      <c r="D75" s="6" t="s">
        <v>355</v>
      </c>
      <c r="E75" s="6">
        <v>19234</v>
      </c>
      <c r="F75" s="6">
        <v>5164</v>
      </c>
      <c r="G75" s="6">
        <v>533</v>
      </c>
      <c r="H75" s="221">
        <v>0</v>
      </c>
      <c r="I75" s="22">
        <v>40577237.719999999</v>
      </c>
      <c r="J75" s="22">
        <v>1729299.51</v>
      </c>
      <c r="K75" s="22">
        <v>2126193.89</v>
      </c>
      <c r="L75" s="92">
        <v>44432731.119999997</v>
      </c>
    </row>
    <row r="76" spans="1:12" x14ac:dyDescent="0.3">
      <c r="A76" s="200"/>
      <c r="B76" s="6" t="s">
        <v>633</v>
      </c>
      <c r="C76" s="6" t="s">
        <v>390</v>
      </c>
      <c r="D76" s="6" t="s">
        <v>383</v>
      </c>
      <c r="E76" s="6">
        <v>99124</v>
      </c>
      <c r="F76" s="6">
        <v>28644</v>
      </c>
      <c r="G76" s="6">
        <v>10004</v>
      </c>
      <c r="H76" s="221">
        <v>370</v>
      </c>
      <c r="I76" s="22">
        <v>113835247.04000001</v>
      </c>
      <c r="J76" s="22">
        <v>932618.75</v>
      </c>
      <c r="K76" s="22">
        <v>6677907.9100000001</v>
      </c>
      <c r="L76" s="92">
        <v>121445773.7</v>
      </c>
    </row>
    <row r="77" spans="1:12" x14ac:dyDescent="0.3">
      <c r="A77" s="200"/>
      <c r="B77" s="6" t="s">
        <v>633</v>
      </c>
      <c r="C77" s="6" t="s">
        <v>567</v>
      </c>
      <c r="D77" s="6" t="s">
        <v>568</v>
      </c>
      <c r="E77" s="6">
        <v>575537</v>
      </c>
      <c r="F77" s="6">
        <v>308139</v>
      </c>
      <c r="G77" s="6">
        <v>49730</v>
      </c>
      <c r="H77" s="221">
        <v>40175</v>
      </c>
      <c r="I77" s="22">
        <v>822930495.71000004</v>
      </c>
      <c r="J77" s="22">
        <v>17823782.129999999</v>
      </c>
      <c r="K77" s="22">
        <v>46154122.509999998</v>
      </c>
      <c r="L77" s="92">
        <v>886908400.35000002</v>
      </c>
    </row>
    <row r="78" spans="1:12" s="42" customFormat="1" ht="15.6" x14ac:dyDescent="0.3">
      <c r="A78" s="200"/>
      <c r="B78" s="6" t="s">
        <v>633</v>
      </c>
      <c r="C78" s="6" t="s">
        <v>413</v>
      </c>
      <c r="D78" s="6" t="s">
        <v>389</v>
      </c>
      <c r="E78" s="6">
        <v>79</v>
      </c>
      <c r="F78" s="6">
        <v>3</v>
      </c>
      <c r="G78" s="6">
        <v>0</v>
      </c>
      <c r="H78" s="221">
        <v>0</v>
      </c>
      <c r="I78" s="22">
        <v>78971.11</v>
      </c>
      <c r="J78" s="22">
        <v>1741.34</v>
      </c>
      <c r="K78" s="22">
        <v>4473.54</v>
      </c>
      <c r="L78" s="92">
        <v>85185.99</v>
      </c>
    </row>
    <row r="79" spans="1:12" x14ac:dyDescent="0.3">
      <c r="A79" s="199">
        <v>1</v>
      </c>
      <c r="B79" s="3" t="s">
        <v>384</v>
      </c>
      <c r="C79" s="3"/>
      <c r="D79" s="3" t="s">
        <v>384</v>
      </c>
      <c r="E79" s="3">
        <v>13063</v>
      </c>
      <c r="F79" s="3">
        <v>3271</v>
      </c>
      <c r="G79" s="3">
        <v>16</v>
      </c>
      <c r="H79" s="222">
        <v>0</v>
      </c>
      <c r="I79" s="4">
        <v>7000804.3200000003</v>
      </c>
      <c r="J79" s="4">
        <v>0</v>
      </c>
      <c r="K79" s="4">
        <v>145141.79</v>
      </c>
      <c r="L79" s="187">
        <v>7145946.1100000003</v>
      </c>
    </row>
    <row r="80" spans="1:12" x14ac:dyDescent="0.3">
      <c r="A80" s="200"/>
      <c r="B80" s="6" t="s">
        <v>384</v>
      </c>
      <c r="C80" s="6" t="s">
        <v>300</v>
      </c>
      <c r="D80" s="6" t="s">
        <v>67</v>
      </c>
      <c r="E80" s="6">
        <v>13063</v>
      </c>
      <c r="F80" s="6">
        <v>3271</v>
      </c>
      <c r="G80" s="6">
        <v>16</v>
      </c>
      <c r="H80" s="221">
        <v>0</v>
      </c>
      <c r="I80" s="22">
        <v>7000804.3200000003</v>
      </c>
      <c r="J80" s="22">
        <v>0</v>
      </c>
      <c r="K80" s="22">
        <v>145141.79</v>
      </c>
      <c r="L80" s="92">
        <v>7145946.1100000003</v>
      </c>
    </row>
    <row r="81" spans="1:12" x14ac:dyDescent="0.3">
      <c r="A81" s="199">
        <v>1</v>
      </c>
      <c r="B81" s="3" t="s">
        <v>66</v>
      </c>
      <c r="C81" s="3"/>
      <c r="D81" s="3" t="s">
        <v>66</v>
      </c>
      <c r="E81" s="3">
        <v>13912</v>
      </c>
      <c r="F81" s="3">
        <v>3557</v>
      </c>
      <c r="G81" s="3">
        <v>0</v>
      </c>
      <c r="H81" s="222">
        <v>0</v>
      </c>
      <c r="I81" s="4">
        <v>3788524.38</v>
      </c>
      <c r="J81" s="4">
        <v>0</v>
      </c>
      <c r="K81" s="4">
        <v>0</v>
      </c>
      <c r="L81" s="187">
        <v>3788524.38</v>
      </c>
    </row>
    <row r="82" spans="1:12" s="42" customFormat="1" ht="15.6" x14ac:dyDescent="0.3">
      <c r="A82" s="200"/>
      <c r="B82" s="6" t="s">
        <v>66</v>
      </c>
      <c r="C82" s="6" t="s">
        <v>299</v>
      </c>
      <c r="D82" s="6" t="s">
        <v>66</v>
      </c>
      <c r="E82" s="6">
        <v>13912</v>
      </c>
      <c r="F82" s="6">
        <v>3557</v>
      </c>
      <c r="G82" s="6">
        <v>0</v>
      </c>
      <c r="H82" s="221">
        <v>0</v>
      </c>
      <c r="I82" s="22">
        <v>3788524.38</v>
      </c>
      <c r="J82" s="22">
        <v>0</v>
      </c>
      <c r="K82" s="22">
        <v>0</v>
      </c>
      <c r="L82" s="92">
        <v>3788524.38</v>
      </c>
    </row>
    <row r="83" spans="1:12" x14ac:dyDescent="0.3">
      <c r="A83" s="199">
        <v>1</v>
      </c>
      <c r="B83" s="3" t="s">
        <v>68</v>
      </c>
      <c r="C83" s="3"/>
      <c r="D83" s="3" t="s">
        <v>68</v>
      </c>
      <c r="E83" s="3">
        <v>261982</v>
      </c>
      <c r="F83" s="3">
        <v>43094</v>
      </c>
      <c r="G83" s="3">
        <v>0</v>
      </c>
      <c r="H83" s="222">
        <v>0</v>
      </c>
      <c r="I83" s="4">
        <v>27768619.140000001</v>
      </c>
      <c r="J83" s="4">
        <v>1031.9000000000001</v>
      </c>
      <c r="K83" s="4">
        <v>0</v>
      </c>
      <c r="L83" s="187">
        <v>27769651.039999999</v>
      </c>
    </row>
    <row r="84" spans="1:12" x14ac:dyDescent="0.3">
      <c r="A84" s="200"/>
      <c r="B84" s="6" t="s">
        <v>68</v>
      </c>
      <c r="C84" s="6" t="s">
        <v>301</v>
      </c>
      <c r="D84" s="6" t="s">
        <v>68</v>
      </c>
      <c r="E84" s="6">
        <v>261982</v>
      </c>
      <c r="F84" s="6">
        <v>43094</v>
      </c>
      <c r="G84" s="6">
        <v>0</v>
      </c>
      <c r="H84" s="221">
        <v>0</v>
      </c>
      <c r="I84" s="22">
        <v>27768619.140000001</v>
      </c>
      <c r="J84" s="22">
        <v>1031.9000000000001</v>
      </c>
      <c r="K84" s="22">
        <v>0</v>
      </c>
      <c r="L84" s="92">
        <v>27769651.039999999</v>
      </c>
    </row>
    <row r="85" spans="1:12" x14ac:dyDescent="0.3">
      <c r="A85" s="199">
        <v>1</v>
      </c>
      <c r="B85" s="3" t="s">
        <v>65</v>
      </c>
      <c r="C85" s="3"/>
      <c r="D85" s="3" t="s">
        <v>65</v>
      </c>
      <c r="E85" s="3">
        <v>45173</v>
      </c>
      <c r="F85" s="3">
        <v>17481</v>
      </c>
      <c r="G85" s="3">
        <v>0</v>
      </c>
      <c r="H85" s="222">
        <v>0</v>
      </c>
      <c r="I85" s="4">
        <v>7932464.7599999998</v>
      </c>
      <c r="J85" s="4">
        <v>0</v>
      </c>
      <c r="K85" s="4">
        <v>214690.29</v>
      </c>
      <c r="L85" s="187">
        <v>8147155.0499999998</v>
      </c>
    </row>
    <row r="86" spans="1:12" x14ac:dyDescent="0.3">
      <c r="A86" s="200"/>
      <c r="B86" s="6" t="s">
        <v>65</v>
      </c>
      <c r="C86" s="6" t="s">
        <v>298</v>
      </c>
      <c r="D86" s="6" t="s">
        <v>65</v>
      </c>
      <c r="E86" s="6">
        <v>45173</v>
      </c>
      <c r="F86" s="6">
        <v>17481</v>
      </c>
      <c r="G86" s="6">
        <v>0</v>
      </c>
      <c r="H86" s="221">
        <v>0</v>
      </c>
      <c r="I86" s="22">
        <v>7932464.7599999998</v>
      </c>
      <c r="J86" s="22">
        <v>0</v>
      </c>
      <c r="K86" s="22">
        <v>214690.29</v>
      </c>
      <c r="L86" s="92">
        <v>8147155.0499999998</v>
      </c>
    </row>
    <row r="87" spans="1:12" x14ac:dyDescent="0.3">
      <c r="A87" s="199">
        <v>1</v>
      </c>
      <c r="B87" s="3" t="s">
        <v>64</v>
      </c>
      <c r="C87" s="3"/>
      <c r="D87" s="3" t="s">
        <v>64</v>
      </c>
      <c r="E87" s="3">
        <v>27499</v>
      </c>
      <c r="F87" s="3">
        <v>13654</v>
      </c>
      <c r="G87" s="3">
        <v>2036</v>
      </c>
      <c r="H87" s="222">
        <v>0</v>
      </c>
      <c r="I87" s="4">
        <v>44232422.899999999</v>
      </c>
      <c r="J87" s="4">
        <v>805007.92</v>
      </c>
      <c r="K87" s="4">
        <v>2505357.81</v>
      </c>
      <c r="L87" s="187">
        <v>47542788.630000003</v>
      </c>
    </row>
    <row r="88" spans="1:12" x14ac:dyDescent="0.3">
      <c r="A88" s="200"/>
      <c r="B88" s="6" t="s">
        <v>64</v>
      </c>
      <c r="C88" s="6" t="s">
        <v>297</v>
      </c>
      <c r="D88" s="6" t="s">
        <v>64</v>
      </c>
      <c r="E88" s="6">
        <v>27499</v>
      </c>
      <c r="F88" s="6">
        <v>13654</v>
      </c>
      <c r="G88" s="6">
        <v>2036</v>
      </c>
      <c r="H88" s="221">
        <v>0</v>
      </c>
      <c r="I88" s="22">
        <v>44232422.899999999</v>
      </c>
      <c r="J88" s="22">
        <v>805007.92</v>
      </c>
      <c r="K88" s="22">
        <v>2505357.81</v>
      </c>
      <c r="L88" s="92">
        <v>47542788.630000003</v>
      </c>
    </row>
    <row r="89" spans="1:12" s="42" customFormat="1" ht="15.6" x14ac:dyDescent="0.3">
      <c r="A89" s="199">
        <v>1</v>
      </c>
      <c r="B89" s="3" t="s">
        <v>385</v>
      </c>
      <c r="C89" s="6"/>
      <c r="D89" s="3" t="s">
        <v>385</v>
      </c>
      <c r="E89" s="3">
        <v>134257</v>
      </c>
      <c r="F89" s="3">
        <v>70381</v>
      </c>
      <c r="G89" s="3">
        <v>18682</v>
      </c>
      <c r="H89" s="222">
        <v>2579</v>
      </c>
      <c r="I89" s="4">
        <v>194908393.06999999</v>
      </c>
      <c r="J89" s="4">
        <v>375335.01</v>
      </c>
      <c r="K89" s="4">
        <v>9872201.7100000009</v>
      </c>
      <c r="L89" s="187">
        <v>205155929.78999999</v>
      </c>
    </row>
    <row r="90" spans="1:12" x14ac:dyDescent="0.3">
      <c r="A90" s="200"/>
      <c r="B90" s="6" t="s">
        <v>385</v>
      </c>
      <c r="C90" s="6" t="s">
        <v>260</v>
      </c>
      <c r="D90" s="6" t="s">
        <v>75</v>
      </c>
      <c r="E90" s="6">
        <v>255</v>
      </c>
      <c r="F90" s="6">
        <v>59</v>
      </c>
      <c r="G90" s="6">
        <v>1</v>
      </c>
      <c r="H90" s="221">
        <v>0</v>
      </c>
      <c r="I90" s="22">
        <v>300882.63</v>
      </c>
      <c r="J90" s="22">
        <v>2918.22</v>
      </c>
      <c r="K90" s="22">
        <v>16472.29</v>
      </c>
      <c r="L90" s="92">
        <v>320273.14</v>
      </c>
    </row>
    <row r="91" spans="1:12" x14ac:dyDescent="0.3">
      <c r="A91" s="199"/>
      <c r="B91" s="6" t="s">
        <v>385</v>
      </c>
      <c r="C91" s="6" t="s">
        <v>266</v>
      </c>
      <c r="D91" s="6" t="s">
        <v>61</v>
      </c>
      <c r="E91" s="6">
        <v>132999</v>
      </c>
      <c r="F91" s="6">
        <v>69951</v>
      </c>
      <c r="G91" s="6">
        <v>18642</v>
      </c>
      <c r="H91" s="221">
        <v>2574</v>
      </c>
      <c r="I91" s="22">
        <v>193488058.81999999</v>
      </c>
      <c r="J91" s="22">
        <v>356808.47</v>
      </c>
      <c r="K91" s="22">
        <v>9791317.1899999995</v>
      </c>
      <c r="L91" s="92">
        <v>203636184.47999999</v>
      </c>
    </row>
    <row r="92" spans="1:12" s="42" customFormat="1" ht="15.6" x14ac:dyDescent="0.3">
      <c r="A92" s="200"/>
      <c r="B92" s="6" t="s">
        <v>385</v>
      </c>
      <c r="C92" s="6" t="s">
        <v>408</v>
      </c>
      <c r="D92" s="6" t="s">
        <v>386</v>
      </c>
      <c r="E92" s="6">
        <v>1003</v>
      </c>
      <c r="F92" s="6">
        <v>371</v>
      </c>
      <c r="G92" s="6">
        <v>39</v>
      </c>
      <c r="H92" s="221">
        <v>5</v>
      </c>
      <c r="I92" s="22">
        <v>1119451.6200000001</v>
      </c>
      <c r="J92" s="22">
        <v>15608.32</v>
      </c>
      <c r="K92" s="22">
        <v>64412.23</v>
      </c>
      <c r="L92" s="92">
        <v>1199472.17</v>
      </c>
    </row>
    <row r="93" spans="1:12" x14ac:dyDescent="0.3">
      <c r="A93" s="199">
        <v>1</v>
      </c>
      <c r="B93" s="3" t="s">
        <v>591</v>
      </c>
      <c r="C93" s="3"/>
      <c r="D93" s="3" t="s">
        <v>591</v>
      </c>
      <c r="E93" s="3">
        <v>256912</v>
      </c>
      <c r="F93" s="3">
        <v>6172</v>
      </c>
      <c r="G93" s="3">
        <v>55106</v>
      </c>
      <c r="H93" s="222">
        <v>5</v>
      </c>
      <c r="I93" s="4">
        <v>162898816.06</v>
      </c>
      <c r="J93" s="4">
        <v>89679.69</v>
      </c>
      <c r="K93" s="4">
        <v>9456240.5299999993</v>
      </c>
      <c r="L93" s="187">
        <v>172444736.28</v>
      </c>
    </row>
    <row r="94" spans="1:12" s="42" customFormat="1" ht="15.6" x14ac:dyDescent="0.3">
      <c r="A94" s="200"/>
      <c r="B94" s="6" t="s">
        <v>591</v>
      </c>
      <c r="C94" s="6" t="s">
        <v>409</v>
      </c>
      <c r="D94" s="6" t="s">
        <v>591</v>
      </c>
      <c r="E94" s="6">
        <v>256492</v>
      </c>
      <c r="F94" s="6">
        <v>4995</v>
      </c>
      <c r="G94" s="6">
        <v>55099</v>
      </c>
      <c r="H94" s="221">
        <v>0</v>
      </c>
      <c r="I94" s="22">
        <v>161686557.15000001</v>
      </c>
      <c r="J94" s="22">
        <v>50486.879999999997</v>
      </c>
      <c r="K94" s="22">
        <v>9384507.9900000002</v>
      </c>
      <c r="L94" s="92">
        <v>171121552.02000001</v>
      </c>
    </row>
    <row r="95" spans="1:12" x14ac:dyDescent="0.3">
      <c r="A95" s="200"/>
      <c r="B95" s="6" t="s">
        <v>591</v>
      </c>
      <c r="C95" s="6" t="s">
        <v>410</v>
      </c>
      <c r="D95" s="6" t="s">
        <v>594</v>
      </c>
      <c r="E95" s="6">
        <v>420</v>
      </c>
      <c r="F95" s="6">
        <v>48</v>
      </c>
      <c r="G95" s="6">
        <v>7</v>
      </c>
      <c r="H95" s="221">
        <v>5</v>
      </c>
      <c r="I95" s="22">
        <v>728574.04</v>
      </c>
      <c r="J95" s="22">
        <v>38364.519999999997</v>
      </c>
      <c r="K95" s="22">
        <v>42761.03</v>
      </c>
      <c r="L95" s="92">
        <v>809699.59</v>
      </c>
    </row>
    <row r="96" spans="1:12" x14ac:dyDescent="0.3">
      <c r="A96" s="200"/>
      <c r="B96" s="6" t="s">
        <v>591</v>
      </c>
      <c r="C96" s="6" t="s">
        <v>581</v>
      </c>
      <c r="D96" s="6" t="s">
        <v>593</v>
      </c>
      <c r="E96" s="6">
        <v>0</v>
      </c>
      <c r="F96" s="6">
        <v>1129</v>
      </c>
      <c r="G96" s="6">
        <v>0</v>
      </c>
      <c r="H96" s="221">
        <v>0</v>
      </c>
      <c r="I96" s="22">
        <v>483684.87</v>
      </c>
      <c r="J96" s="22">
        <v>828.29</v>
      </c>
      <c r="K96" s="22">
        <v>28971.51</v>
      </c>
      <c r="L96" s="92">
        <v>513484.67</v>
      </c>
    </row>
    <row r="97" spans="1:12" x14ac:dyDescent="0.3">
      <c r="A97" s="199">
        <v>1</v>
      </c>
      <c r="B97" s="222" t="s">
        <v>588</v>
      </c>
      <c r="C97" s="6"/>
      <c r="D97" s="222" t="s">
        <v>588</v>
      </c>
      <c r="E97" s="3">
        <v>11781</v>
      </c>
      <c r="F97" s="3">
        <v>0</v>
      </c>
      <c r="G97" s="3">
        <v>0</v>
      </c>
      <c r="H97" s="222">
        <v>23514</v>
      </c>
      <c r="I97" s="4">
        <v>13249409.35</v>
      </c>
      <c r="J97" s="4">
        <v>50.28</v>
      </c>
      <c r="K97" s="4">
        <v>296195.90999999997</v>
      </c>
      <c r="L97" s="187">
        <v>13545655.539999999</v>
      </c>
    </row>
    <row r="98" spans="1:12" s="42" customFormat="1" ht="15.6" x14ac:dyDescent="0.3">
      <c r="A98" s="199"/>
      <c r="B98" s="221" t="s">
        <v>588</v>
      </c>
      <c r="C98" s="6" t="s">
        <v>587</v>
      </c>
      <c r="D98" s="221" t="s">
        <v>588</v>
      </c>
      <c r="E98" s="6">
        <v>11781</v>
      </c>
      <c r="F98" s="6">
        <v>0</v>
      </c>
      <c r="G98" s="6">
        <v>0</v>
      </c>
      <c r="H98" s="221">
        <v>23514</v>
      </c>
      <c r="I98" s="22">
        <v>13249409.35</v>
      </c>
      <c r="J98" s="22">
        <v>50.28</v>
      </c>
      <c r="K98" s="22">
        <v>296195.90999999997</v>
      </c>
      <c r="L98" s="92">
        <v>13545655.539999999</v>
      </c>
    </row>
    <row r="99" spans="1:12" s="42" customFormat="1" ht="15.6" x14ac:dyDescent="0.3">
      <c r="A99" s="200">
        <v>1</v>
      </c>
      <c r="B99" s="222" t="s">
        <v>387</v>
      </c>
      <c r="C99" s="6"/>
      <c r="D99" s="222" t="s">
        <v>387</v>
      </c>
      <c r="E99" s="3">
        <v>11</v>
      </c>
      <c r="F99" s="3">
        <v>3</v>
      </c>
      <c r="G99" s="3">
        <v>0</v>
      </c>
      <c r="H99" s="222">
        <v>0</v>
      </c>
      <c r="I99" s="4">
        <v>6841.84</v>
      </c>
      <c r="J99" s="4">
        <v>564.51</v>
      </c>
      <c r="K99" s="4">
        <v>0</v>
      </c>
      <c r="L99" s="187">
        <v>7406.35</v>
      </c>
    </row>
    <row r="100" spans="1:12" s="42" customFormat="1" ht="15.6" x14ac:dyDescent="0.3">
      <c r="A100" s="199"/>
      <c r="B100" s="221" t="s">
        <v>387</v>
      </c>
      <c r="C100" s="6" t="s">
        <v>411</v>
      </c>
      <c r="D100" s="221" t="s">
        <v>387</v>
      </c>
      <c r="E100" s="6">
        <v>11</v>
      </c>
      <c r="F100" s="6">
        <v>3</v>
      </c>
      <c r="G100" s="6">
        <v>0</v>
      </c>
      <c r="H100" s="221">
        <v>0</v>
      </c>
      <c r="I100" s="22">
        <v>6841.84</v>
      </c>
      <c r="J100" s="22">
        <v>564.51</v>
      </c>
      <c r="K100" s="22">
        <v>0</v>
      </c>
      <c r="L100" s="92">
        <v>7406.35</v>
      </c>
    </row>
    <row r="101" spans="1:12" x14ac:dyDescent="0.3">
      <c r="A101" s="200">
        <v>1</v>
      </c>
      <c r="B101" s="1" t="s">
        <v>492</v>
      </c>
      <c r="C101" s="6"/>
      <c r="D101" s="222" t="s">
        <v>492</v>
      </c>
      <c r="E101" s="3">
        <v>2954</v>
      </c>
      <c r="F101" s="3">
        <v>980</v>
      </c>
      <c r="G101" s="3">
        <v>114</v>
      </c>
      <c r="H101" s="222">
        <v>0</v>
      </c>
      <c r="I101" s="4">
        <v>8504102.8699999992</v>
      </c>
      <c r="J101" s="4">
        <v>751353.79</v>
      </c>
      <c r="K101" s="4">
        <v>424695.52</v>
      </c>
      <c r="L101" s="187">
        <v>9680152.1799999997</v>
      </c>
    </row>
    <row r="102" spans="1:12" x14ac:dyDescent="0.3">
      <c r="A102" s="186"/>
      <c r="B102" s="7" t="s">
        <v>492</v>
      </c>
      <c r="C102" s="7" t="s">
        <v>412</v>
      </c>
      <c r="D102" s="7" t="s">
        <v>388</v>
      </c>
      <c r="E102" s="6">
        <v>2954</v>
      </c>
      <c r="F102" s="6">
        <v>980</v>
      </c>
      <c r="G102" s="6">
        <v>114</v>
      </c>
      <c r="H102" s="221">
        <v>0</v>
      </c>
      <c r="I102" s="22">
        <v>8504102.8699999992</v>
      </c>
      <c r="J102" s="22">
        <v>751353.79</v>
      </c>
      <c r="K102" s="22">
        <v>424695.52</v>
      </c>
      <c r="L102" s="92">
        <v>9680152.1799999997</v>
      </c>
    </row>
    <row r="112" spans="1:12" x14ac:dyDescent="0.3">
      <c r="L112" s="204"/>
    </row>
    <row r="118" spans="12:12" x14ac:dyDescent="0.3">
      <c r="L118" s="173"/>
    </row>
  </sheetData>
  <autoFilter ref="A3:L102" xr:uid="{00000000-0001-0000-1500-000000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K73"/>
  <sheetViews>
    <sheetView workbookViewId="0">
      <selection activeCell="S12" sqref="S12"/>
    </sheetView>
  </sheetViews>
  <sheetFormatPr defaultRowHeight="14.4" x14ac:dyDescent="0.3"/>
  <cols>
    <col min="1" max="1" width="12.6640625" customWidth="1"/>
    <col min="2" max="2" width="22.6640625" customWidth="1"/>
    <col min="3" max="3" width="9.33203125" customWidth="1"/>
    <col min="4" max="4" width="14.6640625" customWidth="1"/>
    <col min="5" max="5" width="16" customWidth="1"/>
    <col min="6" max="6" width="11.109375" customWidth="1"/>
    <col min="7" max="7" width="12.6640625" customWidth="1"/>
    <col min="8" max="8" width="13.44140625" customWidth="1"/>
    <col min="9" max="9" width="18.33203125" customWidth="1"/>
    <col min="10" max="10" width="20.33203125" customWidth="1"/>
    <col min="11" max="11" width="16.88671875" customWidth="1"/>
  </cols>
  <sheetData>
    <row r="1" spans="1:11" ht="18" x14ac:dyDescent="0.35">
      <c r="A1" s="493" t="s">
        <v>809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</row>
    <row r="2" spans="1:1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3">
      <c r="A3" s="394" t="s">
        <v>620</v>
      </c>
      <c r="B3" s="245" t="s">
        <v>44</v>
      </c>
      <c r="C3" s="394" t="s">
        <v>307</v>
      </c>
      <c r="D3" s="245" t="s">
        <v>5</v>
      </c>
      <c r="E3" s="245" t="s">
        <v>6</v>
      </c>
      <c r="F3" s="245" t="s">
        <v>45</v>
      </c>
      <c r="G3" s="394" t="s">
        <v>615</v>
      </c>
      <c r="H3" s="394" t="s">
        <v>563</v>
      </c>
      <c r="I3" s="394" t="s">
        <v>621</v>
      </c>
      <c r="J3" s="394" t="s">
        <v>622</v>
      </c>
      <c r="K3" s="394" t="s">
        <v>3</v>
      </c>
    </row>
    <row r="4" spans="1:11" x14ac:dyDescent="0.3">
      <c r="A4" s="80" t="s">
        <v>500</v>
      </c>
      <c r="B4" s="80" t="s">
        <v>501</v>
      </c>
      <c r="C4" s="80" t="s">
        <v>76</v>
      </c>
      <c r="D4" s="81">
        <v>0</v>
      </c>
      <c r="E4" s="81">
        <v>0</v>
      </c>
      <c r="F4" s="81">
        <v>0</v>
      </c>
      <c r="G4" s="81">
        <v>0</v>
      </c>
      <c r="H4" s="81">
        <v>0</v>
      </c>
      <c r="I4" s="57">
        <v>0</v>
      </c>
      <c r="J4" s="57">
        <v>0</v>
      </c>
      <c r="K4" s="218">
        <v>0</v>
      </c>
    </row>
    <row r="5" spans="1:11" x14ac:dyDescent="0.3">
      <c r="A5" s="80" t="s">
        <v>500</v>
      </c>
      <c r="B5" s="80" t="s">
        <v>501</v>
      </c>
      <c r="C5" s="80" t="s">
        <v>77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57">
        <v>0</v>
      </c>
      <c r="J5" s="57">
        <v>0</v>
      </c>
      <c r="K5" s="7">
        <v>0</v>
      </c>
    </row>
    <row r="6" spans="1:11" x14ac:dyDescent="0.3">
      <c r="A6" s="80" t="s">
        <v>500</v>
      </c>
      <c r="B6" s="80" t="s">
        <v>501</v>
      </c>
      <c r="C6" s="80" t="s">
        <v>95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57">
        <v>0</v>
      </c>
      <c r="J6" s="57">
        <v>0</v>
      </c>
      <c r="K6" s="7">
        <v>0</v>
      </c>
    </row>
    <row r="7" spans="1:11" x14ac:dyDescent="0.3">
      <c r="A7" s="80" t="s">
        <v>500</v>
      </c>
      <c r="B7" s="80" t="s">
        <v>501</v>
      </c>
      <c r="C7" s="80" t="s">
        <v>96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57">
        <v>0</v>
      </c>
      <c r="J7" s="57">
        <v>0</v>
      </c>
      <c r="K7" s="7">
        <v>0</v>
      </c>
    </row>
    <row r="8" spans="1:11" x14ac:dyDescent="0.3">
      <c r="A8" s="80" t="s">
        <v>500</v>
      </c>
      <c r="B8" s="80" t="s">
        <v>501</v>
      </c>
      <c r="C8" s="80" t="s">
        <v>97</v>
      </c>
      <c r="D8" s="81">
        <v>2</v>
      </c>
      <c r="E8" s="81">
        <v>0</v>
      </c>
      <c r="F8" s="81">
        <v>0</v>
      </c>
      <c r="G8" s="81">
        <v>0</v>
      </c>
      <c r="H8" s="81">
        <v>2</v>
      </c>
      <c r="I8" s="57">
        <v>13111.6</v>
      </c>
      <c r="J8" s="57">
        <v>1269.98</v>
      </c>
      <c r="K8" s="7">
        <v>634.99</v>
      </c>
    </row>
    <row r="9" spans="1:11" x14ac:dyDescent="0.3">
      <c r="A9" s="80" t="s">
        <v>500</v>
      </c>
      <c r="B9" s="80" t="s">
        <v>501</v>
      </c>
      <c r="C9" s="80" t="s">
        <v>98</v>
      </c>
      <c r="D9" s="81">
        <v>1</v>
      </c>
      <c r="E9" s="81">
        <v>0</v>
      </c>
      <c r="F9" s="81">
        <v>0</v>
      </c>
      <c r="G9" s="81">
        <v>0</v>
      </c>
      <c r="H9" s="81">
        <v>1</v>
      </c>
      <c r="I9" s="57">
        <v>0</v>
      </c>
      <c r="J9" s="57">
        <v>1131.1099999999999</v>
      </c>
      <c r="K9" s="7">
        <v>1131.1099999999999</v>
      </c>
    </row>
    <row r="10" spans="1:11" x14ac:dyDescent="0.3">
      <c r="A10" s="80" t="s">
        <v>500</v>
      </c>
      <c r="B10" s="80" t="s">
        <v>501</v>
      </c>
      <c r="C10" s="80" t="s">
        <v>99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57">
        <v>0</v>
      </c>
      <c r="J10" s="57">
        <v>0</v>
      </c>
      <c r="K10" s="7">
        <v>0</v>
      </c>
    </row>
    <row r="11" spans="1:11" x14ac:dyDescent="0.3">
      <c r="A11" s="80" t="s">
        <v>500</v>
      </c>
      <c r="B11" s="80" t="s">
        <v>501</v>
      </c>
      <c r="C11" s="80" t="s">
        <v>100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57">
        <v>0</v>
      </c>
      <c r="J11" s="57">
        <v>0</v>
      </c>
      <c r="K11" s="7">
        <v>0</v>
      </c>
    </row>
    <row r="12" spans="1:11" x14ac:dyDescent="0.3">
      <c r="A12" s="80" t="s">
        <v>500</v>
      </c>
      <c r="B12" s="80" t="s">
        <v>501</v>
      </c>
      <c r="C12" s="80" t="s">
        <v>101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57">
        <v>0</v>
      </c>
      <c r="J12" s="57">
        <v>0</v>
      </c>
      <c r="K12" s="7">
        <v>0</v>
      </c>
    </row>
    <row r="13" spans="1:11" x14ac:dyDescent="0.3">
      <c r="A13" s="80" t="s">
        <v>500</v>
      </c>
      <c r="B13" s="80" t="s">
        <v>501</v>
      </c>
      <c r="C13" s="80" t="s">
        <v>109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57">
        <v>0</v>
      </c>
      <c r="J13" s="57">
        <v>0</v>
      </c>
      <c r="K13" s="7">
        <v>0</v>
      </c>
    </row>
    <row r="14" spans="1:11" x14ac:dyDescent="0.3">
      <c r="A14" s="80" t="s">
        <v>500</v>
      </c>
      <c r="B14" s="80" t="s">
        <v>501</v>
      </c>
      <c r="C14" s="80" t="s">
        <v>110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57">
        <v>0</v>
      </c>
      <c r="J14" s="57">
        <v>0</v>
      </c>
      <c r="K14" s="7">
        <v>0</v>
      </c>
    </row>
    <row r="15" spans="1:11" x14ac:dyDescent="0.3">
      <c r="A15" s="80" t="s">
        <v>500</v>
      </c>
      <c r="B15" s="80" t="s">
        <v>501</v>
      </c>
      <c r="C15" s="80" t="s">
        <v>111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57">
        <v>0</v>
      </c>
      <c r="J15" s="57">
        <v>0</v>
      </c>
      <c r="K15" s="7">
        <v>0</v>
      </c>
    </row>
    <row r="16" spans="1:11" x14ac:dyDescent="0.3">
      <c r="A16" s="80" t="s">
        <v>500</v>
      </c>
      <c r="B16" s="80" t="s">
        <v>501</v>
      </c>
      <c r="C16" s="80" t="s">
        <v>420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7">
        <v>0</v>
      </c>
    </row>
    <row r="17" spans="1:11" x14ac:dyDescent="0.3">
      <c r="A17" s="80" t="s">
        <v>500</v>
      </c>
      <c r="B17" s="80" t="s">
        <v>501</v>
      </c>
      <c r="C17" s="80" t="s">
        <v>485</v>
      </c>
      <c r="D17" s="81">
        <v>3</v>
      </c>
      <c r="E17" s="81">
        <v>0</v>
      </c>
      <c r="F17" s="81">
        <v>0</v>
      </c>
      <c r="G17" s="81">
        <v>0</v>
      </c>
      <c r="H17" s="81">
        <v>3</v>
      </c>
      <c r="I17" s="57">
        <v>13111.6</v>
      </c>
      <c r="J17" s="57">
        <v>2401.09</v>
      </c>
      <c r="K17" s="7">
        <v>800.36</v>
      </c>
    </row>
    <row r="18" spans="1:11" x14ac:dyDescent="0.3">
      <c r="A18" s="7" t="s">
        <v>606</v>
      </c>
      <c r="B18" s="7" t="s">
        <v>416</v>
      </c>
      <c r="C18" s="7" t="s">
        <v>76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spans="1:11" x14ac:dyDescent="0.3">
      <c r="A19" s="7" t="s">
        <v>606</v>
      </c>
      <c r="B19" s="7" t="s">
        <v>416</v>
      </c>
      <c r="C19" s="7" t="s">
        <v>77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x14ac:dyDescent="0.3">
      <c r="A20" s="7" t="s">
        <v>606</v>
      </c>
      <c r="B20" s="7" t="s">
        <v>416</v>
      </c>
      <c r="C20" s="7" t="s">
        <v>95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spans="1:11" x14ac:dyDescent="0.3">
      <c r="A21" s="7" t="s">
        <v>606</v>
      </c>
      <c r="B21" s="7" t="s">
        <v>416</v>
      </c>
      <c r="C21" s="7" t="s">
        <v>96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spans="1:11" x14ac:dyDescent="0.3">
      <c r="A22" s="7" t="s">
        <v>606</v>
      </c>
      <c r="B22" s="7" t="s">
        <v>416</v>
      </c>
      <c r="C22" s="7" t="s">
        <v>97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x14ac:dyDescent="0.3">
      <c r="A23" s="7" t="s">
        <v>606</v>
      </c>
      <c r="B23" s="7" t="s">
        <v>416</v>
      </c>
      <c r="C23" s="7" t="s">
        <v>98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</row>
    <row r="24" spans="1:11" x14ac:dyDescent="0.3">
      <c r="A24" s="7" t="s">
        <v>606</v>
      </c>
      <c r="B24" s="7" t="s">
        <v>416</v>
      </c>
      <c r="C24" s="7" t="s">
        <v>99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</row>
    <row r="25" spans="1:11" x14ac:dyDescent="0.3">
      <c r="A25" s="7" t="s">
        <v>606</v>
      </c>
      <c r="B25" s="7" t="s">
        <v>416</v>
      </c>
      <c r="C25" s="7" t="s">
        <v>100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x14ac:dyDescent="0.3">
      <c r="A26" s="7" t="s">
        <v>606</v>
      </c>
      <c r="B26" s="7" t="s">
        <v>416</v>
      </c>
      <c r="C26" s="7" t="s">
        <v>101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x14ac:dyDescent="0.3">
      <c r="A27" s="7" t="s">
        <v>606</v>
      </c>
      <c r="B27" s="7" t="s">
        <v>416</v>
      </c>
      <c r="C27" s="7" t="s">
        <v>109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1" x14ac:dyDescent="0.3">
      <c r="A28" s="7" t="s">
        <v>606</v>
      </c>
      <c r="B28" s="7" t="s">
        <v>416</v>
      </c>
      <c r="C28" s="7" t="s">
        <v>110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x14ac:dyDescent="0.3">
      <c r="A29" s="7" t="s">
        <v>606</v>
      </c>
      <c r="B29" s="7" t="s">
        <v>416</v>
      </c>
      <c r="C29" s="7" t="s">
        <v>111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x14ac:dyDescent="0.3">
      <c r="A30" s="7" t="s">
        <v>606</v>
      </c>
      <c r="B30" s="7" t="s">
        <v>416</v>
      </c>
      <c r="C30" s="7" t="s">
        <v>420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x14ac:dyDescent="0.3">
      <c r="A31" s="7" t="s">
        <v>606</v>
      </c>
      <c r="B31" s="7" t="s">
        <v>416</v>
      </c>
      <c r="C31" s="7" t="s">
        <v>485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3">
      <c r="A32" s="7" t="s">
        <v>412</v>
      </c>
      <c r="B32" s="7" t="s">
        <v>492</v>
      </c>
      <c r="C32" s="7" t="s">
        <v>76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</row>
    <row r="33" spans="1:11" x14ac:dyDescent="0.3">
      <c r="A33" s="7" t="s">
        <v>412</v>
      </c>
      <c r="B33" s="7" t="s">
        <v>492</v>
      </c>
      <c r="C33" s="7" t="s">
        <v>77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x14ac:dyDescent="0.3">
      <c r="A34" s="7" t="s">
        <v>412</v>
      </c>
      <c r="B34" s="7" t="s">
        <v>492</v>
      </c>
      <c r="C34" s="7" t="s">
        <v>95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spans="1:11" x14ac:dyDescent="0.3">
      <c r="A35" s="7" t="s">
        <v>412</v>
      </c>
      <c r="B35" s="7" t="s">
        <v>492</v>
      </c>
      <c r="C35" s="7" t="s">
        <v>96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3">
      <c r="A36" s="7" t="s">
        <v>412</v>
      </c>
      <c r="B36" s="7" t="s">
        <v>492</v>
      </c>
      <c r="C36" s="7" t="s">
        <v>97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</row>
    <row r="37" spans="1:11" x14ac:dyDescent="0.3">
      <c r="A37" s="7" t="s">
        <v>412</v>
      </c>
      <c r="B37" s="7" t="s">
        <v>492</v>
      </c>
      <c r="C37" s="7" t="s">
        <v>98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3">
      <c r="A38" s="7" t="s">
        <v>412</v>
      </c>
      <c r="B38" s="7" t="s">
        <v>492</v>
      </c>
      <c r="C38" s="7" t="s">
        <v>99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</row>
    <row r="39" spans="1:11" x14ac:dyDescent="0.3">
      <c r="A39" s="7" t="s">
        <v>412</v>
      </c>
      <c r="B39" s="7" t="s">
        <v>492</v>
      </c>
      <c r="C39" s="7" t="s">
        <v>100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3">
      <c r="A40" s="7" t="s">
        <v>412</v>
      </c>
      <c r="B40" s="7" t="s">
        <v>492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3">
      <c r="A41" s="7" t="s">
        <v>412</v>
      </c>
      <c r="B41" s="7" t="s">
        <v>492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3">
      <c r="A42" s="7" t="s">
        <v>412</v>
      </c>
      <c r="B42" s="7" t="s">
        <v>492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3">
      <c r="A43" s="7" t="s">
        <v>412</v>
      </c>
      <c r="B43" s="7" t="s">
        <v>492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3">
      <c r="A44" s="7" t="s">
        <v>412</v>
      </c>
      <c r="B44" s="7" t="s">
        <v>492</v>
      </c>
      <c r="C44" s="7" t="s">
        <v>420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x14ac:dyDescent="0.3">
      <c r="A45" s="7" t="s">
        <v>412</v>
      </c>
      <c r="B45" s="7" t="s">
        <v>492</v>
      </c>
      <c r="C45" s="7" t="s">
        <v>485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3">
      <c r="A46" s="80" t="s">
        <v>403</v>
      </c>
      <c r="B46" s="80" t="s">
        <v>555</v>
      </c>
      <c r="C46" s="80" t="s">
        <v>76</v>
      </c>
      <c r="D46" s="81">
        <v>0</v>
      </c>
      <c r="E46" s="81">
        <v>3</v>
      </c>
      <c r="F46" s="81">
        <v>0</v>
      </c>
      <c r="G46" s="81">
        <v>0</v>
      </c>
      <c r="H46" s="81">
        <v>3</v>
      </c>
      <c r="I46" s="57">
        <v>0</v>
      </c>
      <c r="J46" s="57">
        <v>243.95</v>
      </c>
      <c r="K46" s="7">
        <v>81.319999999999993</v>
      </c>
    </row>
    <row r="47" spans="1:11" x14ac:dyDescent="0.3">
      <c r="A47" s="80" t="s">
        <v>403</v>
      </c>
      <c r="B47" s="80" t="s">
        <v>555</v>
      </c>
      <c r="C47" s="80" t="s">
        <v>77</v>
      </c>
      <c r="D47" s="81">
        <v>0</v>
      </c>
      <c r="E47" s="81">
        <v>1</v>
      </c>
      <c r="F47" s="81">
        <v>3</v>
      </c>
      <c r="G47" s="81">
        <v>0</v>
      </c>
      <c r="H47" s="81">
        <v>4</v>
      </c>
      <c r="I47" s="57">
        <v>0</v>
      </c>
      <c r="J47" s="57">
        <v>243.25</v>
      </c>
      <c r="K47" s="7">
        <v>60.81</v>
      </c>
    </row>
    <row r="48" spans="1:11" x14ac:dyDescent="0.3">
      <c r="A48" s="80" t="s">
        <v>403</v>
      </c>
      <c r="B48" s="80" t="s">
        <v>555</v>
      </c>
      <c r="C48" s="80" t="s">
        <v>95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57">
        <v>0</v>
      </c>
      <c r="J48" s="57">
        <v>0</v>
      </c>
      <c r="K48" s="7">
        <v>0</v>
      </c>
    </row>
    <row r="49" spans="1:11" x14ac:dyDescent="0.3">
      <c r="A49" s="80" t="s">
        <v>403</v>
      </c>
      <c r="B49" s="80" t="s">
        <v>555</v>
      </c>
      <c r="C49" s="80" t="s">
        <v>96</v>
      </c>
      <c r="D49" s="81">
        <v>0</v>
      </c>
      <c r="E49" s="81">
        <v>1</v>
      </c>
      <c r="F49" s="81">
        <v>1</v>
      </c>
      <c r="G49" s="81">
        <v>0</v>
      </c>
      <c r="H49" s="81">
        <v>2</v>
      </c>
      <c r="I49" s="57">
        <v>0</v>
      </c>
      <c r="J49" s="57">
        <v>80.92</v>
      </c>
      <c r="K49" s="7">
        <v>40.46</v>
      </c>
    </row>
    <row r="50" spans="1:11" x14ac:dyDescent="0.3">
      <c r="A50" s="80" t="s">
        <v>403</v>
      </c>
      <c r="B50" s="80" t="s">
        <v>555</v>
      </c>
      <c r="C50" s="80" t="s">
        <v>97</v>
      </c>
      <c r="D50" s="81">
        <v>0</v>
      </c>
      <c r="E50" s="81">
        <v>4</v>
      </c>
      <c r="F50" s="81">
        <v>0</v>
      </c>
      <c r="G50" s="81">
        <v>0</v>
      </c>
      <c r="H50" s="81">
        <v>4</v>
      </c>
      <c r="I50" s="57">
        <v>0</v>
      </c>
      <c r="J50" s="57">
        <v>442.43</v>
      </c>
      <c r="K50" s="7">
        <v>110.61</v>
      </c>
    </row>
    <row r="51" spans="1:11" x14ac:dyDescent="0.3">
      <c r="A51" s="80" t="s">
        <v>403</v>
      </c>
      <c r="B51" s="80" t="s">
        <v>555</v>
      </c>
      <c r="C51" s="80" t="s">
        <v>98</v>
      </c>
      <c r="D51" s="81">
        <v>6</v>
      </c>
      <c r="E51" s="81">
        <v>1</v>
      </c>
      <c r="F51" s="81">
        <v>1</v>
      </c>
      <c r="G51" s="81">
        <v>0</v>
      </c>
      <c r="H51" s="81">
        <v>8</v>
      </c>
      <c r="I51" s="57">
        <v>9923.44</v>
      </c>
      <c r="J51" s="57">
        <v>1504.38</v>
      </c>
      <c r="K51" s="7">
        <v>188.05</v>
      </c>
    </row>
    <row r="52" spans="1:11" x14ac:dyDescent="0.3">
      <c r="A52" s="80" t="s">
        <v>403</v>
      </c>
      <c r="B52" s="80" t="s">
        <v>555</v>
      </c>
      <c r="C52" s="80" t="s">
        <v>99</v>
      </c>
      <c r="D52" s="81">
        <v>2</v>
      </c>
      <c r="E52" s="81">
        <v>0</v>
      </c>
      <c r="F52" s="81">
        <v>0</v>
      </c>
      <c r="G52" s="81">
        <v>0</v>
      </c>
      <c r="H52" s="81">
        <v>2</v>
      </c>
      <c r="I52" s="57">
        <v>3038.75</v>
      </c>
      <c r="J52" s="57">
        <v>393.88</v>
      </c>
      <c r="K52" s="7">
        <v>196.94</v>
      </c>
    </row>
    <row r="53" spans="1:11" x14ac:dyDescent="0.3">
      <c r="A53" s="80" t="s">
        <v>403</v>
      </c>
      <c r="B53" s="80" t="s">
        <v>555</v>
      </c>
      <c r="C53" s="80" t="s">
        <v>100</v>
      </c>
      <c r="D53" s="81">
        <v>2</v>
      </c>
      <c r="E53" s="81">
        <v>0</v>
      </c>
      <c r="F53" s="81">
        <v>0</v>
      </c>
      <c r="G53" s="81">
        <v>0</v>
      </c>
      <c r="H53" s="81">
        <v>2</v>
      </c>
      <c r="I53" s="57">
        <v>0</v>
      </c>
      <c r="J53" s="57">
        <v>649.52</v>
      </c>
      <c r="K53" s="7">
        <v>324.76</v>
      </c>
    </row>
    <row r="54" spans="1:11" x14ac:dyDescent="0.3">
      <c r="A54" s="80" t="s">
        <v>403</v>
      </c>
      <c r="B54" s="80" t="s">
        <v>555</v>
      </c>
      <c r="C54" s="80" t="s">
        <v>101</v>
      </c>
      <c r="D54" s="81">
        <v>0</v>
      </c>
      <c r="E54" s="81">
        <v>3</v>
      </c>
      <c r="F54" s="81">
        <v>0</v>
      </c>
      <c r="G54" s="81">
        <v>0</v>
      </c>
      <c r="H54" s="81">
        <v>3</v>
      </c>
      <c r="I54" s="57">
        <v>0</v>
      </c>
      <c r="J54" s="57">
        <v>302.99</v>
      </c>
      <c r="K54" s="7">
        <v>101</v>
      </c>
    </row>
    <row r="55" spans="1:11" x14ac:dyDescent="0.3">
      <c r="A55" s="80" t="s">
        <v>403</v>
      </c>
      <c r="B55" s="80" t="s">
        <v>555</v>
      </c>
      <c r="C55" s="80" t="s">
        <v>109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57">
        <v>0</v>
      </c>
      <c r="J55" s="57">
        <v>0</v>
      </c>
      <c r="K55" s="7">
        <v>0</v>
      </c>
    </row>
    <row r="56" spans="1:11" x14ac:dyDescent="0.3">
      <c r="A56" s="80" t="s">
        <v>403</v>
      </c>
      <c r="B56" s="80" t="s">
        <v>555</v>
      </c>
      <c r="C56" s="80" t="s">
        <v>110</v>
      </c>
      <c r="D56" s="81">
        <v>0</v>
      </c>
      <c r="E56" s="81">
        <v>0</v>
      </c>
      <c r="F56" s="81">
        <v>1</v>
      </c>
      <c r="G56" s="81">
        <v>0</v>
      </c>
      <c r="H56" s="81">
        <v>1</v>
      </c>
      <c r="I56" s="57">
        <v>0</v>
      </c>
      <c r="J56" s="57">
        <v>115.24</v>
      </c>
      <c r="K56" s="7">
        <v>115.24</v>
      </c>
    </row>
    <row r="57" spans="1:11" x14ac:dyDescent="0.3">
      <c r="A57" s="80" t="s">
        <v>403</v>
      </c>
      <c r="B57" s="80" t="s">
        <v>555</v>
      </c>
      <c r="C57" s="80" t="s">
        <v>111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57">
        <v>0</v>
      </c>
      <c r="J57" s="57">
        <v>0</v>
      </c>
      <c r="K57" s="7">
        <v>0</v>
      </c>
    </row>
    <row r="58" spans="1:11" x14ac:dyDescent="0.3">
      <c r="A58" s="80" t="s">
        <v>403</v>
      </c>
      <c r="B58" s="80" t="s">
        <v>555</v>
      </c>
      <c r="C58" s="80" t="s">
        <v>420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57">
        <v>0</v>
      </c>
      <c r="J58" s="57">
        <v>0</v>
      </c>
      <c r="K58" s="7">
        <v>0</v>
      </c>
    </row>
    <row r="59" spans="1:11" x14ac:dyDescent="0.3">
      <c r="A59" s="80" t="s">
        <v>403</v>
      </c>
      <c r="B59" s="80" t="s">
        <v>555</v>
      </c>
      <c r="C59" s="80" t="s">
        <v>485</v>
      </c>
      <c r="D59" s="81">
        <v>10</v>
      </c>
      <c r="E59" s="81">
        <v>13</v>
      </c>
      <c r="F59" s="81">
        <v>6</v>
      </c>
      <c r="G59" s="81">
        <v>0</v>
      </c>
      <c r="H59" s="81">
        <v>29</v>
      </c>
      <c r="I59" s="57">
        <v>12962.19</v>
      </c>
      <c r="J59" s="57">
        <v>3976.56</v>
      </c>
      <c r="K59" s="7">
        <v>137.12</v>
      </c>
    </row>
    <row r="60" spans="1:11" x14ac:dyDescent="0.3">
      <c r="A60" s="80" t="s">
        <v>587</v>
      </c>
      <c r="B60" s="80" t="s">
        <v>588</v>
      </c>
      <c r="C60" s="80" t="s">
        <v>76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57">
        <v>0</v>
      </c>
      <c r="J60" s="57">
        <v>0</v>
      </c>
      <c r="K60" s="7">
        <v>0</v>
      </c>
    </row>
    <row r="61" spans="1:11" x14ac:dyDescent="0.3">
      <c r="A61" s="80" t="s">
        <v>587</v>
      </c>
      <c r="B61" s="80" t="s">
        <v>588</v>
      </c>
      <c r="C61" s="80" t="s">
        <v>77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57">
        <v>0</v>
      </c>
      <c r="J61" s="57">
        <v>0</v>
      </c>
      <c r="K61" s="7">
        <v>0</v>
      </c>
    </row>
    <row r="62" spans="1:11" x14ac:dyDescent="0.3">
      <c r="A62" s="80" t="s">
        <v>587</v>
      </c>
      <c r="B62" s="80" t="s">
        <v>588</v>
      </c>
      <c r="C62" s="80" t="s">
        <v>95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57">
        <v>0</v>
      </c>
      <c r="J62" s="57">
        <v>0</v>
      </c>
      <c r="K62" s="7">
        <v>0</v>
      </c>
    </row>
    <row r="63" spans="1:11" x14ac:dyDescent="0.3">
      <c r="A63" s="80" t="s">
        <v>587</v>
      </c>
      <c r="B63" s="80" t="s">
        <v>588</v>
      </c>
      <c r="C63" s="80" t="s">
        <v>96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57">
        <v>0</v>
      </c>
      <c r="J63" s="57">
        <v>0</v>
      </c>
      <c r="K63" s="7">
        <v>0</v>
      </c>
    </row>
    <row r="64" spans="1:11" x14ac:dyDescent="0.3">
      <c r="A64" s="80" t="s">
        <v>587</v>
      </c>
      <c r="B64" s="80" t="s">
        <v>588</v>
      </c>
      <c r="C64" s="80" t="s">
        <v>97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57">
        <v>0</v>
      </c>
      <c r="J64" s="57">
        <v>0</v>
      </c>
      <c r="K64" s="7">
        <v>0</v>
      </c>
    </row>
    <row r="65" spans="1:11" x14ac:dyDescent="0.3">
      <c r="A65" s="80" t="s">
        <v>587</v>
      </c>
      <c r="B65" s="80" t="s">
        <v>588</v>
      </c>
      <c r="C65" s="80" t="s">
        <v>98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57">
        <v>0</v>
      </c>
      <c r="J65" s="57">
        <v>0</v>
      </c>
      <c r="K65" s="7">
        <v>0</v>
      </c>
    </row>
    <row r="66" spans="1:11" x14ac:dyDescent="0.3">
      <c r="A66" s="80" t="s">
        <v>587</v>
      </c>
      <c r="B66" s="80" t="s">
        <v>588</v>
      </c>
      <c r="C66" s="80" t="s">
        <v>99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57">
        <v>0</v>
      </c>
      <c r="J66" s="57">
        <v>0</v>
      </c>
      <c r="K66" s="7">
        <v>0</v>
      </c>
    </row>
    <row r="67" spans="1:11" x14ac:dyDescent="0.3">
      <c r="A67" s="80" t="s">
        <v>587</v>
      </c>
      <c r="B67" s="80" t="s">
        <v>588</v>
      </c>
      <c r="C67" s="80" t="s">
        <v>100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57">
        <v>0</v>
      </c>
      <c r="J67" s="57">
        <v>0</v>
      </c>
      <c r="K67" s="7">
        <v>0</v>
      </c>
    </row>
    <row r="68" spans="1:11" x14ac:dyDescent="0.3">
      <c r="A68" s="80" t="s">
        <v>587</v>
      </c>
      <c r="B68" s="80" t="s">
        <v>588</v>
      </c>
      <c r="C68" s="80" t="s">
        <v>101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57">
        <v>0</v>
      </c>
      <c r="J68" s="57">
        <v>0</v>
      </c>
      <c r="K68" s="7">
        <v>0</v>
      </c>
    </row>
    <row r="69" spans="1:11" x14ac:dyDescent="0.3">
      <c r="A69" s="80" t="s">
        <v>587</v>
      </c>
      <c r="B69" s="80" t="s">
        <v>588</v>
      </c>
      <c r="C69" s="80" t="s">
        <v>109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57">
        <v>0</v>
      </c>
      <c r="J69" s="57">
        <v>0</v>
      </c>
      <c r="K69" s="7">
        <v>0</v>
      </c>
    </row>
    <row r="70" spans="1:11" x14ac:dyDescent="0.3">
      <c r="A70" s="80" t="s">
        <v>587</v>
      </c>
      <c r="B70" s="80" t="s">
        <v>588</v>
      </c>
      <c r="C70" s="80" t="s">
        <v>110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57">
        <v>0</v>
      </c>
      <c r="J70" s="57">
        <v>0</v>
      </c>
      <c r="K70" s="7">
        <v>0</v>
      </c>
    </row>
    <row r="71" spans="1:11" x14ac:dyDescent="0.3">
      <c r="A71" s="80" t="s">
        <v>587</v>
      </c>
      <c r="B71" s="80" t="s">
        <v>588</v>
      </c>
      <c r="C71" s="80" t="s">
        <v>111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57">
        <v>0</v>
      </c>
      <c r="J71" s="57">
        <v>0</v>
      </c>
      <c r="K71" s="7">
        <v>0</v>
      </c>
    </row>
    <row r="72" spans="1:11" x14ac:dyDescent="0.3">
      <c r="A72" s="80" t="s">
        <v>587</v>
      </c>
      <c r="B72" s="80" t="s">
        <v>588</v>
      </c>
      <c r="C72" s="80" t="s">
        <v>420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57">
        <v>0</v>
      </c>
      <c r="J72" s="57">
        <v>0</v>
      </c>
      <c r="K72" s="7">
        <v>0</v>
      </c>
    </row>
    <row r="73" spans="1:11" x14ac:dyDescent="0.3">
      <c r="A73" s="80" t="s">
        <v>587</v>
      </c>
      <c r="B73" s="80" t="s">
        <v>588</v>
      </c>
      <c r="C73" s="80" t="s">
        <v>485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57">
        <v>0</v>
      </c>
      <c r="J73" s="57">
        <v>0</v>
      </c>
      <c r="K73" s="7">
        <v>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activeCell="K74" sqref="K74"/>
    </sheetView>
  </sheetViews>
  <sheetFormatPr defaultColWidth="15.44140625" defaultRowHeight="14.4" x14ac:dyDescent="0.3"/>
  <cols>
    <col min="1" max="1" width="12.109375" customWidth="1"/>
    <col min="2" max="2" width="22" bestFit="1" customWidth="1"/>
    <col min="3" max="4" width="12.88671875" customWidth="1"/>
    <col min="5" max="5" width="13" customWidth="1"/>
    <col min="6" max="6" width="12.88671875" customWidth="1"/>
    <col min="7" max="7" width="14.88671875" customWidth="1"/>
    <col min="8" max="8" width="13.88671875" customWidth="1"/>
    <col min="9" max="9" width="18.5546875" customWidth="1"/>
    <col min="10" max="10" width="18.88671875" customWidth="1"/>
    <col min="11" max="11" width="15.88671875" customWidth="1"/>
  </cols>
  <sheetData>
    <row r="1" spans="1:11" ht="18" x14ac:dyDescent="0.35">
      <c r="A1" s="493" t="s">
        <v>808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</row>
    <row r="2" spans="1:1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3">
      <c r="A3" s="394" t="s">
        <v>620</v>
      </c>
      <c r="B3" s="245" t="s">
        <v>44</v>
      </c>
      <c r="C3" s="394" t="s">
        <v>307</v>
      </c>
      <c r="D3" s="245" t="s">
        <v>5</v>
      </c>
      <c r="E3" s="245" t="s">
        <v>6</v>
      </c>
      <c r="F3" s="245" t="s">
        <v>45</v>
      </c>
      <c r="G3" s="394" t="s">
        <v>615</v>
      </c>
      <c r="H3" s="394" t="s">
        <v>563</v>
      </c>
      <c r="I3" s="394" t="s">
        <v>621</v>
      </c>
      <c r="J3" s="394" t="s">
        <v>622</v>
      </c>
      <c r="K3" s="394" t="s">
        <v>3</v>
      </c>
    </row>
    <row r="4" spans="1:11" x14ac:dyDescent="0.3">
      <c r="A4" s="80" t="s">
        <v>500</v>
      </c>
      <c r="B4" s="80" t="s">
        <v>501</v>
      </c>
      <c r="C4" s="80" t="s">
        <v>76</v>
      </c>
      <c r="D4" s="81">
        <v>0</v>
      </c>
      <c r="E4" s="81">
        <v>41</v>
      </c>
      <c r="F4" s="81">
        <v>1</v>
      </c>
      <c r="G4" s="81">
        <v>0</v>
      </c>
      <c r="H4" s="81">
        <v>42</v>
      </c>
      <c r="I4" s="57">
        <v>9073.7199999999993</v>
      </c>
      <c r="J4" s="57">
        <v>13114.48</v>
      </c>
      <c r="K4" s="7">
        <v>312.25</v>
      </c>
    </row>
    <row r="5" spans="1:11" x14ac:dyDescent="0.3">
      <c r="A5" s="80" t="s">
        <v>500</v>
      </c>
      <c r="B5" s="80" t="s">
        <v>501</v>
      </c>
      <c r="C5" s="80" t="s">
        <v>77</v>
      </c>
      <c r="D5" s="81">
        <v>5</v>
      </c>
      <c r="E5" s="81">
        <v>18</v>
      </c>
      <c r="F5" s="81">
        <v>234</v>
      </c>
      <c r="G5" s="81">
        <v>1</v>
      </c>
      <c r="H5" s="81">
        <v>258</v>
      </c>
      <c r="I5" s="57">
        <v>180510.07</v>
      </c>
      <c r="J5" s="57">
        <v>127137.49</v>
      </c>
      <c r="K5" s="7">
        <v>492.78</v>
      </c>
    </row>
    <row r="6" spans="1:11" x14ac:dyDescent="0.3">
      <c r="A6" s="80" t="s">
        <v>500</v>
      </c>
      <c r="B6" s="80" t="s">
        <v>501</v>
      </c>
      <c r="C6" s="80" t="s">
        <v>95</v>
      </c>
      <c r="D6" s="81">
        <v>15</v>
      </c>
      <c r="E6" s="81">
        <v>17</v>
      </c>
      <c r="F6" s="81">
        <v>253</v>
      </c>
      <c r="G6" s="81">
        <v>1</v>
      </c>
      <c r="H6" s="81">
        <v>286</v>
      </c>
      <c r="I6" s="57">
        <v>190480.14</v>
      </c>
      <c r="J6" s="57">
        <v>177096.97</v>
      </c>
      <c r="K6" s="7">
        <v>619.22</v>
      </c>
    </row>
    <row r="7" spans="1:11" x14ac:dyDescent="0.3">
      <c r="A7" s="80" t="s">
        <v>500</v>
      </c>
      <c r="B7" s="80" t="s">
        <v>501</v>
      </c>
      <c r="C7" s="80" t="s">
        <v>96</v>
      </c>
      <c r="D7" s="81">
        <v>112</v>
      </c>
      <c r="E7" s="81">
        <v>30</v>
      </c>
      <c r="F7" s="81">
        <v>302</v>
      </c>
      <c r="G7" s="81">
        <v>0</v>
      </c>
      <c r="H7" s="81">
        <v>444</v>
      </c>
      <c r="I7" s="57">
        <v>486676.58</v>
      </c>
      <c r="J7" s="57">
        <v>367155.54</v>
      </c>
      <c r="K7" s="7">
        <v>826.93</v>
      </c>
    </row>
    <row r="8" spans="1:11" x14ac:dyDescent="0.3">
      <c r="A8" s="80" t="s">
        <v>500</v>
      </c>
      <c r="B8" s="80" t="s">
        <v>501</v>
      </c>
      <c r="C8" s="80" t="s">
        <v>97</v>
      </c>
      <c r="D8" s="81">
        <v>1217</v>
      </c>
      <c r="E8" s="81">
        <v>37</v>
      </c>
      <c r="F8" s="81">
        <v>272</v>
      </c>
      <c r="G8" s="81">
        <v>2</v>
      </c>
      <c r="H8" s="81">
        <v>1528</v>
      </c>
      <c r="I8" s="57">
        <v>2921707.87</v>
      </c>
      <c r="J8" s="57">
        <v>1697240.88</v>
      </c>
      <c r="K8" s="7">
        <v>1110.76</v>
      </c>
    </row>
    <row r="9" spans="1:11" x14ac:dyDescent="0.3">
      <c r="A9" s="80" t="s">
        <v>500</v>
      </c>
      <c r="B9" s="80" t="s">
        <v>501</v>
      </c>
      <c r="C9" s="80" t="s">
        <v>98</v>
      </c>
      <c r="D9" s="81">
        <v>1439</v>
      </c>
      <c r="E9" s="81">
        <v>43</v>
      </c>
      <c r="F9" s="81">
        <v>123</v>
      </c>
      <c r="G9" s="81">
        <v>2</v>
      </c>
      <c r="H9" s="81">
        <v>1607</v>
      </c>
      <c r="I9" s="57">
        <v>4651373.3099999996</v>
      </c>
      <c r="J9" s="57">
        <v>1654758.43</v>
      </c>
      <c r="K9" s="7">
        <v>1029.72</v>
      </c>
    </row>
    <row r="10" spans="1:11" x14ac:dyDescent="0.3">
      <c r="A10" s="80" t="s">
        <v>500</v>
      </c>
      <c r="B10" s="80" t="s">
        <v>501</v>
      </c>
      <c r="C10" s="80" t="s">
        <v>99</v>
      </c>
      <c r="D10" s="81">
        <v>395</v>
      </c>
      <c r="E10" s="81">
        <v>46</v>
      </c>
      <c r="F10" s="81">
        <v>18</v>
      </c>
      <c r="G10" s="81">
        <v>23</v>
      </c>
      <c r="H10" s="81">
        <v>482</v>
      </c>
      <c r="I10" s="57">
        <v>3432905.31</v>
      </c>
      <c r="J10" s="57">
        <v>611851.35</v>
      </c>
      <c r="K10" s="7">
        <v>1269.4000000000001</v>
      </c>
    </row>
    <row r="11" spans="1:11" x14ac:dyDescent="0.3">
      <c r="A11" s="80" t="s">
        <v>500</v>
      </c>
      <c r="B11" s="80" t="s">
        <v>501</v>
      </c>
      <c r="C11" s="80" t="s">
        <v>100</v>
      </c>
      <c r="D11" s="81">
        <v>59</v>
      </c>
      <c r="E11" s="81">
        <v>54</v>
      </c>
      <c r="F11" s="81">
        <v>2</v>
      </c>
      <c r="G11" s="81">
        <v>20</v>
      </c>
      <c r="H11" s="81">
        <v>135</v>
      </c>
      <c r="I11" s="57">
        <v>786871.3</v>
      </c>
      <c r="J11" s="57">
        <v>161458.51999999999</v>
      </c>
      <c r="K11" s="7">
        <v>1195.99</v>
      </c>
    </row>
    <row r="12" spans="1:11" x14ac:dyDescent="0.3">
      <c r="A12" s="80" t="s">
        <v>500</v>
      </c>
      <c r="B12" s="80" t="s">
        <v>501</v>
      </c>
      <c r="C12" s="80" t="s">
        <v>101</v>
      </c>
      <c r="D12" s="81">
        <v>21</v>
      </c>
      <c r="E12" s="81">
        <v>44</v>
      </c>
      <c r="F12" s="81">
        <v>4</v>
      </c>
      <c r="G12" s="81">
        <v>12</v>
      </c>
      <c r="H12" s="81">
        <v>81</v>
      </c>
      <c r="I12" s="57">
        <v>237515.05</v>
      </c>
      <c r="J12" s="57">
        <v>79184.83</v>
      </c>
      <c r="K12" s="7">
        <v>977.59</v>
      </c>
    </row>
    <row r="13" spans="1:11" x14ac:dyDescent="0.3">
      <c r="A13" s="80" t="s">
        <v>500</v>
      </c>
      <c r="B13" s="80" t="s">
        <v>501</v>
      </c>
      <c r="C13" s="80" t="s">
        <v>109</v>
      </c>
      <c r="D13" s="81">
        <v>8</v>
      </c>
      <c r="E13" s="81">
        <v>38</v>
      </c>
      <c r="F13" s="81">
        <v>3</v>
      </c>
      <c r="G13" s="81">
        <v>35</v>
      </c>
      <c r="H13" s="81">
        <v>84</v>
      </c>
      <c r="I13" s="57">
        <v>314090.43</v>
      </c>
      <c r="J13" s="57">
        <v>77399.12</v>
      </c>
      <c r="K13" s="7">
        <v>921.42</v>
      </c>
    </row>
    <row r="14" spans="1:11" x14ac:dyDescent="0.3">
      <c r="A14" s="80" t="s">
        <v>500</v>
      </c>
      <c r="B14" s="80" t="s">
        <v>501</v>
      </c>
      <c r="C14" s="80" t="s">
        <v>110</v>
      </c>
      <c r="D14" s="81">
        <v>2</v>
      </c>
      <c r="E14" s="81">
        <v>20</v>
      </c>
      <c r="F14" s="81">
        <v>0</v>
      </c>
      <c r="G14" s="81">
        <v>17</v>
      </c>
      <c r="H14" s="81">
        <v>39</v>
      </c>
      <c r="I14" s="57">
        <v>184163.37</v>
      </c>
      <c r="J14" s="57">
        <v>34793.81</v>
      </c>
      <c r="K14" s="7">
        <v>892.15</v>
      </c>
    </row>
    <row r="15" spans="1:11" x14ac:dyDescent="0.3">
      <c r="A15" s="80" t="s">
        <v>500</v>
      </c>
      <c r="B15" s="80" t="s">
        <v>501</v>
      </c>
      <c r="C15" s="80" t="s">
        <v>111</v>
      </c>
      <c r="D15" s="81">
        <v>0</v>
      </c>
      <c r="E15" s="81">
        <v>2</v>
      </c>
      <c r="F15" s="81">
        <v>0</v>
      </c>
      <c r="G15" s="81">
        <v>6</v>
      </c>
      <c r="H15" s="81">
        <v>8</v>
      </c>
      <c r="I15" s="57">
        <v>32725.4</v>
      </c>
      <c r="J15" s="57">
        <v>6624.96</v>
      </c>
      <c r="K15" s="7">
        <v>828.12</v>
      </c>
    </row>
    <row r="16" spans="1:11" x14ac:dyDescent="0.3">
      <c r="A16" s="80" t="s">
        <v>500</v>
      </c>
      <c r="B16" s="80" t="s">
        <v>501</v>
      </c>
      <c r="C16" s="80" t="s">
        <v>420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7">
        <v>0</v>
      </c>
    </row>
    <row r="17" spans="1:11" x14ac:dyDescent="0.3">
      <c r="A17" s="80" t="s">
        <v>500</v>
      </c>
      <c r="B17" s="80" t="s">
        <v>501</v>
      </c>
      <c r="C17" s="80" t="s">
        <v>485</v>
      </c>
      <c r="D17" s="81">
        <v>3273</v>
      </c>
      <c r="E17" s="81">
        <v>390</v>
      </c>
      <c r="F17" s="81">
        <v>1212</v>
      </c>
      <c r="G17" s="81">
        <v>119</v>
      </c>
      <c r="H17" s="81">
        <v>4994</v>
      </c>
      <c r="I17" s="57">
        <v>13428092.550000001</v>
      </c>
      <c r="J17" s="57">
        <v>5007816.38</v>
      </c>
      <c r="K17" s="7">
        <v>1002.77</v>
      </c>
    </row>
    <row r="18" spans="1:11" x14ac:dyDescent="0.3">
      <c r="A18" s="80" t="s">
        <v>606</v>
      </c>
      <c r="B18" s="80" t="s">
        <v>416</v>
      </c>
      <c r="C18" s="80" t="s">
        <v>76</v>
      </c>
      <c r="D18" s="81">
        <v>0</v>
      </c>
      <c r="E18" s="81">
        <v>17</v>
      </c>
      <c r="F18" s="81">
        <v>0</v>
      </c>
      <c r="G18" s="81">
        <v>0</v>
      </c>
      <c r="H18" s="81">
        <v>17</v>
      </c>
      <c r="I18" s="57">
        <v>6598.35</v>
      </c>
      <c r="J18" s="57">
        <v>3985.17</v>
      </c>
      <c r="K18" s="7">
        <v>234.42</v>
      </c>
    </row>
    <row r="19" spans="1:11" x14ac:dyDescent="0.3">
      <c r="A19" s="80" t="s">
        <v>606</v>
      </c>
      <c r="B19" s="80" t="s">
        <v>416</v>
      </c>
      <c r="C19" s="80" t="s">
        <v>77</v>
      </c>
      <c r="D19" s="81">
        <v>13</v>
      </c>
      <c r="E19" s="81">
        <v>5</v>
      </c>
      <c r="F19" s="81">
        <v>3</v>
      </c>
      <c r="G19" s="81">
        <v>0</v>
      </c>
      <c r="H19" s="81">
        <v>21</v>
      </c>
      <c r="I19" s="57">
        <v>12608.99</v>
      </c>
      <c r="J19" s="57">
        <v>33858.660000000003</v>
      </c>
      <c r="K19" s="7">
        <v>1612.32</v>
      </c>
    </row>
    <row r="20" spans="1:11" x14ac:dyDescent="0.3">
      <c r="A20" s="80" t="s">
        <v>606</v>
      </c>
      <c r="B20" s="80" t="s">
        <v>416</v>
      </c>
      <c r="C20" s="80" t="s">
        <v>95</v>
      </c>
      <c r="D20" s="81">
        <v>105</v>
      </c>
      <c r="E20" s="81">
        <v>3</v>
      </c>
      <c r="F20" s="81">
        <v>3</v>
      </c>
      <c r="G20" s="81">
        <v>0</v>
      </c>
      <c r="H20" s="81">
        <v>111</v>
      </c>
      <c r="I20" s="57">
        <v>12808.16</v>
      </c>
      <c r="J20" s="57">
        <v>220314.4</v>
      </c>
      <c r="K20" s="7">
        <v>1984.81</v>
      </c>
    </row>
    <row r="21" spans="1:11" x14ac:dyDescent="0.3">
      <c r="A21" s="80" t="s">
        <v>606</v>
      </c>
      <c r="B21" s="80" t="s">
        <v>416</v>
      </c>
      <c r="C21" s="80" t="s">
        <v>96</v>
      </c>
      <c r="D21" s="81">
        <v>93</v>
      </c>
      <c r="E21" s="81">
        <v>8</v>
      </c>
      <c r="F21" s="81">
        <v>3</v>
      </c>
      <c r="G21" s="81">
        <v>0</v>
      </c>
      <c r="H21" s="81">
        <v>104</v>
      </c>
      <c r="I21" s="57">
        <v>125616</v>
      </c>
      <c r="J21" s="57">
        <v>177742.85</v>
      </c>
      <c r="K21" s="7">
        <v>1709.07</v>
      </c>
    </row>
    <row r="22" spans="1:11" x14ac:dyDescent="0.3">
      <c r="A22" s="80" t="s">
        <v>606</v>
      </c>
      <c r="B22" s="80" t="s">
        <v>416</v>
      </c>
      <c r="C22" s="80" t="s">
        <v>97</v>
      </c>
      <c r="D22" s="81">
        <v>117</v>
      </c>
      <c r="E22" s="81">
        <v>1</v>
      </c>
      <c r="F22" s="81">
        <v>4</v>
      </c>
      <c r="G22" s="81">
        <v>0</v>
      </c>
      <c r="H22" s="81">
        <v>122</v>
      </c>
      <c r="I22" s="57">
        <v>276622.7</v>
      </c>
      <c r="J22" s="57">
        <v>172765.72</v>
      </c>
      <c r="K22" s="7">
        <v>1416.11</v>
      </c>
    </row>
    <row r="23" spans="1:11" x14ac:dyDescent="0.3">
      <c r="A23" s="80" t="s">
        <v>606</v>
      </c>
      <c r="B23" s="80" t="s">
        <v>416</v>
      </c>
      <c r="C23" s="80" t="s">
        <v>98</v>
      </c>
      <c r="D23" s="81">
        <v>134</v>
      </c>
      <c r="E23" s="81">
        <v>4</v>
      </c>
      <c r="F23" s="81">
        <v>2</v>
      </c>
      <c r="G23" s="81">
        <v>0</v>
      </c>
      <c r="H23" s="81">
        <v>140</v>
      </c>
      <c r="I23" s="57">
        <v>564604.79</v>
      </c>
      <c r="J23" s="57">
        <v>186003.20000000001</v>
      </c>
      <c r="K23" s="7">
        <v>1328.59</v>
      </c>
    </row>
    <row r="24" spans="1:11" x14ac:dyDescent="0.3">
      <c r="A24" s="80" t="s">
        <v>606</v>
      </c>
      <c r="B24" s="80" t="s">
        <v>416</v>
      </c>
      <c r="C24" s="80" t="s">
        <v>99</v>
      </c>
      <c r="D24" s="81">
        <v>29</v>
      </c>
      <c r="E24" s="81">
        <v>1</v>
      </c>
      <c r="F24" s="81">
        <v>0</v>
      </c>
      <c r="G24" s="81">
        <v>4</v>
      </c>
      <c r="H24" s="81">
        <v>34</v>
      </c>
      <c r="I24" s="57">
        <v>147089.82</v>
      </c>
      <c r="J24" s="57">
        <v>42205.01</v>
      </c>
      <c r="K24" s="7">
        <v>1241.32</v>
      </c>
    </row>
    <row r="25" spans="1:11" x14ac:dyDescent="0.3">
      <c r="A25" s="80" t="s">
        <v>606</v>
      </c>
      <c r="B25" s="80" t="s">
        <v>416</v>
      </c>
      <c r="C25" s="80" t="s">
        <v>100</v>
      </c>
      <c r="D25" s="81">
        <v>4</v>
      </c>
      <c r="E25" s="81">
        <v>2</v>
      </c>
      <c r="F25" s="81">
        <v>0</v>
      </c>
      <c r="G25" s="81">
        <v>3</v>
      </c>
      <c r="H25" s="81">
        <v>9</v>
      </c>
      <c r="I25" s="57">
        <v>44808.9</v>
      </c>
      <c r="J25" s="57">
        <v>6844.2</v>
      </c>
      <c r="K25" s="7">
        <v>760.47</v>
      </c>
    </row>
    <row r="26" spans="1:11" x14ac:dyDescent="0.3">
      <c r="A26" s="80" t="s">
        <v>606</v>
      </c>
      <c r="B26" s="80" t="s">
        <v>416</v>
      </c>
      <c r="C26" s="80" t="s">
        <v>101</v>
      </c>
      <c r="D26" s="81">
        <v>2</v>
      </c>
      <c r="E26" s="81">
        <v>1</v>
      </c>
      <c r="F26" s="81">
        <v>0</v>
      </c>
      <c r="G26" s="81">
        <v>0</v>
      </c>
      <c r="H26" s="81">
        <v>3</v>
      </c>
      <c r="I26" s="57">
        <v>45454.31</v>
      </c>
      <c r="J26" s="57">
        <v>3514.11</v>
      </c>
      <c r="K26" s="7">
        <v>1171.3699999999999</v>
      </c>
    </row>
    <row r="27" spans="1:11" x14ac:dyDescent="0.3">
      <c r="A27" s="80" t="s">
        <v>606</v>
      </c>
      <c r="B27" s="80" t="s">
        <v>416</v>
      </c>
      <c r="C27" s="80" t="s">
        <v>109</v>
      </c>
      <c r="D27" s="81">
        <v>3</v>
      </c>
      <c r="E27" s="81">
        <v>1</v>
      </c>
      <c r="F27" s="81">
        <v>0</v>
      </c>
      <c r="G27" s="81">
        <v>0</v>
      </c>
      <c r="H27" s="81">
        <v>4</v>
      </c>
      <c r="I27" s="57">
        <v>65255.24</v>
      </c>
      <c r="J27" s="57">
        <v>5974.47</v>
      </c>
      <c r="K27" s="7">
        <v>1493.62</v>
      </c>
    </row>
    <row r="28" spans="1:11" x14ac:dyDescent="0.3">
      <c r="A28" s="80" t="s">
        <v>606</v>
      </c>
      <c r="B28" s="80" t="s">
        <v>416</v>
      </c>
      <c r="C28" s="80" t="s">
        <v>110</v>
      </c>
      <c r="D28" s="81">
        <v>1</v>
      </c>
      <c r="E28" s="81">
        <v>0</v>
      </c>
      <c r="F28" s="81">
        <v>0</v>
      </c>
      <c r="G28" s="81">
        <v>0</v>
      </c>
      <c r="H28" s="81">
        <v>1</v>
      </c>
      <c r="I28" s="57">
        <v>0</v>
      </c>
      <c r="J28" s="57">
        <v>2107.5</v>
      </c>
      <c r="K28" s="7">
        <v>2107.5</v>
      </c>
    </row>
    <row r="29" spans="1:11" x14ac:dyDescent="0.3">
      <c r="A29" s="80" t="s">
        <v>606</v>
      </c>
      <c r="B29" s="80" t="s">
        <v>416</v>
      </c>
      <c r="C29" s="80" t="s">
        <v>111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57">
        <v>0</v>
      </c>
      <c r="J29" s="57">
        <v>0</v>
      </c>
      <c r="K29" s="7">
        <v>0</v>
      </c>
    </row>
    <row r="30" spans="1:11" x14ac:dyDescent="0.3">
      <c r="A30" s="80" t="s">
        <v>606</v>
      </c>
      <c r="B30" s="80" t="s">
        <v>416</v>
      </c>
      <c r="C30" s="80" t="s">
        <v>420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57">
        <v>0</v>
      </c>
      <c r="J30" s="57">
        <v>0</v>
      </c>
      <c r="K30" s="7">
        <v>0</v>
      </c>
    </row>
    <row r="31" spans="1:11" x14ac:dyDescent="0.3">
      <c r="A31" s="7" t="s">
        <v>606</v>
      </c>
      <c r="B31" s="7" t="s">
        <v>416</v>
      </c>
      <c r="C31" s="7" t="s">
        <v>485</v>
      </c>
      <c r="D31" s="7">
        <v>501</v>
      </c>
      <c r="E31" s="7">
        <v>43</v>
      </c>
      <c r="F31" s="7">
        <v>15</v>
      </c>
      <c r="G31" s="7">
        <v>7</v>
      </c>
      <c r="H31" s="7">
        <v>566</v>
      </c>
      <c r="I31" s="7">
        <v>1301467.26</v>
      </c>
      <c r="J31" s="7">
        <v>855315.29</v>
      </c>
      <c r="K31" s="7">
        <v>1511.16</v>
      </c>
    </row>
    <row r="32" spans="1:11" x14ac:dyDescent="0.3">
      <c r="A32" s="80" t="s">
        <v>412</v>
      </c>
      <c r="B32" s="80" t="s">
        <v>492</v>
      </c>
      <c r="C32" s="80" t="s">
        <v>76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57">
        <v>0</v>
      </c>
      <c r="J32" s="57">
        <v>0</v>
      </c>
      <c r="K32" s="7">
        <v>0</v>
      </c>
    </row>
    <row r="33" spans="1:11" x14ac:dyDescent="0.3">
      <c r="A33" s="80" t="s">
        <v>412</v>
      </c>
      <c r="B33" s="80" t="s">
        <v>492</v>
      </c>
      <c r="C33" s="80" t="s">
        <v>77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57">
        <v>0</v>
      </c>
      <c r="J33" s="57">
        <v>0</v>
      </c>
      <c r="K33" s="7">
        <v>0</v>
      </c>
    </row>
    <row r="34" spans="1:11" x14ac:dyDescent="0.3">
      <c r="A34" s="80" t="s">
        <v>412</v>
      </c>
      <c r="B34" s="80" t="s">
        <v>492</v>
      </c>
      <c r="C34" s="80" t="s">
        <v>95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57">
        <v>0</v>
      </c>
      <c r="J34" s="57">
        <v>0</v>
      </c>
      <c r="K34" s="7">
        <v>0</v>
      </c>
    </row>
    <row r="35" spans="1:11" x14ac:dyDescent="0.3">
      <c r="A35" s="80" t="s">
        <v>412</v>
      </c>
      <c r="B35" s="80" t="s">
        <v>492</v>
      </c>
      <c r="C35" s="80" t="s">
        <v>96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57">
        <v>0</v>
      </c>
      <c r="J35" s="57">
        <v>0</v>
      </c>
      <c r="K35" s="7">
        <v>0</v>
      </c>
    </row>
    <row r="36" spans="1:11" x14ac:dyDescent="0.3">
      <c r="A36" s="80" t="s">
        <v>412</v>
      </c>
      <c r="B36" s="80" t="s">
        <v>492</v>
      </c>
      <c r="C36" s="80" t="s">
        <v>97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57">
        <v>0</v>
      </c>
      <c r="J36" s="57">
        <v>0</v>
      </c>
      <c r="K36" s="7">
        <v>0</v>
      </c>
    </row>
    <row r="37" spans="1:11" x14ac:dyDescent="0.3">
      <c r="A37" s="80" t="s">
        <v>412</v>
      </c>
      <c r="B37" s="80" t="s">
        <v>492</v>
      </c>
      <c r="C37" s="80" t="s">
        <v>98</v>
      </c>
      <c r="D37" s="81">
        <v>0</v>
      </c>
      <c r="E37" s="81">
        <v>0</v>
      </c>
      <c r="F37" s="81">
        <v>0</v>
      </c>
      <c r="G37" s="81">
        <v>0</v>
      </c>
      <c r="H37" s="81">
        <v>0</v>
      </c>
      <c r="I37" s="57">
        <v>0</v>
      </c>
      <c r="J37" s="57">
        <v>0</v>
      </c>
      <c r="K37" s="7">
        <v>0</v>
      </c>
    </row>
    <row r="38" spans="1:11" x14ac:dyDescent="0.3">
      <c r="A38" s="80" t="s">
        <v>412</v>
      </c>
      <c r="B38" s="80" t="s">
        <v>492</v>
      </c>
      <c r="C38" s="80" t="s">
        <v>99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57">
        <v>0</v>
      </c>
      <c r="J38" s="57">
        <v>0</v>
      </c>
      <c r="K38" s="7">
        <v>0</v>
      </c>
    </row>
    <row r="39" spans="1:11" x14ac:dyDescent="0.3">
      <c r="A39" s="80" t="s">
        <v>412</v>
      </c>
      <c r="B39" s="80" t="s">
        <v>492</v>
      </c>
      <c r="C39" s="80" t="s">
        <v>100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57">
        <v>0</v>
      </c>
      <c r="J39" s="57">
        <v>0</v>
      </c>
      <c r="K39" s="7">
        <v>0</v>
      </c>
    </row>
    <row r="40" spans="1:11" x14ac:dyDescent="0.3">
      <c r="A40" s="80" t="s">
        <v>412</v>
      </c>
      <c r="B40" s="80" t="s">
        <v>492</v>
      </c>
      <c r="C40" s="80" t="s">
        <v>101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57">
        <v>0</v>
      </c>
      <c r="J40" s="57">
        <v>0</v>
      </c>
      <c r="K40" s="7">
        <v>0</v>
      </c>
    </row>
    <row r="41" spans="1:11" x14ac:dyDescent="0.3">
      <c r="A41" s="80" t="s">
        <v>412</v>
      </c>
      <c r="B41" s="80" t="s">
        <v>492</v>
      </c>
      <c r="C41" s="80" t="s">
        <v>109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57">
        <v>0</v>
      </c>
      <c r="J41" s="57">
        <v>0</v>
      </c>
      <c r="K41" s="7">
        <v>0</v>
      </c>
    </row>
    <row r="42" spans="1:11" x14ac:dyDescent="0.3">
      <c r="A42" s="80" t="s">
        <v>412</v>
      </c>
      <c r="B42" s="80" t="s">
        <v>492</v>
      </c>
      <c r="C42" s="80" t="s">
        <v>110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57">
        <v>0</v>
      </c>
      <c r="J42" s="57">
        <v>0</v>
      </c>
      <c r="K42" s="7">
        <v>0</v>
      </c>
    </row>
    <row r="43" spans="1:11" x14ac:dyDescent="0.3">
      <c r="A43" s="80" t="s">
        <v>412</v>
      </c>
      <c r="B43" s="80" t="s">
        <v>492</v>
      </c>
      <c r="C43" s="80" t="s">
        <v>111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57">
        <v>0</v>
      </c>
      <c r="J43" s="57">
        <v>0</v>
      </c>
      <c r="K43" s="7">
        <v>0</v>
      </c>
    </row>
    <row r="44" spans="1:11" x14ac:dyDescent="0.3">
      <c r="A44" s="80" t="s">
        <v>412</v>
      </c>
      <c r="B44" s="80" t="s">
        <v>492</v>
      </c>
      <c r="C44" s="80" t="s">
        <v>420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57">
        <v>0</v>
      </c>
      <c r="J44" s="57">
        <v>0</v>
      </c>
      <c r="K44" s="7">
        <v>0</v>
      </c>
    </row>
    <row r="45" spans="1:11" x14ac:dyDescent="0.3">
      <c r="A45" s="80" t="s">
        <v>412</v>
      </c>
      <c r="B45" s="80" t="s">
        <v>492</v>
      </c>
      <c r="C45" s="80" t="s">
        <v>485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57">
        <v>0</v>
      </c>
      <c r="J45" s="57">
        <v>0</v>
      </c>
      <c r="K45" s="7">
        <v>0</v>
      </c>
    </row>
    <row r="46" spans="1:11" x14ac:dyDescent="0.3">
      <c r="A46" s="80" t="s">
        <v>403</v>
      </c>
      <c r="B46" s="80" t="s">
        <v>555</v>
      </c>
      <c r="C46" s="80" t="s">
        <v>76</v>
      </c>
      <c r="D46" s="81">
        <v>0</v>
      </c>
      <c r="E46" s="81">
        <v>10</v>
      </c>
      <c r="F46" s="81">
        <v>0</v>
      </c>
      <c r="G46" s="81">
        <v>0</v>
      </c>
      <c r="H46" s="81">
        <v>10</v>
      </c>
      <c r="I46" s="57">
        <v>0</v>
      </c>
      <c r="J46" s="57">
        <v>1596.46</v>
      </c>
      <c r="K46" s="7">
        <v>159.65</v>
      </c>
    </row>
    <row r="47" spans="1:11" x14ac:dyDescent="0.3">
      <c r="A47" s="80" t="s">
        <v>403</v>
      </c>
      <c r="B47" s="80" t="s">
        <v>555</v>
      </c>
      <c r="C47" s="80" t="s">
        <v>77</v>
      </c>
      <c r="D47" s="81">
        <v>0</v>
      </c>
      <c r="E47" s="81">
        <v>0</v>
      </c>
      <c r="F47" s="81">
        <v>2</v>
      </c>
      <c r="G47" s="81">
        <v>0</v>
      </c>
      <c r="H47" s="81">
        <v>2</v>
      </c>
      <c r="I47" s="57">
        <v>0</v>
      </c>
      <c r="J47" s="57">
        <v>164.41</v>
      </c>
      <c r="K47" s="7">
        <v>82.21</v>
      </c>
    </row>
    <row r="48" spans="1:11" x14ac:dyDescent="0.3">
      <c r="A48" s="80" t="s">
        <v>403</v>
      </c>
      <c r="B48" s="80" t="s">
        <v>555</v>
      </c>
      <c r="C48" s="80" t="s">
        <v>95</v>
      </c>
      <c r="D48" s="81">
        <v>1</v>
      </c>
      <c r="E48" s="81">
        <v>5</v>
      </c>
      <c r="F48" s="81">
        <v>7</v>
      </c>
      <c r="G48" s="81">
        <v>0</v>
      </c>
      <c r="H48" s="81">
        <v>13</v>
      </c>
      <c r="I48" s="57">
        <v>0</v>
      </c>
      <c r="J48" s="57">
        <v>2215.48</v>
      </c>
      <c r="K48" s="7">
        <v>170.42</v>
      </c>
    </row>
    <row r="49" spans="1:11" x14ac:dyDescent="0.3">
      <c r="A49" s="80" t="s">
        <v>403</v>
      </c>
      <c r="B49" s="80" t="s">
        <v>555</v>
      </c>
      <c r="C49" s="80" t="s">
        <v>96</v>
      </c>
      <c r="D49" s="81">
        <v>12</v>
      </c>
      <c r="E49" s="81">
        <v>7</v>
      </c>
      <c r="F49" s="81">
        <v>13</v>
      </c>
      <c r="G49" s="81">
        <v>0</v>
      </c>
      <c r="H49" s="81">
        <v>32</v>
      </c>
      <c r="I49" s="57">
        <v>0</v>
      </c>
      <c r="J49" s="57">
        <v>6377.43</v>
      </c>
      <c r="K49" s="7">
        <v>199.29</v>
      </c>
    </row>
    <row r="50" spans="1:11" x14ac:dyDescent="0.3">
      <c r="A50" s="80" t="s">
        <v>403</v>
      </c>
      <c r="B50" s="80" t="s">
        <v>555</v>
      </c>
      <c r="C50" s="80" t="s">
        <v>97</v>
      </c>
      <c r="D50" s="81">
        <v>127</v>
      </c>
      <c r="E50" s="81">
        <v>6</v>
      </c>
      <c r="F50" s="81">
        <v>10</v>
      </c>
      <c r="G50" s="81">
        <v>0</v>
      </c>
      <c r="H50" s="81">
        <v>143</v>
      </c>
      <c r="I50" s="57">
        <v>0</v>
      </c>
      <c r="J50" s="57">
        <v>38779.949999999997</v>
      </c>
      <c r="K50" s="7">
        <v>271.19</v>
      </c>
    </row>
    <row r="51" spans="1:11" x14ac:dyDescent="0.3">
      <c r="A51" s="80" t="s">
        <v>403</v>
      </c>
      <c r="B51" s="80" t="s">
        <v>555</v>
      </c>
      <c r="C51" s="80" t="s">
        <v>98</v>
      </c>
      <c r="D51" s="81">
        <v>222</v>
      </c>
      <c r="E51" s="81">
        <v>7</v>
      </c>
      <c r="F51" s="81">
        <v>11</v>
      </c>
      <c r="G51" s="81">
        <v>0</v>
      </c>
      <c r="H51" s="81">
        <v>240</v>
      </c>
      <c r="I51" s="57">
        <v>0</v>
      </c>
      <c r="J51" s="57">
        <v>76187.97</v>
      </c>
      <c r="K51" s="7">
        <v>317.45</v>
      </c>
    </row>
    <row r="52" spans="1:11" x14ac:dyDescent="0.3">
      <c r="A52" s="80" t="s">
        <v>403</v>
      </c>
      <c r="B52" s="80" t="s">
        <v>555</v>
      </c>
      <c r="C52" s="80" t="s">
        <v>99</v>
      </c>
      <c r="D52" s="81">
        <v>323</v>
      </c>
      <c r="E52" s="81">
        <v>5</v>
      </c>
      <c r="F52" s="81">
        <v>6</v>
      </c>
      <c r="G52" s="81">
        <v>0</v>
      </c>
      <c r="H52" s="81">
        <v>334</v>
      </c>
      <c r="I52" s="57">
        <v>0</v>
      </c>
      <c r="J52" s="57">
        <v>116223.73</v>
      </c>
      <c r="K52" s="7">
        <v>347.98</v>
      </c>
    </row>
    <row r="53" spans="1:11" x14ac:dyDescent="0.3">
      <c r="A53" s="80" t="s">
        <v>403</v>
      </c>
      <c r="B53" s="80" t="s">
        <v>555</v>
      </c>
      <c r="C53" s="80" t="s">
        <v>100</v>
      </c>
      <c r="D53" s="81">
        <v>128</v>
      </c>
      <c r="E53" s="81">
        <v>0</v>
      </c>
      <c r="F53" s="81">
        <v>0</v>
      </c>
      <c r="G53" s="81">
        <v>0</v>
      </c>
      <c r="H53" s="81">
        <v>128</v>
      </c>
      <c r="I53" s="57">
        <v>0</v>
      </c>
      <c r="J53" s="57">
        <v>46441.760000000002</v>
      </c>
      <c r="K53" s="7">
        <v>362.83</v>
      </c>
    </row>
    <row r="54" spans="1:11" x14ac:dyDescent="0.3">
      <c r="A54" s="80" t="s">
        <v>403</v>
      </c>
      <c r="B54" s="80" t="s">
        <v>555</v>
      </c>
      <c r="C54" s="80" t="s">
        <v>101</v>
      </c>
      <c r="D54" s="81">
        <v>21</v>
      </c>
      <c r="E54" s="81">
        <v>0</v>
      </c>
      <c r="F54" s="81">
        <v>0</v>
      </c>
      <c r="G54" s="81">
        <v>0</v>
      </c>
      <c r="H54" s="81">
        <v>21</v>
      </c>
      <c r="I54" s="57">
        <v>0</v>
      </c>
      <c r="J54" s="57">
        <v>7378.37</v>
      </c>
      <c r="K54" s="7">
        <v>351.35</v>
      </c>
    </row>
    <row r="55" spans="1:11" x14ac:dyDescent="0.3">
      <c r="A55" s="80" t="s">
        <v>403</v>
      </c>
      <c r="B55" s="80" t="s">
        <v>555</v>
      </c>
      <c r="C55" s="80" t="s">
        <v>109</v>
      </c>
      <c r="D55" s="81">
        <v>3</v>
      </c>
      <c r="E55" s="81">
        <v>0</v>
      </c>
      <c r="F55" s="81">
        <v>0</v>
      </c>
      <c r="G55" s="81">
        <v>0</v>
      </c>
      <c r="H55" s="81">
        <v>3</v>
      </c>
      <c r="I55" s="57">
        <v>0</v>
      </c>
      <c r="J55" s="57">
        <v>770.78</v>
      </c>
      <c r="K55" s="7">
        <v>256.93</v>
      </c>
    </row>
    <row r="56" spans="1:11" x14ac:dyDescent="0.3">
      <c r="A56" s="80" t="s">
        <v>403</v>
      </c>
      <c r="B56" s="80" t="s">
        <v>555</v>
      </c>
      <c r="C56" s="80" t="s">
        <v>110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57">
        <v>0</v>
      </c>
      <c r="J56" s="57">
        <v>0</v>
      </c>
      <c r="K56" s="7">
        <v>0</v>
      </c>
    </row>
    <row r="57" spans="1:11" x14ac:dyDescent="0.3">
      <c r="A57" s="80" t="s">
        <v>403</v>
      </c>
      <c r="B57" s="80" t="s">
        <v>555</v>
      </c>
      <c r="C57" s="80" t="s">
        <v>111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57">
        <v>0</v>
      </c>
      <c r="J57" s="57">
        <v>0</v>
      </c>
      <c r="K57" s="7">
        <v>0</v>
      </c>
    </row>
    <row r="58" spans="1:11" x14ac:dyDescent="0.3">
      <c r="A58" s="80" t="s">
        <v>403</v>
      </c>
      <c r="B58" s="80" t="s">
        <v>555</v>
      </c>
      <c r="C58" s="80" t="s">
        <v>420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57">
        <v>0</v>
      </c>
      <c r="J58" s="57">
        <v>0</v>
      </c>
      <c r="K58" s="7">
        <v>0</v>
      </c>
    </row>
    <row r="59" spans="1:11" x14ac:dyDescent="0.3">
      <c r="A59" s="80" t="s">
        <v>403</v>
      </c>
      <c r="B59" s="80" t="s">
        <v>555</v>
      </c>
      <c r="C59" s="80" t="s">
        <v>485</v>
      </c>
      <c r="D59" s="81">
        <v>837</v>
      </c>
      <c r="E59" s="81">
        <v>40</v>
      </c>
      <c r="F59" s="81">
        <v>49</v>
      </c>
      <c r="G59" s="81">
        <v>0</v>
      </c>
      <c r="H59" s="81">
        <v>926</v>
      </c>
      <c r="I59" s="57">
        <v>0</v>
      </c>
      <c r="J59" s="57">
        <v>296136.34000000003</v>
      </c>
      <c r="K59" s="7">
        <v>319.8</v>
      </c>
    </row>
    <row r="60" spans="1:11" x14ac:dyDescent="0.3">
      <c r="A60" s="80" t="s">
        <v>587</v>
      </c>
      <c r="B60" s="80" t="s">
        <v>588</v>
      </c>
      <c r="C60" s="80" t="s">
        <v>76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57">
        <v>0</v>
      </c>
      <c r="J60" s="57">
        <v>0</v>
      </c>
      <c r="K60" s="7">
        <v>0</v>
      </c>
    </row>
    <row r="61" spans="1:11" x14ac:dyDescent="0.3">
      <c r="A61" s="80" t="s">
        <v>587</v>
      </c>
      <c r="B61" s="80" t="s">
        <v>588</v>
      </c>
      <c r="C61" s="80" t="s">
        <v>77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57">
        <v>0</v>
      </c>
      <c r="J61" s="57">
        <v>0</v>
      </c>
      <c r="K61" s="7">
        <v>0</v>
      </c>
    </row>
    <row r="62" spans="1:11" x14ac:dyDescent="0.3">
      <c r="A62" s="80" t="s">
        <v>587</v>
      </c>
      <c r="B62" s="80" t="s">
        <v>588</v>
      </c>
      <c r="C62" s="80" t="s">
        <v>95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57">
        <v>0</v>
      </c>
      <c r="J62" s="57">
        <v>0</v>
      </c>
      <c r="K62" s="7">
        <v>0</v>
      </c>
    </row>
    <row r="63" spans="1:11" x14ac:dyDescent="0.3">
      <c r="A63" s="80" t="s">
        <v>587</v>
      </c>
      <c r="B63" s="80" t="s">
        <v>588</v>
      </c>
      <c r="C63" s="80" t="s">
        <v>96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57">
        <v>0</v>
      </c>
      <c r="J63" s="57">
        <v>0</v>
      </c>
      <c r="K63" s="7">
        <v>0</v>
      </c>
    </row>
    <row r="64" spans="1:11" x14ac:dyDescent="0.3">
      <c r="A64" s="80" t="s">
        <v>587</v>
      </c>
      <c r="B64" s="80" t="s">
        <v>588</v>
      </c>
      <c r="C64" s="80" t="s">
        <v>97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57">
        <v>0</v>
      </c>
      <c r="J64" s="57">
        <v>0</v>
      </c>
      <c r="K64" s="7">
        <v>0</v>
      </c>
    </row>
    <row r="65" spans="1:11" x14ac:dyDescent="0.3">
      <c r="A65" s="80" t="s">
        <v>587</v>
      </c>
      <c r="B65" s="80" t="s">
        <v>588</v>
      </c>
      <c r="C65" s="80" t="s">
        <v>98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57">
        <v>0</v>
      </c>
      <c r="J65" s="57">
        <v>0</v>
      </c>
      <c r="K65" s="7">
        <v>0</v>
      </c>
    </row>
    <row r="66" spans="1:11" x14ac:dyDescent="0.3">
      <c r="A66" s="80" t="s">
        <v>587</v>
      </c>
      <c r="B66" s="80" t="s">
        <v>588</v>
      </c>
      <c r="C66" s="80" t="s">
        <v>99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57">
        <v>0</v>
      </c>
      <c r="J66" s="57">
        <v>0</v>
      </c>
      <c r="K66" s="7">
        <v>0</v>
      </c>
    </row>
    <row r="67" spans="1:11" x14ac:dyDescent="0.3">
      <c r="A67" s="80" t="s">
        <v>587</v>
      </c>
      <c r="B67" s="80" t="s">
        <v>588</v>
      </c>
      <c r="C67" s="80" t="s">
        <v>100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57">
        <v>0</v>
      </c>
      <c r="J67" s="57">
        <v>0</v>
      </c>
      <c r="K67" s="7">
        <v>0</v>
      </c>
    </row>
    <row r="68" spans="1:11" x14ac:dyDescent="0.3">
      <c r="A68" s="80" t="s">
        <v>587</v>
      </c>
      <c r="B68" s="80" t="s">
        <v>588</v>
      </c>
      <c r="C68" s="80" t="s">
        <v>101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57">
        <v>0</v>
      </c>
      <c r="J68" s="57">
        <v>0</v>
      </c>
      <c r="K68" s="7">
        <v>0</v>
      </c>
    </row>
    <row r="69" spans="1:11" x14ac:dyDescent="0.3">
      <c r="A69" s="80" t="s">
        <v>587</v>
      </c>
      <c r="B69" s="80" t="s">
        <v>588</v>
      </c>
      <c r="C69" s="80" t="s">
        <v>109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57">
        <v>0</v>
      </c>
      <c r="J69" s="57">
        <v>0</v>
      </c>
      <c r="K69" s="7">
        <v>0</v>
      </c>
    </row>
    <row r="70" spans="1:11" x14ac:dyDescent="0.3">
      <c r="A70" s="80" t="s">
        <v>587</v>
      </c>
      <c r="B70" s="80" t="s">
        <v>588</v>
      </c>
      <c r="C70" s="80" t="s">
        <v>110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57">
        <v>0</v>
      </c>
      <c r="J70" s="57">
        <v>0</v>
      </c>
      <c r="K70" s="7">
        <v>0</v>
      </c>
    </row>
    <row r="71" spans="1:11" x14ac:dyDescent="0.3">
      <c r="A71" s="80" t="s">
        <v>587</v>
      </c>
      <c r="B71" s="80" t="s">
        <v>588</v>
      </c>
      <c r="C71" s="80" t="s">
        <v>111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57">
        <v>0</v>
      </c>
      <c r="J71" s="57">
        <v>0</v>
      </c>
      <c r="K71" s="7">
        <v>0</v>
      </c>
    </row>
    <row r="72" spans="1:11" x14ac:dyDescent="0.3">
      <c r="A72" s="80" t="s">
        <v>587</v>
      </c>
      <c r="B72" s="80" t="s">
        <v>588</v>
      </c>
      <c r="C72" s="80" t="s">
        <v>420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57">
        <v>0</v>
      </c>
      <c r="J72" s="57">
        <v>0</v>
      </c>
      <c r="K72" s="7">
        <v>0</v>
      </c>
    </row>
    <row r="73" spans="1:11" x14ac:dyDescent="0.3">
      <c r="A73" s="80" t="s">
        <v>587</v>
      </c>
      <c r="B73" s="80" t="s">
        <v>588</v>
      </c>
      <c r="C73" s="80" t="s">
        <v>485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57">
        <v>0</v>
      </c>
      <c r="J73" s="57">
        <v>0</v>
      </c>
      <c r="K73" s="7">
        <v>0</v>
      </c>
    </row>
    <row r="74" spans="1:11" x14ac:dyDescent="0.3">
      <c r="I74" s="9"/>
      <c r="J74" s="9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U24"/>
  <sheetViews>
    <sheetView workbookViewId="0">
      <selection activeCell="Q11" sqref="Q11"/>
    </sheetView>
  </sheetViews>
  <sheetFormatPr defaultColWidth="9.109375" defaultRowHeight="14.4" x14ac:dyDescent="0.3"/>
  <cols>
    <col min="1" max="1" width="4.5546875" style="64" customWidth="1"/>
    <col min="2" max="2" width="21" customWidth="1"/>
    <col min="3" max="3" width="18.6640625" customWidth="1"/>
    <col min="4" max="4" width="15.5546875" bestFit="1" customWidth="1"/>
    <col min="5" max="5" width="14.33203125" bestFit="1" customWidth="1"/>
    <col min="6" max="6" width="9.5546875" bestFit="1" customWidth="1"/>
    <col min="7" max="7" width="14.33203125" customWidth="1"/>
    <col min="8" max="8" width="15.5546875" customWidth="1"/>
    <col min="9" max="9" width="9.5546875" bestFit="1" customWidth="1"/>
    <col min="10" max="10" width="14.109375" customWidth="1"/>
    <col min="11" max="11" width="13.6640625" customWidth="1"/>
    <col min="12" max="12" width="12.6640625" bestFit="1" customWidth="1"/>
    <col min="13" max="13" width="15" customWidth="1"/>
    <col min="14" max="14" width="14.5546875" customWidth="1"/>
    <col min="15" max="15" width="12.5546875" customWidth="1"/>
    <col min="16" max="16" width="17.33203125" customWidth="1"/>
    <col min="17" max="17" width="15.6640625" customWidth="1"/>
    <col min="18" max="18" width="15.109375" customWidth="1"/>
  </cols>
  <sheetData>
    <row r="1" spans="1:21" s="38" customFormat="1" ht="15" customHeight="1" x14ac:dyDescent="0.3">
      <c r="A1" s="449" t="s">
        <v>714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</row>
    <row r="2" spans="1:21" ht="15" thickBot="1" x14ac:dyDescent="0.35"/>
    <row r="3" spans="1:21" s="40" customFormat="1" ht="23.25" customHeight="1" thickBot="1" x14ac:dyDescent="0.35">
      <c r="A3" s="459" t="s">
        <v>17</v>
      </c>
      <c r="B3" s="459" t="s">
        <v>418</v>
      </c>
      <c r="C3" s="461" t="s">
        <v>5</v>
      </c>
      <c r="D3" s="462"/>
      <c r="E3" s="463"/>
      <c r="F3" s="461" t="s">
        <v>6</v>
      </c>
      <c r="G3" s="462"/>
      <c r="H3" s="463"/>
      <c r="I3" s="461" t="s">
        <v>45</v>
      </c>
      <c r="J3" s="462"/>
      <c r="K3" s="463"/>
      <c r="L3" s="461" t="s">
        <v>8</v>
      </c>
      <c r="M3" s="462"/>
      <c r="N3" s="463"/>
      <c r="O3" s="457" t="s">
        <v>491</v>
      </c>
      <c r="P3" s="457" t="s">
        <v>572</v>
      </c>
      <c r="Q3" s="457" t="s">
        <v>573</v>
      </c>
      <c r="R3" s="457" t="s">
        <v>580</v>
      </c>
    </row>
    <row r="4" spans="1:21" s="40" customFormat="1" ht="52.5" customHeight="1" thickBot="1" x14ac:dyDescent="0.35">
      <c r="A4" s="460"/>
      <c r="B4" s="460"/>
      <c r="C4" s="89" t="s">
        <v>1</v>
      </c>
      <c r="D4" s="189" t="s">
        <v>578</v>
      </c>
      <c r="E4" s="190" t="s">
        <v>579</v>
      </c>
      <c r="F4" s="89" t="s">
        <v>1</v>
      </c>
      <c r="G4" s="189" t="s">
        <v>578</v>
      </c>
      <c r="H4" s="190" t="s">
        <v>579</v>
      </c>
      <c r="I4" s="89" t="s">
        <v>1</v>
      </c>
      <c r="J4" s="189" t="s">
        <v>578</v>
      </c>
      <c r="K4" s="190" t="s">
        <v>579</v>
      </c>
      <c r="L4" s="89" t="s">
        <v>1</v>
      </c>
      <c r="M4" s="189" t="s">
        <v>578</v>
      </c>
      <c r="N4" s="190" t="s">
        <v>579</v>
      </c>
      <c r="O4" s="458"/>
      <c r="P4" s="458"/>
      <c r="Q4" s="458"/>
      <c r="R4" s="458"/>
      <c r="T4"/>
      <c r="U4"/>
    </row>
    <row r="5" spans="1:21" x14ac:dyDescent="0.3">
      <c r="A5" s="205">
        <v>1</v>
      </c>
      <c r="B5" s="175" t="s">
        <v>501</v>
      </c>
      <c r="C5" s="176">
        <v>7554</v>
      </c>
      <c r="D5" s="300">
        <v>34705236.82</v>
      </c>
      <c r="E5" s="300">
        <v>6708396.21</v>
      </c>
      <c r="F5" s="176">
        <v>3951</v>
      </c>
      <c r="G5" s="300">
        <v>10695883.109999999</v>
      </c>
      <c r="H5" s="300">
        <v>2625608.4</v>
      </c>
      <c r="I5" s="176">
        <v>2768</v>
      </c>
      <c r="J5" s="300">
        <v>6632837.2000000002</v>
      </c>
      <c r="K5" s="300">
        <v>1610223.94</v>
      </c>
      <c r="L5" s="176">
        <v>1539</v>
      </c>
      <c r="M5" s="300">
        <v>9000976.4199999999</v>
      </c>
      <c r="N5" s="300">
        <v>1295352.05</v>
      </c>
      <c r="O5" s="176">
        <v>15812</v>
      </c>
      <c r="P5" s="300">
        <v>61034933.549999997</v>
      </c>
      <c r="Q5" s="300">
        <v>12239580.6</v>
      </c>
      <c r="R5" s="302">
        <v>774.07</v>
      </c>
    </row>
    <row r="6" spans="1:21" x14ac:dyDescent="0.3">
      <c r="A6" s="206">
        <v>2</v>
      </c>
      <c r="B6" s="173" t="s">
        <v>416</v>
      </c>
      <c r="C6" s="174">
        <v>884</v>
      </c>
      <c r="D6" s="212">
        <v>3368564.67</v>
      </c>
      <c r="E6" s="212">
        <v>1261661.01</v>
      </c>
      <c r="F6" s="174">
        <v>106</v>
      </c>
      <c r="G6" s="212">
        <v>267489.12</v>
      </c>
      <c r="H6" s="212">
        <v>50685.23</v>
      </c>
      <c r="I6" s="174">
        <v>45</v>
      </c>
      <c r="J6" s="212">
        <v>116745.35</v>
      </c>
      <c r="K6" s="212">
        <v>48487.9</v>
      </c>
      <c r="L6" s="174">
        <v>6</v>
      </c>
      <c r="M6" s="212">
        <v>26273.33</v>
      </c>
      <c r="N6" s="212">
        <v>1200</v>
      </c>
      <c r="O6" s="174">
        <v>1041</v>
      </c>
      <c r="P6" s="212">
        <v>3779072.47</v>
      </c>
      <c r="Q6" s="212">
        <v>1362034.14</v>
      </c>
      <c r="R6" s="303">
        <v>1308.3900000000001</v>
      </c>
    </row>
    <row r="7" spans="1:21" x14ac:dyDescent="0.3">
      <c r="A7" s="206">
        <v>3</v>
      </c>
      <c r="B7" s="173" t="s">
        <v>588</v>
      </c>
      <c r="C7" s="174" t="s">
        <v>430</v>
      </c>
      <c r="D7" s="212" t="s">
        <v>430</v>
      </c>
      <c r="E7" s="212" t="s">
        <v>430</v>
      </c>
      <c r="F7" s="174" t="s">
        <v>430</v>
      </c>
      <c r="G7" s="212" t="s">
        <v>430</v>
      </c>
      <c r="H7" s="212" t="s">
        <v>430</v>
      </c>
      <c r="I7" s="174" t="s">
        <v>430</v>
      </c>
      <c r="J7" s="212" t="s">
        <v>430</v>
      </c>
      <c r="K7" s="212" t="s">
        <v>430</v>
      </c>
      <c r="L7" s="174">
        <v>170</v>
      </c>
      <c r="M7" s="212">
        <v>796096.02</v>
      </c>
      <c r="N7" s="212">
        <v>63354.91</v>
      </c>
      <c r="O7" s="174">
        <v>170</v>
      </c>
      <c r="P7" s="212">
        <v>796096.02</v>
      </c>
      <c r="Q7" s="212">
        <v>63354.91</v>
      </c>
      <c r="R7" s="303">
        <v>372.68</v>
      </c>
    </row>
    <row r="8" spans="1:21" x14ac:dyDescent="0.3">
      <c r="A8" s="206">
        <v>4</v>
      </c>
      <c r="B8" s="173" t="s">
        <v>492</v>
      </c>
      <c r="C8" s="174">
        <v>3</v>
      </c>
      <c r="D8" s="212">
        <v>2580.14</v>
      </c>
      <c r="E8" s="212">
        <v>7953.86</v>
      </c>
      <c r="F8" s="174">
        <v>6</v>
      </c>
      <c r="G8" s="212">
        <v>25770.13</v>
      </c>
      <c r="H8" s="212">
        <v>9908.2800000000007</v>
      </c>
      <c r="I8" s="174" t="s">
        <v>430</v>
      </c>
      <c r="J8" s="212" t="s">
        <v>430</v>
      </c>
      <c r="K8" s="212" t="s">
        <v>430</v>
      </c>
      <c r="L8" s="174" t="s">
        <v>430</v>
      </c>
      <c r="M8" s="212" t="s">
        <v>430</v>
      </c>
      <c r="N8" s="212" t="s">
        <v>430</v>
      </c>
      <c r="O8" s="174">
        <v>9</v>
      </c>
      <c r="P8" s="212">
        <v>28350.27</v>
      </c>
      <c r="Q8" s="212">
        <v>17862.14</v>
      </c>
      <c r="R8" s="303">
        <v>1984.68</v>
      </c>
    </row>
    <row r="9" spans="1:21" x14ac:dyDescent="0.3">
      <c r="A9" s="206">
        <v>5</v>
      </c>
      <c r="B9" s="173" t="s">
        <v>555</v>
      </c>
      <c r="C9" s="174">
        <v>4470</v>
      </c>
      <c r="D9" s="212">
        <v>9069120.6600000001</v>
      </c>
      <c r="E9" s="212">
        <v>939972.92</v>
      </c>
      <c r="F9" s="174">
        <v>4693</v>
      </c>
      <c r="G9" s="212">
        <v>889748.32</v>
      </c>
      <c r="H9" s="212">
        <v>506153.87</v>
      </c>
      <c r="I9" s="174">
        <v>1523</v>
      </c>
      <c r="J9" s="212">
        <v>550892.92000000004</v>
      </c>
      <c r="K9" s="212">
        <v>245555.7</v>
      </c>
      <c r="L9" s="174" t="s">
        <v>430</v>
      </c>
      <c r="M9" s="212" t="s">
        <v>430</v>
      </c>
      <c r="N9" s="212" t="s">
        <v>430</v>
      </c>
      <c r="O9" s="174">
        <v>10686</v>
      </c>
      <c r="P9" s="212">
        <v>10509761.9</v>
      </c>
      <c r="Q9" s="212">
        <v>1691682.49</v>
      </c>
      <c r="R9" s="303">
        <v>158.31</v>
      </c>
    </row>
    <row r="10" spans="1:21" ht="15" thickBot="1" x14ac:dyDescent="0.35">
      <c r="A10" s="207">
        <v>6</v>
      </c>
      <c r="B10" s="208" t="s">
        <v>490</v>
      </c>
      <c r="C10" s="209">
        <v>1212</v>
      </c>
      <c r="D10" s="301">
        <v>348551.67</v>
      </c>
      <c r="E10" s="301">
        <v>266289.03999999998</v>
      </c>
      <c r="F10" s="209">
        <v>230</v>
      </c>
      <c r="G10" s="301">
        <v>49205.45</v>
      </c>
      <c r="H10" s="301">
        <v>21042.38</v>
      </c>
      <c r="I10" s="209" t="s">
        <v>430</v>
      </c>
      <c r="J10" s="301" t="s">
        <v>430</v>
      </c>
      <c r="K10" s="301" t="s">
        <v>430</v>
      </c>
      <c r="L10" s="209" t="s">
        <v>430</v>
      </c>
      <c r="M10" s="301" t="s">
        <v>430</v>
      </c>
      <c r="N10" s="301" t="s">
        <v>430</v>
      </c>
      <c r="O10" s="209">
        <v>1442</v>
      </c>
      <c r="P10" s="301">
        <v>397757.12</v>
      </c>
      <c r="Q10" s="301">
        <v>287331.42</v>
      </c>
      <c r="R10" s="304">
        <v>199.26</v>
      </c>
    </row>
    <row r="11" spans="1:21" ht="15" thickBot="1" x14ac:dyDescent="0.35">
      <c r="A11" s="422"/>
      <c r="B11" s="421" t="s">
        <v>527</v>
      </c>
      <c r="C11" s="407">
        <f t="shared" ref="C11:P11" si="0">SUM(C5:C10)</f>
        <v>14123</v>
      </c>
      <c r="D11" s="410">
        <f t="shared" si="0"/>
        <v>47494053.960000008</v>
      </c>
      <c r="E11" s="410">
        <f t="shared" si="0"/>
        <v>9184273.0399999991</v>
      </c>
      <c r="F11" s="407">
        <f t="shared" si="0"/>
        <v>8986</v>
      </c>
      <c r="G11" s="410">
        <f t="shared" si="0"/>
        <v>11928096.129999999</v>
      </c>
      <c r="H11" s="410">
        <f t="shared" si="0"/>
        <v>3213398.1599999997</v>
      </c>
      <c r="I11" s="407">
        <f t="shared" si="0"/>
        <v>4336</v>
      </c>
      <c r="J11" s="410">
        <f t="shared" si="0"/>
        <v>7300475.4699999997</v>
      </c>
      <c r="K11" s="410">
        <f t="shared" si="0"/>
        <v>1904267.5399999998</v>
      </c>
      <c r="L11" s="407">
        <f t="shared" si="0"/>
        <v>1715</v>
      </c>
      <c r="M11" s="410">
        <f t="shared" si="0"/>
        <v>9823345.7699999996</v>
      </c>
      <c r="N11" s="410">
        <f t="shared" si="0"/>
        <v>1359906.96</v>
      </c>
      <c r="O11" s="407">
        <f t="shared" si="0"/>
        <v>29160</v>
      </c>
      <c r="P11" s="410">
        <f t="shared" si="0"/>
        <v>76545971.330000013</v>
      </c>
      <c r="Q11" s="410">
        <f>SUM(Q5:Q10)</f>
        <v>15661845.700000001</v>
      </c>
      <c r="R11" s="420"/>
    </row>
    <row r="12" spans="1:21" x14ac:dyDescent="0.3">
      <c r="O12" s="8"/>
      <c r="Q12" s="9"/>
    </row>
    <row r="13" spans="1:21" x14ac:dyDescent="0.3">
      <c r="C13" s="8"/>
      <c r="D13" s="9"/>
      <c r="E13" s="9"/>
      <c r="O13" s="8"/>
      <c r="Q13" s="9"/>
    </row>
    <row r="14" spans="1:21" x14ac:dyDescent="0.3">
      <c r="N14" s="8"/>
      <c r="O14" s="8"/>
      <c r="Q14" s="9"/>
    </row>
    <row r="15" spans="1:21" x14ac:dyDescent="0.3">
      <c r="O15" s="8"/>
      <c r="P15" s="9"/>
      <c r="Q15" s="9"/>
    </row>
    <row r="16" spans="1:21" x14ac:dyDescent="0.3">
      <c r="N16" s="8"/>
      <c r="O16" s="8"/>
      <c r="P16" s="9"/>
      <c r="Q16" s="9"/>
    </row>
    <row r="17" spans="3:17" x14ac:dyDescent="0.3">
      <c r="J17" s="8"/>
      <c r="N17" s="8"/>
      <c r="O17" s="8"/>
      <c r="P17" s="9"/>
      <c r="Q17" s="9"/>
    </row>
    <row r="18" spans="3:17" x14ac:dyDescent="0.3">
      <c r="C18" s="9"/>
      <c r="M18" s="8"/>
      <c r="O18" s="8"/>
      <c r="Q18" s="9"/>
    </row>
    <row r="19" spans="3:17" x14ac:dyDescent="0.3">
      <c r="L19" s="9"/>
      <c r="M19" s="8"/>
      <c r="O19" s="8"/>
    </row>
    <row r="20" spans="3:17" x14ac:dyDescent="0.3">
      <c r="P20" s="9"/>
    </row>
    <row r="21" spans="3:17" x14ac:dyDescent="0.3">
      <c r="O21" s="8"/>
    </row>
    <row r="22" spans="3:17" x14ac:dyDescent="0.3">
      <c r="N22" s="8"/>
    </row>
    <row r="23" spans="3:17" x14ac:dyDescent="0.3">
      <c r="P23" s="9"/>
    </row>
    <row r="24" spans="3:17" x14ac:dyDescent="0.3">
      <c r="K24" s="9"/>
    </row>
  </sheetData>
  <mergeCells count="11">
    <mergeCell ref="A1:R1"/>
    <mergeCell ref="I3:K3"/>
    <mergeCell ref="L3:N3"/>
    <mergeCell ref="A3:A4"/>
    <mergeCell ref="B3:B4"/>
    <mergeCell ref="C3:E3"/>
    <mergeCell ref="F3:H3"/>
    <mergeCell ref="Q3:Q4"/>
    <mergeCell ref="R3:R4"/>
    <mergeCell ref="O3:O4"/>
    <mergeCell ref="P3:P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topLeftCell="A21" workbookViewId="0">
      <selection activeCell="N42" sqref="N42"/>
    </sheetView>
  </sheetViews>
  <sheetFormatPr defaultRowHeight="14.4" x14ac:dyDescent="0.3"/>
  <cols>
    <col min="1" max="1" width="4.33203125" customWidth="1"/>
    <col min="2" max="2" width="10.6640625" customWidth="1"/>
    <col min="3" max="3" width="10.88671875" customWidth="1"/>
    <col min="4" max="4" width="18.44140625" customWidth="1"/>
    <col min="5" max="5" width="12.33203125" customWidth="1"/>
    <col min="6" max="6" width="10" customWidth="1"/>
    <col min="7" max="7" width="9.88671875" customWidth="1"/>
    <col min="8" max="8" width="17.33203125" customWidth="1"/>
    <col min="9" max="9" width="9.5546875" customWidth="1"/>
    <col min="10" max="10" width="10.88671875" customWidth="1"/>
    <col min="11" max="11" width="10.33203125" customWidth="1"/>
    <col min="12" max="12" width="16.88671875" customWidth="1"/>
    <col min="14" max="14" width="11" customWidth="1"/>
    <col min="15" max="15" width="10.33203125" customWidth="1"/>
    <col min="16" max="16" width="16" bestFit="1" customWidth="1"/>
    <col min="17" max="17" width="8.5546875" customWidth="1"/>
    <col min="18" max="18" width="10.6640625" customWidth="1"/>
    <col min="19" max="19" width="10.5546875" customWidth="1"/>
    <col min="20" max="20" width="18.5546875" customWidth="1"/>
    <col min="21" max="21" width="10.6640625" bestFit="1" customWidth="1"/>
    <col min="22" max="22" width="10" customWidth="1"/>
    <col min="23" max="23" width="9.5546875" customWidth="1"/>
    <col min="25" max="25" width="15.44140625" bestFit="1" customWidth="1"/>
  </cols>
  <sheetData>
    <row r="1" spans="1:23" ht="15.6" x14ac:dyDescent="0.3">
      <c r="A1" s="449" t="s">
        <v>723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</row>
    <row r="2" spans="1:23" ht="15" thickBot="1" x14ac:dyDescent="0.35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6" x14ac:dyDescent="0.3">
      <c r="A3" s="450" t="s">
        <v>52</v>
      </c>
      <c r="B3" s="452" t="s">
        <v>102</v>
      </c>
      <c r="C3" s="454" t="s">
        <v>105</v>
      </c>
      <c r="D3" s="455"/>
      <c r="E3" s="455"/>
      <c r="F3" s="456"/>
      <c r="G3" s="454" t="s">
        <v>106</v>
      </c>
      <c r="H3" s="455"/>
      <c r="I3" s="455"/>
      <c r="J3" s="456"/>
      <c r="K3" s="454" t="s">
        <v>107</v>
      </c>
      <c r="L3" s="455"/>
      <c r="M3" s="455"/>
      <c r="N3" s="456"/>
      <c r="O3" s="454" t="s">
        <v>108</v>
      </c>
      <c r="P3" s="455"/>
      <c r="Q3" s="455"/>
      <c r="R3" s="456"/>
      <c r="S3" s="454" t="s">
        <v>104</v>
      </c>
      <c r="T3" s="455"/>
      <c r="U3" s="455"/>
      <c r="V3" s="455"/>
      <c r="W3" s="456"/>
    </row>
    <row r="4" spans="1:23" ht="16.2" thickBot="1" x14ac:dyDescent="0.35">
      <c r="A4" s="451"/>
      <c r="B4" s="453"/>
      <c r="C4" s="260" t="s">
        <v>1</v>
      </c>
      <c r="D4" s="261" t="s">
        <v>103</v>
      </c>
      <c r="E4" s="256" t="s">
        <v>21</v>
      </c>
      <c r="F4" s="262" t="s">
        <v>432</v>
      </c>
      <c r="G4" s="260" t="s">
        <v>1</v>
      </c>
      <c r="H4" s="261" t="s">
        <v>103</v>
      </c>
      <c r="I4" s="256" t="s">
        <v>21</v>
      </c>
      <c r="J4" s="262" t="s">
        <v>432</v>
      </c>
      <c r="K4" s="260" t="s">
        <v>1</v>
      </c>
      <c r="L4" s="261" t="s">
        <v>103</v>
      </c>
      <c r="M4" s="256" t="s">
        <v>21</v>
      </c>
      <c r="N4" s="262" t="s">
        <v>432</v>
      </c>
      <c r="O4" s="260" t="s">
        <v>1</v>
      </c>
      <c r="P4" s="261" t="s">
        <v>103</v>
      </c>
      <c r="Q4" s="256" t="s">
        <v>21</v>
      </c>
      <c r="R4" s="262" t="s">
        <v>432</v>
      </c>
      <c r="S4" s="260" t="s">
        <v>1</v>
      </c>
      <c r="T4" s="261" t="s">
        <v>103</v>
      </c>
      <c r="U4" s="256" t="s">
        <v>21</v>
      </c>
      <c r="V4" s="262" t="s">
        <v>432</v>
      </c>
      <c r="W4" s="256" t="s">
        <v>528</v>
      </c>
    </row>
    <row r="5" spans="1:23" x14ac:dyDescent="0.3">
      <c r="A5" s="83">
        <v>1</v>
      </c>
      <c r="B5" s="126" t="s">
        <v>76</v>
      </c>
      <c r="C5" s="126">
        <v>0</v>
      </c>
      <c r="D5" s="126">
        <v>0</v>
      </c>
      <c r="E5" s="126">
        <v>0</v>
      </c>
      <c r="F5" s="127" t="s">
        <v>430</v>
      </c>
      <c r="G5" s="128">
        <v>33301</v>
      </c>
      <c r="H5" s="129">
        <v>11072502.689999999</v>
      </c>
      <c r="I5" s="126">
        <v>332.5</v>
      </c>
      <c r="J5" s="127">
        <v>288.92</v>
      </c>
      <c r="K5" s="128">
        <v>1166</v>
      </c>
      <c r="L5" s="129">
        <v>907572.86</v>
      </c>
      <c r="M5" s="126">
        <v>778.36</v>
      </c>
      <c r="N5" s="127">
        <v>795.24</v>
      </c>
      <c r="O5" s="128">
        <v>1475</v>
      </c>
      <c r="P5" s="129">
        <v>1174997.77</v>
      </c>
      <c r="Q5" s="126">
        <v>796.61</v>
      </c>
      <c r="R5" s="127">
        <v>795.24</v>
      </c>
      <c r="S5" s="128">
        <v>35942</v>
      </c>
      <c r="T5" s="252">
        <v>13155073.32</v>
      </c>
      <c r="U5" s="263">
        <v>366.01</v>
      </c>
      <c r="V5" s="254">
        <v>393.78</v>
      </c>
      <c r="W5" s="108">
        <v>1.42</v>
      </c>
    </row>
    <row r="6" spans="1:23" x14ac:dyDescent="0.3">
      <c r="A6" s="52">
        <v>2</v>
      </c>
      <c r="B6" s="113" t="s">
        <v>77</v>
      </c>
      <c r="C6" s="115">
        <v>2999</v>
      </c>
      <c r="D6" s="116">
        <v>4094719.8</v>
      </c>
      <c r="E6" s="113">
        <v>1365.36</v>
      </c>
      <c r="F6" s="114">
        <v>1450.18</v>
      </c>
      <c r="G6" s="115">
        <v>15239</v>
      </c>
      <c r="H6" s="116">
        <v>8562991.25</v>
      </c>
      <c r="I6" s="113">
        <v>561.91</v>
      </c>
      <c r="J6" s="114">
        <v>464.91</v>
      </c>
      <c r="K6" s="115">
        <v>19177</v>
      </c>
      <c r="L6" s="116">
        <v>11845031.119999999</v>
      </c>
      <c r="M6" s="113">
        <v>617.66999999999996</v>
      </c>
      <c r="N6" s="114">
        <v>493.31</v>
      </c>
      <c r="O6" s="115">
        <v>1755</v>
      </c>
      <c r="P6" s="116">
        <v>1389357.89</v>
      </c>
      <c r="Q6" s="113">
        <v>791.66</v>
      </c>
      <c r="R6" s="114">
        <v>795.24</v>
      </c>
      <c r="S6" s="115">
        <v>39170</v>
      </c>
      <c r="T6" s="253">
        <v>25892100.059999999</v>
      </c>
      <c r="U6" s="257">
        <v>661.02</v>
      </c>
      <c r="V6" s="255">
        <v>518.63</v>
      </c>
      <c r="W6" s="110">
        <v>1.54</v>
      </c>
    </row>
    <row r="7" spans="1:23" x14ac:dyDescent="0.3">
      <c r="A7" s="52">
        <v>3</v>
      </c>
      <c r="B7" s="113" t="s">
        <v>95</v>
      </c>
      <c r="C7" s="115">
        <v>8955</v>
      </c>
      <c r="D7" s="116">
        <v>13616293.970000001</v>
      </c>
      <c r="E7" s="113">
        <v>1520.52</v>
      </c>
      <c r="F7" s="114">
        <v>1529.27</v>
      </c>
      <c r="G7" s="115">
        <v>14504</v>
      </c>
      <c r="H7" s="116">
        <v>8798056.9600000009</v>
      </c>
      <c r="I7" s="113">
        <v>606.6</v>
      </c>
      <c r="J7" s="114">
        <v>512.92999999999995</v>
      </c>
      <c r="K7" s="115">
        <v>14867</v>
      </c>
      <c r="L7" s="116">
        <v>9816771.3399999999</v>
      </c>
      <c r="M7" s="113">
        <v>660.31</v>
      </c>
      <c r="N7" s="114">
        <v>542.42999999999995</v>
      </c>
      <c r="O7" s="115">
        <v>491</v>
      </c>
      <c r="P7" s="116">
        <v>386126.36</v>
      </c>
      <c r="Q7" s="113">
        <v>786.41</v>
      </c>
      <c r="R7" s="114">
        <v>795.24</v>
      </c>
      <c r="S7" s="115">
        <v>38817</v>
      </c>
      <c r="T7" s="253">
        <v>32617248.629999999</v>
      </c>
      <c r="U7" s="257">
        <v>840.28</v>
      </c>
      <c r="V7" s="255">
        <v>639.78</v>
      </c>
      <c r="W7" s="110">
        <v>1.53</v>
      </c>
    </row>
    <row r="8" spans="1:23" x14ac:dyDescent="0.3">
      <c r="A8" s="52">
        <v>4</v>
      </c>
      <c r="B8" s="113" t="s">
        <v>96</v>
      </c>
      <c r="C8" s="115">
        <v>41488</v>
      </c>
      <c r="D8" s="116">
        <v>59773728.149999999</v>
      </c>
      <c r="E8" s="113">
        <v>1440.75</v>
      </c>
      <c r="F8" s="114">
        <v>1418.03</v>
      </c>
      <c r="G8" s="115">
        <v>25483</v>
      </c>
      <c r="H8" s="116">
        <v>16940711.600000001</v>
      </c>
      <c r="I8" s="113">
        <v>664.78</v>
      </c>
      <c r="J8" s="114">
        <v>557.54</v>
      </c>
      <c r="K8" s="115">
        <v>22775</v>
      </c>
      <c r="L8" s="116">
        <v>16221778.949999999</v>
      </c>
      <c r="M8" s="113">
        <v>712.26</v>
      </c>
      <c r="N8" s="114">
        <v>589.91</v>
      </c>
      <c r="O8" s="115">
        <v>460</v>
      </c>
      <c r="P8" s="116">
        <v>363158.57</v>
      </c>
      <c r="Q8" s="113">
        <v>789.48</v>
      </c>
      <c r="R8" s="114">
        <v>795.24</v>
      </c>
      <c r="S8" s="115">
        <v>90206</v>
      </c>
      <c r="T8" s="253">
        <v>93299377.269999996</v>
      </c>
      <c r="U8" s="257">
        <v>1034.29</v>
      </c>
      <c r="V8" s="255">
        <v>911.66</v>
      </c>
      <c r="W8" s="110">
        <v>3.55</v>
      </c>
    </row>
    <row r="9" spans="1:23" x14ac:dyDescent="0.3">
      <c r="A9" s="52">
        <v>5</v>
      </c>
      <c r="B9" s="113" t="s">
        <v>97</v>
      </c>
      <c r="C9" s="115">
        <v>216065</v>
      </c>
      <c r="D9" s="116">
        <v>273221226.47000003</v>
      </c>
      <c r="E9" s="113">
        <v>1264.53</v>
      </c>
      <c r="F9" s="114">
        <v>1171.43</v>
      </c>
      <c r="G9" s="115">
        <v>32922</v>
      </c>
      <c r="H9" s="116">
        <v>23744146.300000001</v>
      </c>
      <c r="I9" s="113">
        <v>721.22</v>
      </c>
      <c r="J9" s="114">
        <v>625.39</v>
      </c>
      <c r="K9" s="115">
        <v>26362</v>
      </c>
      <c r="L9" s="116">
        <v>19222146.010000002</v>
      </c>
      <c r="M9" s="113">
        <v>729.16</v>
      </c>
      <c r="N9" s="114">
        <v>598.86</v>
      </c>
      <c r="O9" s="115">
        <v>402</v>
      </c>
      <c r="P9" s="116">
        <v>314638.62</v>
      </c>
      <c r="Q9" s="113">
        <v>782.68</v>
      </c>
      <c r="R9" s="114">
        <v>795.24</v>
      </c>
      <c r="S9" s="115">
        <v>275751</v>
      </c>
      <c r="T9" s="253">
        <v>316502157.39999998</v>
      </c>
      <c r="U9" s="257">
        <v>1147.78</v>
      </c>
      <c r="V9" s="255">
        <v>1059.3800000000001</v>
      </c>
      <c r="W9" s="110">
        <v>10.87</v>
      </c>
    </row>
    <row r="10" spans="1:23" x14ac:dyDescent="0.3">
      <c r="A10" s="52">
        <v>6</v>
      </c>
      <c r="B10" s="113" t="s">
        <v>98</v>
      </c>
      <c r="C10" s="115">
        <v>396140</v>
      </c>
      <c r="D10" s="116">
        <v>473443714.49000001</v>
      </c>
      <c r="E10" s="113">
        <v>1195.1400000000001</v>
      </c>
      <c r="F10" s="114">
        <v>1112.5999999999999</v>
      </c>
      <c r="G10" s="115">
        <v>38551</v>
      </c>
      <c r="H10" s="116">
        <v>30665357.870000001</v>
      </c>
      <c r="I10" s="113">
        <v>795.45</v>
      </c>
      <c r="J10" s="114">
        <v>724.4</v>
      </c>
      <c r="K10" s="115">
        <v>26490</v>
      </c>
      <c r="L10" s="116">
        <v>19551505.039999999</v>
      </c>
      <c r="M10" s="113">
        <v>738.07</v>
      </c>
      <c r="N10" s="114">
        <v>608.24</v>
      </c>
      <c r="O10" s="115">
        <v>4222</v>
      </c>
      <c r="P10" s="116">
        <v>1774736.11</v>
      </c>
      <c r="Q10" s="113">
        <v>420.35</v>
      </c>
      <c r="R10" s="114">
        <v>418.95</v>
      </c>
      <c r="S10" s="115">
        <v>465403</v>
      </c>
      <c r="T10" s="253">
        <v>525435313.50999999</v>
      </c>
      <c r="U10" s="257">
        <v>1128.99</v>
      </c>
      <c r="V10" s="255">
        <v>1040.53</v>
      </c>
      <c r="W10" s="110">
        <v>18.34</v>
      </c>
    </row>
    <row r="11" spans="1:23" x14ac:dyDescent="0.3">
      <c r="A11" s="52">
        <v>7</v>
      </c>
      <c r="B11" s="113" t="s">
        <v>99</v>
      </c>
      <c r="C11" s="115">
        <v>411405</v>
      </c>
      <c r="D11" s="116">
        <v>481454825.61000001</v>
      </c>
      <c r="E11" s="113">
        <v>1170.27</v>
      </c>
      <c r="F11" s="114">
        <v>1121.95</v>
      </c>
      <c r="G11" s="115">
        <v>40675</v>
      </c>
      <c r="H11" s="116">
        <v>33338611.050000001</v>
      </c>
      <c r="I11" s="113">
        <v>819.63</v>
      </c>
      <c r="J11" s="114">
        <v>756.28</v>
      </c>
      <c r="K11" s="115">
        <v>21575</v>
      </c>
      <c r="L11" s="116">
        <v>15784651.130000001</v>
      </c>
      <c r="M11" s="113">
        <v>731.62</v>
      </c>
      <c r="N11" s="114">
        <v>610.15</v>
      </c>
      <c r="O11" s="115">
        <v>11062</v>
      </c>
      <c r="P11" s="116">
        <v>4248518.99</v>
      </c>
      <c r="Q11" s="113">
        <v>384.06</v>
      </c>
      <c r="R11" s="114">
        <v>418.95</v>
      </c>
      <c r="S11" s="115">
        <v>484717</v>
      </c>
      <c r="T11" s="253">
        <v>534826606.77999997</v>
      </c>
      <c r="U11" s="257">
        <v>1103.3800000000001</v>
      </c>
      <c r="V11" s="255">
        <v>1012.81</v>
      </c>
      <c r="W11" s="110">
        <v>19.100000000000001</v>
      </c>
    </row>
    <row r="12" spans="1:23" x14ac:dyDescent="0.3">
      <c r="A12" s="52">
        <v>8</v>
      </c>
      <c r="B12" s="113" t="s">
        <v>100</v>
      </c>
      <c r="C12" s="115">
        <v>354752</v>
      </c>
      <c r="D12" s="116">
        <v>403178810.45999998</v>
      </c>
      <c r="E12" s="113">
        <v>1136.51</v>
      </c>
      <c r="F12" s="114">
        <v>1073.8399999999999</v>
      </c>
      <c r="G12" s="115">
        <v>53097</v>
      </c>
      <c r="H12" s="116">
        <v>43059722.950000003</v>
      </c>
      <c r="I12" s="113">
        <v>810.96</v>
      </c>
      <c r="J12" s="114">
        <v>738.02</v>
      </c>
      <c r="K12" s="115">
        <v>17928</v>
      </c>
      <c r="L12" s="116">
        <v>12593558.92</v>
      </c>
      <c r="M12" s="113">
        <v>702.45</v>
      </c>
      <c r="N12" s="114">
        <v>598.30999999999995</v>
      </c>
      <c r="O12" s="115">
        <v>6850</v>
      </c>
      <c r="P12" s="116">
        <v>2538598.54</v>
      </c>
      <c r="Q12" s="113">
        <v>370.6</v>
      </c>
      <c r="R12" s="114">
        <v>418.95</v>
      </c>
      <c r="S12" s="115">
        <v>432627</v>
      </c>
      <c r="T12" s="253">
        <v>461370690.87</v>
      </c>
      <c r="U12" s="257">
        <v>1066.44</v>
      </c>
      <c r="V12" s="255">
        <v>969.25</v>
      </c>
      <c r="W12" s="110">
        <v>17.05</v>
      </c>
    </row>
    <row r="13" spans="1:23" x14ac:dyDescent="0.3">
      <c r="A13" s="52">
        <v>9</v>
      </c>
      <c r="B13" s="113" t="s">
        <v>101</v>
      </c>
      <c r="C13" s="115">
        <v>241821</v>
      </c>
      <c r="D13" s="116">
        <v>253966813.53</v>
      </c>
      <c r="E13" s="113">
        <v>1050.23</v>
      </c>
      <c r="F13" s="114">
        <v>949.37</v>
      </c>
      <c r="G13" s="115">
        <v>47733</v>
      </c>
      <c r="H13" s="116">
        <v>38398000.840000004</v>
      </c>
      <c r="I13" s="113">
        <v>804.43</v>
      </c>
      <c r="J13" s="114">
        <v>719.85</v>
      </c>
      <c r="K13" s="115">
        <v>11861</v>
      </c>
      <c r="L13" s="116">
        <v>8038417.3600000003</v>
      </c>
      <c r="M13" s="113">
        <v>677.72</v>
      </c>
      <c r="N13" s="114">
        <v>579.27</v>
      </c>
      <c r="O13" s="115">
        <v>1554</v>
      </c>
      <c r="P13" s="116">
        <v>575254.31000000006</v>
      </c>
      <c r="Q13" s="113">
        <v>370.18</v>
      </c>
      <c r="R13" s="114">
        <v>348.95</v>
      </c>
      <c r="S13" s="115">
        <v>302969</v>
      </c>
      <c r="T13" s="253">
        <v>300978486.04000002</v>
      </c>
      <c r="U13" s="257">
        <v>993.43</v>
      </c>
      <c r="V13" s="255">
        <v>875.31</v>
      </c>
      <c r="W13" s="110">
        <v>11.94</v>
      </c>
    </row>
    <row r="14" spans="1:23" x14ac:dyDescent="0.3">
      <c r="A14" s="52">
        <v>10</v>
      </c>
      <c r="B14" s="113" t="s">
        <v>109</v>
      </c>
      <c r="C14" s="115">
        <v>184214</v>
      </c>
      <c r="D14" s="116">
        <v>181838807.71000001</v>
      </c>
      <c r="E14" s="113">
        <v>987.11</v>
      </c>
      <c r="F14" s="114">
        <v>836.25</v>
      </c>
      <c r="G14" s="115">
        <v>44607</v>
      </c>
      <c r="H14" s="116">
        <v>35949920.340000004</v>
      </c>
      <c r="I14" s="113">
        <v>805.93</v>
      </c>
      <c r="J14" s="114">
        <v>711.51</v>
      </c>
      <c r="K14" s="115">
        <v>7716</v>
      </c>
      <c r="L14" s="116">
        <v>5018350.51</v>
      </c>
      <c r="M14" s="113">
        <v>650.38</v>
      </c>
      <c r="N14" s="114">
        <v>533.70000000000005</v>
      </c>
      <c r="O14" s="115">
        <v>861</v>
      </c>
      <c r="P14" s="116">
        <v>302197.08</v>
      </c>
      <c r="Q14" s="113">
        <v>350.98</v>
      </c>
      <c r="R14" s="114">
        <v>216.15</v>
      </c>
      <c r="S14" s="115">
        <v>237398</v>
      </c>
      <c r="T14" s="253">
        <v>223109275.63999999</v>
      </c>
      <c r="U14" s="257">
        <v>939.81</v>
      </c>
      <c r="V14" s="255">
        <v>789.18</v>
      </c>
      <c r="W14" s="110">
        <v>9.35</v>
      </c>
    </row>
    <row r="15" spans="1:23" x14ac:dyDescent="0.3">
      <c r="A15" s="52">
        <v>11</v>
      </c>
      <c r="B15" s="113" t="s">
        <v>110</v>
      </c>
      <c r="C15" s="115">
        <v>80863</v>
      </c>
      <c r="D15" s="116">
        <v>76559824.390000001</v>
      </c>
      <c r="E15" s="113">
        <v>946.78</v>
      </c>
      <c r="F15" s="114">
        <v>773.03</v>
      </c>
      <c r="G15" s="115">
        <v>23183</v>
      </c>
      <c r="H15" s="116">
        <v>19120797.920000002</v>
      </c>
      <c r="I15" s="113">
        <v>824.78</v>
      </c>
      <c r="J15" s="114">
        <v>723.91</v>
      </c>
      <c r="K15" s="115">
        <v>2642</v>
      </c>
      <c r="L15" s="116">
        <v>1751862</v>
      </c>
      <c r="M15" s="113">
        <v>663.08</v>
      </c>
      <c r="N15" s="114">
        <v>485.37</v>
      </c>
      <c r="O15" s="115">
        <v>327</v>
      </c>
      <c r="P15" s="116">
        <v>122791.82</v>
      </c>
      <c r="Q15" s="113">
        <v>375.51</v>
      </c>
      <c r="R15" s="114">
        <v>239.4</v>
      </c>
      <c r="S15" s="115">
        <v>107015</v>
      </c>
      <c r="T15" s="253">
        <v>97555276.129999995</v>
      </c>
      <c r="U15" s="257">
        <v>911.6</v>
      </c>
      <c r="V15" s="255">
        <v>747.85</v>
      </c>
      <c r="W15" s="110">
        <v>4.22</v>
      </c>
    </row>
    <row r="16" spans="1:23" ht="15" thickBot="1" x14ac:dyDescent="0.35">
      <c r="A16" s="265">
        <v>12</v>
      </c>
      <c r="B16" s="278" t="s">
        <v>111</v>
      </c>
      <c r="C16" s="279">
        <v>19911</v>
      </c>
      <c r="D16" s="280">
        <v>17801459.640000001</v>
      </c>
      <c r="E16" s="281">
        <v>894.05151122495101</v>
      </c>
      <c r="F16" s="281">
        <v>707.11</v>
      </c>
      <c r="G16" s="279">
        <v>7046</v>
      </c>
      <c r="H16" s="280">
        <v>5857507.29</v>
      </c>
      <c r="I16" s="281">
        <v>831.32377093386322</v>
      </c>
      <c r="J16" s="281">
        <v>718.97</v>
      </c>
      <c r="K16" s="279">
        <v>717</v>
      </c>
      <c r="L16" s="280">
        <v>471645.9</v>
      </c>
      <c r="M16" s="281">
        <v>657.80460251046031</v>
      </c>
      <c r="N16" s="281">
        <v>456.33</v>
      </c>
      <c r="O16" s="279">
        <v>80</v>
      </c>
      <c r="P16" s="280">
        <v>21447.47</v>
      </c>
      <c r="Q16" s="278">
        <v>268.09337500000004</v>
      </c>
      <c r="R16" s="281">
        <v>192.21</v>
      </c>
      <c r="S16" s="279">
        <v>27754</v>
      </c>
      <c r="T16" s="282">
        <v>24152060.299999997</v>
      </c>
      <c r="U16" s="338">
        <v>870.21907833105126</v>
      </c>
      <c r="V16" s="284">
        <v>700.21</v>
      </c>
      <c r="W16" s="285">
        <v>1.093637758204155</v>
      </c>
    </row>
    <row r="17" spans="1:25" ht="16.2" thickBot="1" x14ac:dyDescent="0.35">
      <c r="A17" s="111"/>
      <c r="B17" s="343" t="s">
        <v>527</v>
      </c>
      <c r="C17" s="119">
        <v>1958613</v>
      </c>
      <c r="D17" s="120">
        <v>2238950224.2200003</v>
      </c>
      <c r="E17" s="121">
        <v>1143.1304827548884</v>
      </c>
      <c r="F17" s="121">
        <v>1069.1400000000001</v>
      </c>
      <c r="G17" s="119">
        <v>376341</v>
      </c>
      <c r="H17" s="120">
        <v>275508327.06000006</v>
      </c>
      <c r="I17" s="121">
        <v>732.07098631294502</v>
      </c>
      <c r="J17" s="121">
        <v>632.4</v>
      </c>
      <c r="K17" s="119">
        <v>173276</v>
      </c>
      <c r="L17" s="120">
        <v>121223291.14</v>
      </c>
      <c r="M17" s="121">
        <v>699.59654620374431</v>
      </c>
      <c r="N17" s="121">
        <v>583.27</v>
      </c>
      <c r="O17" s="119">
        <v>29539</v>
      </c>
      <c r="P17" s="120">
        <v>13211823.530000003</v>
      </c>
      <c r="Q17" s="121">
        <v>447.26712244828883</v>
      </c>
      <c r="R17" s="121">
        <v>418.95</v>
      </c>
      <c r="S17" s="119">
        <v>2537769</v>
      </c>
      <c r="T17" s="120">
        <v>2648893665.9499998</v>
      </c>
      <c r="U17" s="121">
        <v>1043.7883298085837</v>
      </c>
      <c r="V17" s="121">
        <v>938.21</v>
      </c>
      <c r="W17" s="112">
        <v>100</v>
      </c>
      <c r="X17" s="8"/>
      <c r="Y17" s="9"/>
    </row>
    <row r="18" spans="1:25" x14ac:dyDescent="0.3">
      <c r="C18" s="210"/>
      <c r="D18" s="204"/>
      <c r="E18" s="203"/>
      <c r="F18" s="204"/>
      <c r="G18" s="203"/>
      <c r="H18" s="203"/>
      <c r="I18" s="203"/>
      <c r="J18" s="204"/>
      <c r="K18" s="203"/>
      <c r="L18" s="203"/>
      <c r="M18" s="203"/>
      <c r="N18" s="204"/>
      <c r="O18" s="203"/>
      <c r="P18" s="203"/>
      <c r="Q18" s="203"/>
      <c r="R18" s="204"/>
      <c r="S18" s="203"/>
      <c r="T18" s="203"/>
      <c r="U18" s="203"/>
      <c r="V18" s="203"/>
      <c r="W18" s="203"/>
    </row>
    <row r="19" spans="1:25" ht="15.6" x14ac:dyDescent="0.3">
      <c r="A19" s="449" t="s">
        <v>724</v>
      </c>
      <c r="B19" s="449"/>
      <c r="C19" s="449"/>
      <c r="D19" s="449"/>
      <c r="E19" s="449"/>
      <c r="F19" s="449"/>
      <c r="G19" s="449"/>
      <c r="H19" s="449"/>
      <c r="I19" s="449"/>
      <c r="J19" s="449"/>
      <c r="K19" s="449"/>
      <c r="L19" s="449"/>
      <c r="M19" s="449"/>
      <c r="N19" s="449"/>
      <c r="O19" s="449"/>
      <c r="P19" s="449"/>
      <c r="Q19" s="449"/>
      <c r="R19" s="449"/>
      <c r="S19" s="449"/>
      <c r="T19" s="449"/>
      <c r="U19" s="449"/>
      <c r="V19" s="449"/>
      <c r="W19" s="449"/>
    </row>
    <row r="20" spans="1:25" ht="15" thickBot="1" x14ac:dyDescent="0.35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6" x14ac:dyDescent="0.3">
      <c r="A21" s="450" t="s">
        <v>52</v>
      </c>
      <c r="B21" s="452" t="s">
        <v>102</v>
      </c>
      <c r="C21" s="454" t="s">
        <v>105</v>
      </c>
      <c r="D21" s="455"/>
      <c r="E21" s="455"/>
      <c r="F21" s="456"/>
      <c r="G21" s="454" t="s">
        <v>106</v>
      </c>
      <c r="H21" s="455"/>
      <c r="I21" s="455"/>
      <c r="J21" s="456"/>
      <c r="K21" s="454" t="s">
        <v>107</v>
      </c>
      <c r="L21" s="455"/>
      <c r="M21" s="455"/>
      <c r="N21" s="456"/>
      <c r="O21" s="454" t="s">
        <v>108</v>
      </c>
      <c r="P21" s="455"/>
      <c r="Q21" s="455"/>
      <c r="R21" s="456"/>
      <c r="S21" s="454" t="s">
        <v>104</v>
      </c>
      <c r="T21" s="455"/>
      <c r="U21" s="455"/>
      <c r="V21" s="455"/>
      <c r="W21" s="456"/>
    </row>
    <row r="22" spans="1:25" ht="16.2" thickBot="1" x14ac:dyDescent="0.35">
      <c r="A22" s="451"/>
      <c r="B22" s="453"/>
      <c r="C22" s="260" t="s">
        <v>1</v>
      </c>
      <c r="D22" s="261" t="s">
        <v>103</v>
      </c>
      <c r="E22" s="256" t="s">
        <v>21</v>
      </c>
      <c r="F22" s="262" t="s">
        <v>432</v>
      </c>
      <c r="G22" s="260" t="s">
        <v>1</v>
      </c>
      <c r="H22" s="261" t="s">
        <v>103</v>
      </c>
      <c r="I22" s="256" t="s">
        <v>21</v>
      </c>
      <c r="J22" s="262" t="s">
        <v>432</v>
      </c>
      <c r="K22" s="260" t="s">
        <v>1</v>
      </c>
      <c r="L22" s="261" t="s">
        <v>103</v>
      </c>
      <c r="M22" s="256" t="s">
        <v>21</v>
      </c>
      <c r="N22" s="262" t="s">
        <v>432</v>
      </c>
      <c r="O22" s="260" t="s">
        <v>1</v>
      </c>
      <c r="P22" s="261" t="s">
        <v>103</v>
      </c>
      <c r="Q22" s="256" t="s">
        <v>21</v>
      </c>
      <c r="R22" s="262" t="s">
        <v>432</v>
      </c>
      <c r="S22" s="260" t="s">
        <v>1</v>
      </c>
      <c r="T22" s="261" t="s">
        <v>103</v>
      </c>
      <c r="U22" s="256" t="s">
        <v>21</v>
      </c>
      <c r="V22" s="262" t="s">
        <v>432</v>
      </c>
      <c r="W22" s="256" t="s">
        <v>528</v>
      </c>
    </row>
    <row r="23" spans="1:25" x14ac:dyDescent="0.3">
      <c r="A23" s="83">
        <v>1</v>
      </c>
      <c r="B23" s="126" t="s">
        <v>76</v>
      </c>
      <c r="C23" s="126">
        <v>0</v>
      </c>
      <c r="D23" s="126">
        <v>0</v>
      </c>
      <c r="E23" s="126">
        <v>0</v>
      </c>
      <c r="F23" s="127" t="s">
        <v>430</v>
      </c>
      <c r="G23" s="128">
        <v>16915</v>
      </c>
      <c r="H23" s="129">
        <v>5614193.4000000004</v>
      </c>
      <c r="I23" s="126">
        <v>331.91</v>
      </c>
      <c r="J23" s="127">
        <v>286.43</v>
      </c>
      <c r="K23" s="128">
        <v>653</v>
      </c>
      <c r="L23" s="129">
        <v>509298.14</v>
      </c>
      <c r="M23" s="126">
        <v>779.94</v>
      </c>
      <c r="N23" s="127">
        <v>795.24</v>
      </c>
      <c r="O23" s="128">
        <v>859</v>
      </c>
      <c r="P23" s="129">
        <v>684048.7</v>
      </c>
      <c r="Q23" s="126">
        <v>796.33</v>
      </c>
      <c r="R23" s="127">
        <v>795.24</v>
      </c>
      <c r="S23" s="128">
        <v>18427</v>
      </c>
      <c r="T23" s="252">
        <v>6807540.2400000002</v>
      </c>
      <c r="U23" s="263">
        <v>369.43</v>
      </c>
      <c r="V23" s="254">
        <v>393.8</v>
      </c>
      <c r="W23" s="108">
        <v>1.55</v>
      </c>
    </row>
    <row r="24" spans="1:25" x14ac:dyDescent="0.3">
      <c r="A24" s="52">
        <v>2</v>
      </c>
      <c r="B24" s="113" t="s">
        <v>77</v>
      </c>
      <c r="C24" s="115">
        <v>2315</v>
      </c>
      <c r="D24" s="116">
        <v>3186178.96</v>
      </c>
      <c r="E24" s="113">
        <v>1376.32</v>
      </c>
      <c r="F24" s="114">
        <v>1436.12</v>
      </c>
      <c r="G24" s="115">
        <v>3509</v>
      </c>
      <c r="H24" s="116">
        <v>2150402.87</v>
      </c>
      <c r="I24" s="113">
        <v>612.82000000000005</v>
      </c>
      <c r="J24" s="114">
        <v>473.68</v>
      </c>
      <c r="K24" s="115">
        <v>11089</v>
      </c>
      <c r="L24" s="116">
        <v>7069823.5999999996</v>
      </c>
      <c r="M24" s="113">
        <v>637.54999999999995</v>
      </c>
      <c r="N24" s="114">
        <v>517.84</v>
      </c>
      <c r="O24" s="115">
        <v>921</v>
      </c>
      <c r="P24" s="116">
        <v>726582.54</v>
      </c>
      <c r="Q24" s="113">
        <v>788.91</v>
      </c>
      <c r="R24" s="114">
        <v>795.24</v>
      </c>
      <c r="S24" s="115">
        <v>17834</v>
      </c>
      <c r="T24" s="253">
        <v>13132987.970000001</v>
      </c>
      <c r="U24" s="257">
        <v>736.4</v>
      </c>
      <c r="V24" s="255">
        <v>579.92999999999995</v>
      </c>
      <c r="W24" s="110">
        <v>1.5</v>
      </c>
    </row>
    <row r="25" spans="1:25" x14ac:dyDescent="0.3">
      <c r="A25" s="52">
        <v>3</v>
      </c>
      <c r="B25" s="113" t="s">
        <v>95</v>
      </c>
      <c r="C25" s="115">
        <v>6722</v>
      </c>
      <c r="D25" s="116">
        <v>10670108.48</v>
      </c>
      <c r="E25" s="113">
        <v>1587.34</v>
      </c>
      <c r="F25" s="114">
        <v>1595.72</v>
      </c>
      <c r="G25" s="115">
        <v>2124</v>
      </c>
      <c r="H25" s="116">
        <v>1295638.8400000001</v>
      </c>
      <c r="I25" s="113">
        <v>610</v>
      </c>
      <c r="J25" s="114">
        <v>473.87</v>
      </c>
      <c r="K25" s="115">
        <v>8436</v>
      </c>
      <c r="L25" s="116">
        <v>5813165.7800000003</v>
      </c>
      <c r="M25" s="113">
        <v>689.09</v>
      </c>
      <c r="N25" s="114">
        <v>574.95000000000005</v>
      </c>
      <c r="O25" s="115">
        <v>223</v>
      </c>
      <c r="P25" s="116">
        <v>172838.54</v>
      </c>
      <c r="Q25" s="113">
        <v>775.06</v>
      </c>
      <c r="R25" s="114">
        <v>795.24</v>
      </c>
      <c r="S25" s="115">
        <v>17505</v>
      </c>
      <c r="T25" s="253">
        <v>17951751.640000001</v>
      </c>
      <c r="U25" s="257">
        <v>1025.52</v>
      </c>
      <c r="V25" s="255">
        <v>840.44</v>
      </c>
      <c r="W25" s="110">
        <v>1.47</v>
      </c>
    </row>
    <row r="26" spans="1:25" x14ac:dyDescent="0.3">
      <c r="A26" s="52">
        <v>4</v>
      </c>
      <c r="B26" s="334" t="s">
        <v>96</v>
      </c>
      <c r="C26" s="335">
        <v>21240</v>
      </c>
      <c r="D26" s="336">
        <v>34776178.920000002</v>
      </c>
      <c r="E26" s="113">
        <v>1637.3</v>
      </c>
      <c r="F26" s="114">
        <v>1592.35</v>
      </c>
      <c r="G26" s="115">
        <v>2928</v>
      </c>
      <c r="H26" s="116">
        <v>1804580.94</v>
      </c>
      <c r="I26" s="113">
        <v>616.32000000000005</v>
      </c>
      <c r="J26" s="114">
        <v>484.62</v>
      </c>
      <c r="K26" s="115">
        <v>13441</v>
      </c>
      <c r="L26" s="116">
        <v>10100006.27</v>
      </c>
      <c r="M26" s="113">
        <v>751.43</v>
      </c>
      <c r="N26" s="114">
        <v>623.78</v>
      </c>
      <c r="O26" s="115">
        <v>220</v>
      </c>
      <c r="P26" s="116">
        <v>173145.83</v>
      </c>
      <c r="Q26" s="113">
        <v>787.03</v>
      </c>
      <c r="R26" s="114">
        <v>795.24</v>
      </c>
      <c r="S26" s="115">
        <v>37829</v>
      </c>
      <c r="T26" s="253">
        <v>46853911.960000001</v>
      </c>
      <c r="U26" s="257">
        <v>1238.57</v>
      </c>
      <c r="V26" s="255">
        <v>1290.1400000000001</v>
      </c>
      <c r="W26" s="110">
        <v>3.17</v>
      </c>
    </row>
    <row r="27" spans="1:25" x14ac:dyDescent="0.3">
      <c r="A27" s="52">
        <v>5</v>
      </c>
      <c r="B27" s="113" t="s">
        <v>97</v>
      </c>
      <c r="C27" s="115">
        <v>114854</v>
      </c>
      <c r="D27" s="116">
        <v>160215292.31</v>
      </c>
      <c r="E27" s="113">
        <v>1394.95</v>
      </c>
      <c r="F27" s="114">
        <v>1298.06</v>
      </c>
      <c r="G27" s="115">
        <v>2653</v>
      </c>
      <c r="H27" s="116">
        <v>1726326.78</v>
      </c>
      <c r="I27" s="113">
        <v>650.71</v>
      </c>
      <c r="J27" s="114">
        <v>506.26</v>
      </c>
      <c r="K27" s="115">
        <v>16387</v>
      </c>
      <c r="L27" s="116">
        <v>12929901.16</v>
      </c>
      <c r="M27" s="113">
        <v>789.03</v>
      </c>
      <c r="N27" s="114">
        <v>661.42</v>
      </c>
      <c r="O27" s="115">
        <v>160</v>
      </c>
      <c r="P27" s="116">
        <v>123708.42</v>
      </c>
      <c r="Q27" s="113">
        <v>773.18</v>
      </c>
      <c r="R27" s="114">
        <v>795.24</v>
      </c>
      <c r="S27" s="115">
        <v>134054</v>
      </c>
      <c r="T27" s="253">
        <v>174995228.66999999</v>
      </c>
      <c r="U27" s="257">
        <v>1305.4100000000001</v>
      </c>
      <c r="V27" s="255">
        <v>1203.01</v>
      </c>
      <c r="W27" s="110">
        <v>11.25</v>
      </c>
    </row>
    <row r="28" spans="1:25" x14ac:dyDescent="0.3">
      <c r="A28" s="52">
        <v>6</v>
      </c>
      <c r="B28" s="113" t="s">
        <v>98</v>
      </c>
      <c r="C28" s="115">
        <v>217558</v>
      </c>
      <c r="D28" s="116">
        <v>286115061.36000001</v>
      </c>
      <c r="E28" s="113">
        <v>1315.12</v>
      </c>
      <c r="F28" s="114">
        <v>1218.99</v>
      </c>
      <c r="G28" s="115">
        <v>1915</v>
      </c>
      <c r="H28" s="116">
        <v>1421238.35</v>
      </c>
      <c r="I28" s="113">
        <v>742.16</v>
      </c>
      <c r="J28" s="114">
        <v>560</v>
      </c>
      <c r="K28" s="115">
        <v>16719</v>
      </c>
      <c r="L28" s="116">
        <v>13399055.76</v>
      </c>
      <c r="M28" s="113">
        <v>801.43</v>
      </c>
      <c r="N28" s="114">
        <v>686.19</v>
      </c>
      <c r="O28" s="115">
        <v>1766</v>
      </c>
      <c r="P28" s="116">
        <v>731033.47</v>
      </c>
      <c r="Q28" s="113">
        <v>413.95</v>
      </c>
      <c r="R28" s="114">
        <v>418.95</v>
      </c>
      <c r="S28" s="115">
        <v>237958</v>
      </c>
      <c r="T28" s="253">
        <v>301666388.94</v>
      </c>
      <c r="U28" s="257">
        <v>1267.73</v>
      </c>
      <c r="V28" s="255">
        <v>1170.78</v>
      </c>
      <c r="W28" s="110">
        <v>19.96</v>
      </c>
    </row>
    <row r="29" spans="1:25" x14ac:dyDescent="0.3">
      <c r="A29" s="52">
        <v>7</v>
      </c>
      <c r="B29" s="113" t="s">
        <v>99</v>
      </c>
      <c r="C29" s="115">
        <v>224005</v>
      </c>
      <c r="D29" s="116">
        <v>287818998.99000001</v>
      </c>
      <c r="E29" s="113">
        <v>1284.8800000000001</v>
      </c>
      <c r="F29" s="114">
        <v>1265.19</v>
      </c>
      <c r="G29" s="115">
        <v>1251</v>
      </c>
      <c r="H29" s="116">
        <v>1009278.16</v>
      </c>
      <c r="I29" s="113">
        <v>806.78</v>
      </c>
      <c r="J29" s="114">
        <v>645.35</v>
      </c>
      <c r="K29" s="115">
        <v>13905</v>
      </c>
      <c r="L29" s="116">
        <v>11096684.199999999</v>
      </c>
      <c r="M29" s="113">
        <v>798.04</v>
      </c>
      <c r="N29" s="114">
        <v>701.05</v>
      </c>
      <c r="O29" s="115">
        <v>4725</v>
      </c>
      <c r="P29" s="116">
        <v>1814574.55</v>
      </c>
      <c r="Q29" s="113">
        <v>384.04</v>
      </c>
      <c r="R29" s="114">
        <v>418.95</v>
      </c>
      <c r="S29" s="115">
        <v>243886</v>
      </c>
      <c r="T29" s="253">
        <v>301739535.89999998</v>
      </c>
      <c r="U29" s="257">
        <v>1237.22</v>
      </c>
      <c r="V29" s="255">
        <v>1219.79</v>
      </c>
      <c r="W29" s="110">
        <v>20.46</v>
      </c>
    </row>
    <row r="30" spans="1:25" x14ac:dyDescent="0.3">
      <c r="A30" s="52">
        <v>8</v>
      </c>
      <c r="B30" s="113" t="s">
        <v>100</v>
      </c>
      <c r="C30" s="115">
        <v>192404</v>
      </c>
      <c r="D30" s="116">
        <v>240674877.78999999</v>
      </c>
      <c r="E30" s="113">
        <v>1250.8800000000001</v>
      </c>
      <c r="F30" s="114">
        <v>1238.82</v>
      </c>
      <c r="G30" s="115">
        <v>1109</v>
      </c>
      <c r="H30" s="116">
        <v>980829.11</v>
      </c>
      <c r="I30" s="113">
        <v>884.43</v>
      </c>
      <c r="J30" s="114">
        <v>835.47</v>
      </c>
      <c r="K30" s="115">
        <v>11197</v>
      </c>
      <c r="L30" s="116">
        <v>8538427.7599999998</v>
      </c>
      <c r="M30" s="113">
        <v>762.56</v>
      </c>
      <c r="N30" s="114">
        <v>666.22</v>
      </c>
      <c r="O30" s="115">
        <v>2466</v>
      </c>
      <c r="P30" s="116">
        <v>894655.63</v>
      </c>
      <c r="Q30" s="113">
        <v>362.8</v>
      </c>
      <c r="R30" s="114">
        <v>418.95</v>
      </c>
      <c r="S30" s="115">
        <v>207176</v>
      </c>
      <c r="T30" s="253">
        <v>251088790.28999999</v>
      </c>
      <c r="U30" s="257">
        <v>1211.96</v>
      </c>
      <c r="V30" s="255">
        <v>1203.44</v>
      </c>
      <c r="W30" s="110">
        <v>17.38</v>
      </c>
    </row>
    <row r="31" spans="1:25" x14ac:dyDescent="0.3">
      <c r="A31" s="52">
        <v>9</v>
      </c>
      <c r="B31" s="113" t="s">
        <v>101</v>
      </c>
      <c r="C31" s="115">
        <v>126431</v>
      </c>
      <c r="D31" s="116">
        <v>145107352.69999999</v>
      </c>
      <c r="E31" s="113">
        <v>1147.72</v>
      </c>
      <c r="F31" s="114">
        <v>1101.01</v>
      </c>
      <c r="G31" s="115">
        <v>846</v>
      </c>
      <c r="H31" s="116">
        <v>732675.67</v>
      </c>
      <c r="I31" s="113">
        <v>866.05</v>
      </c>
      <c r="J31" s="114">
        <v>830.9</v>
      </c>
      <c r="K31" s="115">
        <v>6941</v>
      </c>
      <c r="L31" s="116">
        <v>5075078.0999999996</v>
      </c>
      <c r="M31" s="113">
        <v>731.17</v>
      </c>
      <c r="N31" s="114">
        <v>635.87</v>
      </c>
      <c r="O31" s="115">
        <v>508</v>
      </c>
      <c r="P31" s="116">
        <v>160535.24</v>
      </c>
      <c r="Q31" s="113">
        <v>316.01</v>
      </c>
      <c r="R31" s="114">
        <v>418.95</v>
      </c>
      <c r="S31" s="115">
        <v>134726</v>
      </c>
      <c r="T31" s="253">
        <v>151075641.71000001</v>
      </c>
      <c r="U31" s="257">
        <v>1121.3499999999999</v>
      </c>
      <c r="V31" s="255">
        <v>1064.3</v>
      </c>
      <c r="W31" s="110">
        <v>11.3</v>
      </c>
    </row>
    <row r="32" spans="1:25" x14ac:dyDescent="0.3">
      <c r="A32" s="265">
        <v>10</v>
      </c>
      <c r="B32" s="278" t="s">
        <v>109</v>
      </c>
      <c r="C32" s="279">
        <v>89752</v>
      </c>
      <c r="D32" s="280">
        <v>96388811.040000007</v>
      </c>
      <c r="E32" s="278">
        <v>1073.95</v>
      </c>
      <c r="F32" s="281">
        <v>964.24</v>
      </c>
      <c r="G32" s="279">
        <v>667</v>
      </c>
      <c r="H32" s="280">
        <v>556016.81999999995</v>
      </c>
      <c r="I32" s="278">
        <v>833.61</v>
      </c>
      <c r="J32" s="281">
        <v>844.45</v>
      </c>
      <c r="K32" s="279">
        <v>4117</v>
      </c>
      <c r="L32" s="280">
        <v>2891881.11</v>
      </c>
      <c r="M32" s="278">
        <v>702.42</v>
      </c>
      <c r="N32" s="281">
        <v>605.78</v>
      </c>
      <c r="O32" s="279">
        <v>234</v>
      </c>
      <c r="P32" s="280">
        <v>56446.93</v>
      </c>
      <c r="Q32" s="278">
        <v>241.23</v>
      </c>
      <c r="R32" s="281">
        <v>192.21</v>
      </c>
      <c r="S32" s="279">
        <v>94770</v>
      </c>
      <c r="T32" s="282">
        <v>99893155.900000006</v>
      </c>
      <c r="U32" s="283">
        <v>1054.06</v>
      </c>
      <c r="V32" s="284">
        <v>948.45</v>
      </c>
      <c r="W32" s="285">
        <v>7.95</v>
      </c>
    </row>
    <row r="33" spans="1:23" x14ac:dyDescent="0.3">
      <c r="A33" s="35">
        <v>11</v>
      </c>
      <c r="B33" s="257" t="s">
        <v>110</v>
      </c>
      <c r="C33" s="286">
        <v>37380</v>
      </c>
      <c r="D33" s="271">
        <v>38418705.859999999</v>
      </c>
      <c r="E33" s="257">
        <v>1027.79</v>
      </c>
      <c r="F33" s="287">
        <v>910.95</v>
      </c>
      <c r="G33" s="286">
        <v>352</v>
      </c>
      <c r="H33" s="271">
        <v>286102.88</v>
      </c>
      <c r="I33" s="257">
        <v>812.79</v>
      </c>
      <c r="J33" s="287">
        <v>824.85</v>
      </c>
      <c r="K33" s="286">
        <v>1311</v>
      </c>
      <c r="L33" s="271">
        <v>939143.95</v>
      </c>
      <c r="M33" s="257">
        <v>716.36</v>
      </c>
      <c r="N33" s="287">
        <v>605.55999999999995</v>
      </c>
      <c r="O33" s="286">
        <v>71</v>
      </c>
      <c r="P33" s="271">
        <v>17438.82</v>
      </c>
      <c r="Q33" s="257">
        <v>245.62</v>
      </c>
      <c r="R33" s="287">
        <v>215.46</v>
      </c>
      <c r="S33" s="286">
        <v>39114</v>
      </c>
      <c r="T33" s="271">
        <v>39661391.509999998</v>
      </c>
      <c r="U33" s="257">
        <v>1013.99</v>
      </c>
      <c r="V33" s="287">
        <v>888.22</v>
      </c>
      <c r="W33" s="288">
        <v>3.28</v>
      </c>
    </row>
    <row r="34" spans="1:23" ht="15" thickBot="1" x14ac:dyDescent="0.35">
      <c r="A34" s="339">
        <v>12</v>
      </c>
      <c r="B34" s="283" t="s">
        <v>111</v>
      </c>
      <c r="C34" s="250">
        <v>8338</v>
      </c>
      <c r="D34" s="340">
        <v>8146004.1499999994</v>
      </c>
      <c r="E34" s="251">
        <v>976.97339289997592</v>
      </c>
      <c r="F34" s="338">
        <v>849.66</v>
      </c>
      <c r="G34" s="250">
        <v>117</v>
      </c>
      <c r="H34" s="340">
        <v>83745.460000000006</v>
      </c>
      <c r="I34" s="251">
        <v>715.77316239316247</v>
      </c>
      <c r="J34" s="338">
        <v>597.36</v>
      </c>
      <c r="K34" s="250">
        <v>318</v>
      </c>
      <c r="L34" s="340">
        <v>219421.41</v>
      </c>
      <c r="M34" s="251">
        <v>690.00443396226422</v>
      </c>
      <c r="N34" s="338">
        <v>571.54</v>
      </c>
      <c r="O34" s="250">
        <v>12</v>
      </c>
      <c r="P34" s="340">
        <v>3952.04</v>
      </c>
      <c r="Q34" s="251">
        <v>329.33666666666664</v>
      </c>
      <c r="R34" s="338">
        <v>215.81</v>
      </c>
      <c r="S34" s="250">
        <v>8785</v>
      </c>
      <c r="T34" s="340">
        <v>8453123.0600000005</v>
      </c>
      <c r="U34" s="251">
        <v>962.22231758679573</v>
      </c>
      <c r="V34" s="338">
        <v>835.29</v>
      </c>
      <c r="W34" s="341">
        <v>0.73695707613014061</v>
      </c>
    </row>
    <row r="35" spans="1:23" ht="16.2" thickBot="1" x14ac:dyDescent="0.35">
      <c r="A35" s="342"/>
      <c r="B35" s="343" t="s">
        <v>527</v>
      </c>
      <c r="C35" s="119">
        <v>1040999</v>
      </c>
      <c r="D35" s="120">
        <v>1311517570.5599999</v>
      </c>
      <c r="E35" s="121">
        <v>1259.8643904172818</v>
      </c>
      <c r="F35" s="121">
        <v>1217.83</v>
      </c>
      <c r="G35" s="119">
        <v>34386</v>
      </c>
      <c r="H35" s="120">
        <v>17661029.279999997</v>
      </c>
      <c r="I35" s="121">
        <v>513.6110417030186</v>
      </c>
      <c r="J35" s="121">
        <v>420.06</v>
      </c>
      <c r="K35" s="119">
        <v>104514</v>
      </c>
      <c r="L35" s="120">
        <v>78581887.239999995</v>
      </c>
      <c r="M35" s="121">
        <v>751.87905199303441</v>
      </c>
      <c r="N35" s="121">
        <v>638.87</v>
      </c>
      <c r="O35" s="119">
        <v>12165</v>
      </c>
      <c r="P35" s="120">
        <v>5558960.71</v>
      </c>
      <c r="Q35" s="121">
        <v>456.9634780106864</v>
      </c>
      <c r="R35" s="121">
        <v>418.95</v>
      </c>
      <c r="S35" s="119">
        <v>1192064</v>
      </c>
      <c r="T35" s="120">
        <v>1413319447.79</v>
      </c>
      <c r="U35" s="121">
        <v>1185.6070209233733</v>
      </c>
      <c r="V35" s="118">
        <v>1128.0999999999999</v>
      </c>
      <c r="W35" s="112">
        <v>100</v>
      </c>
    </row>
    <row r="36" spans="1:23" x14ac:dyDescent="0.3">
      <c r="C36" s="8"/>
      <c r="D36" s="9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6" x14ac:dyDescent="0.3">
      <c r="A37" s="449" t="s">
        <v>725</v>
      </c>
      <c r="B37" s="449"/>
      <c r="C37" s="449"/>
      <c r="D37" s="449"/>
      <c r="E37" s="449"/>
      <c r="F37" s="449"/>
      <c r="G37" s="449"/>
      <c r="H37" s="449"/>
      <c r="I37" s="449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49"/>
      <c r="U37" s="449"/>
      <c r="V37" s="449"/>
      <c r="W37" s="449"/>
    </row>
    <row r="38" spans="1:23" ht="15" thickBot="1" x14ac:dyDescent="0.35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6" x14ac:dyDescent="0.3">
      <c r="A39" s="450" t="s">
        <v>52</v>
      </c>
      <c r="B39" s="452" t="s">
        <v>102</v>
      </c>
      <c r="C39" s="454" t="s">
        <v>105</v>
      </c>
      <c r="D39" s="455"/>
      <c r="E39" s="455"/>
      <c r="F39" s="456"/>
      <c r="G39" s="454" t="s">
        <v>106</v>
      </c>
      <c r="H39" s="455"/>
      <c r="I39" s="455"/>
      <c r="J39" s="456"/>
      <c r="K39" s="454" t="s">
        <v>107</v>
      </c>
      <c r="L39" s="455"/>
      <c r="M39" s="455"/>
      <c r="N39" s="456"/>
      <c r="O39" s="454" t="s">
        <v>108</v>
      </c>
      <c r="P39" s="455"/>
      <c r="Q39" s="455"/>
      <c r="R39" s="456"/>
      <c r="S39" s="454" t="s">
        <v>104</v>
      </c>
      <c r="T39" s="455"/>
      <c r="U39" s="455"/>
      <c r="V39" s="455"/>
      <c r="W39" s="456"/>
    </row>
    <row r="40" spans="1:23" ht="16.2" thickBot="1" x14ac:dyDescent="0.35">
      <c r="A40" s="451"/>
      <c r="B40" s="453"/>
      <c r="C40" s="260" t="s">
        <v>1</v>
      </c>
      <c r="D40" s="261" t="s">
        <v>103</v>
      </c>
      <c r="E40" s="256" t="s">
        <v>21</v>
      </c>
      <c r="F40" s="262" t="s">
        <v>432</v>
      </c>
      <c r="G40" s="260" t="s">
        <v>1</v>
      </c>
      <c r="H40" s="261" t="s">
        <v>103</v>
      </c>
      <c r="I40" s="256" t="s">
        <v>21</v>
      </c>
      <c r="J40" s="262" t="s">
        <v>432</v>
      </c>
      <c r="K40" s="260" t="s">
        <v>1</v>
      </c>
      <c r="L40" s="261" t="s">
        <v>103</v>
      </c>
      <c r="M40" s="256" t="s">
        <v>21</v>
      </c>
      <c r="N40" s="262" t="s">
        <v>432</v>
      </c>
      <c r="O40" s="260" t="s">
        <v>1</v>
      </c>
      <c r="P40" s="261" t="s">
        <v>103</v>
      </c>
      <c r="Q40" s="256" t="s">
        <v>21</v>
      </c>
      <c r="R40" s="262" t="s">
        <v>432</v>
      </c>
      <c r="S40" s="260" t="s">
        <v>1</v>
      </c>
      <c r="T40" s="261" t="s">
        <v>103</v>
      </c>
      <c r="U40" s="256" t="s">
        <v>21</v>
      </c>
      <c r="V40" s="262" t="s">
        <v>432</v>
      </c>
      <c r="W40" s="256" t="s">
        <v>528</v>
      </c>
    </row>
    <row r="41" spans="1:23" x14ac:dyDescent="0.3">
      <c r="A41" s="83">
        <v>1</v>
      </c>
      <c r="B41" s="126" t="s">
        <v>76</v>
      </c>
      <c r="C41" s="126">
        <v>0</v>
      </c>
      <c r="D41" s="126">
        <v>0</v>
      </c>
      <c r="E41" s="126">
        <v>0</v>
      </c>
      <c r="F41" s="127" t="s">
        <v>430</v>
      </c>
      <c r="G41" s="128">
        <v>16386</v>
      </c>
      <c r="H41" s="129">
        <v>5458309.29</v>
      </c>
      <c r="I41" s="126">
        <v>333.11</v>
      </c>
      <c r="J41" s="127">
        <v>292.2</v>
      </c>
      <c r="K41" s="128">
        <v>513</v>
      </c>
      <c r="L41" s="129">
        <v>398274.72</v>
      </c>
      <c r="M41" s="126">
        <v>776.36</v>
      </c>
      <c r="N41" s="127">
        <v>795.24</v>
      </c>
      <c r="O41" s="128">
        <v>616</v>
      </c>
      <c r="P41" s="129">
        <v>490949.07</v>
      </c>
      <c r="Q41" s="126">
        <v>797</v>
      </c>
      <c r="R41" s="127">
        <v>795.24</v>
      </c>
      <c r="S41" s="128">
        <v>17515</v>
      </c>
      <c r="T41" s="252">
        <v>6347533.0800000001</v>
      </c>
      <c r="U41" s="263">
        <v>362.41</v>
      </c>
      <c r="V41" s="258">
        <v>384.58</v>
      </c>
      <c r="W41" s="108">
        <v>1.3</v>
      </c>
    </row>
    <row r="42" spans="1:23" x14ac:dyDescent="0.3">
      <c r="A42" s="52">
        <v>2</v>
      </c>
      <c r="B42" s="113" t="s">
        <v>77</v>
      </c>
      <c r="C42" s="115">
        <v>684</v>
      </c>
      <c r="D42" s="116">
        <v>908540.84</v>
      </c>
      <c r="E42" s="113">
        <v>1328.28</v>
      </c>
      <c r="F42" s="114">
        <v>1484.03</v>
      </c>
      <c r="G42" s="115">
        <v>11730</v>
      </c>
      <c r="H42" s="116">
        <v>6412588.3799999999</v>
      </c>
      <c r="I42" s="113">
        <v>546.67999999999995</v>
      </c>
      <c r="J42" s="114">
        <v>461.24</v>
      </c>
      <c r="K42" s="115">
        <v>8088</v>
      </c>
      <c r="L42" s="116">
        <v>4775207.5199999996</v>
      </c>
      <c r="M42" s="113">
        <v>590.41</v>
      </c>
      <c r="N42" s="114">
        <v>471.12</v>
      </c>
      <c r="O42" s="115">
        <v>834</v>
      </c>
      <c r="P42" s="116">
        <v>662775.35</v>
      </c>
      <c r="Q42" s="113">
        <v>794.69</v>
      </c>
      <c r="R42" s="114">
        <v>795.24</v>
      </c>
      <c r="S42" s="115">
        <v>21336</v>
      </c>
      <c r="T42" s="253">
        <v>12759112.09</v>
      </c>
      <c r="U42" s="257">
        <v>598.01</v>
      </c>
      <c r="V42" s="259">
        <v>484.04</v>
      </c>
      <c r="W42" s="110">
        <v>1.59</v>
      </c>
    </row>
    <row r="43" spans="1:23" x14ac:dyDescent="0.3">
      <c r="A43" s="52">
        <v>3</v>
      </c>
      <c r="B43" s="113" t="s">
        <v>95</v>
      </c>
      <c r="C43" s="115">
        <v>2233</v>
      </c>
      <c r="D43" s="116">
        <v>2946185.49</v>
      </c>
      <c r="E43" s="113">
        <v>1319.38</v>
      </c>
      <c r="F43" s="114">
        <v>1324.87</v>
      </c>
      <c r="G43" s="115">
        <v>12380</v>
      </c>
      <c r="H43" s="116">
        <v>7502418.1200000001</v>
      </c>
      <c r="I43" s="113">
        <v>606.01</v>
      </c>
      <c r="J43" s="114">
        <v>520.39</v>
      </c>
      <c r="K43" s="115">
        <v>6431</v>
      </c>
      <c r="L43" s="116">
        <v>4003605.56</v>
      </c>
      <c r="M43" s="113">
        <v>622.54999999999995</v>
      </c>
      <c r="N43" s="114">
        <v>510.69</v>
      </c>
      <c r="O43" s="115">
        <v>268</v>
      </c>
      <c r="P43" s="116">
        <v>213287.82</v>
      </c>
      <c r="Q43" s="113">
        <v>795.85</v>
      </c>
      <c r="R43" s="114">
        <v>795.24</v>
      </c>
      <c r="S43" s="115">
        <v>21312</v>
      </c>
      <c r="T43" s="253">
        <v>14665496.99</v>
      </c>
      <c r="U43" s="257">
        <v>688.13</v>
      </c>
      <c r="V43" s="259">
        <v>553.27</v>
      </c>
      <c r="W43" s="110">
        <v>1.58</v>
      </c>
    </row>
    <row r="44" spans="1:23" x14ac:dyDescent="0.3">
      <c r="A44" s="52">
        <v>4</v>
      </c>
      <c r="B44" s="334" t="s">
        <v>96</v>
      </c>
      <c r="C44" s="335">
        <v>20248</v>
      </c>
      <c r="D44" s="336">
        <v>24997549.23</v>
      </c>
      <c r="E44" s="113">
        <v>1234.57</v>
      </c>
      <c r="F44" s="114">
        <v>1166.83</v>
      </c>
      <c r="G44" s="115">
        <v>22555</v>
      </c>
      <c r="H44" s="116">
        <v>15136130.66</v>
      </c>
      <c r="I44" s="113">
        <v>671.08</v>
      </c>
      <c r="J44" s="114">
        <v>567.39</v>
      </c>
      <c r="K44" s="115">
        <v>9334</v>
      </c>
      <c r="L44" s="116">
        <v>6121772.6799999997</v>
      </c>
      <c r="M44" s="113">
        <v>655.86</v>
      </c>
      <c r="N44" s="114">
        <v>535.57000000000005</v>
      </c>
      <c r="O44" s="115">
        <v>240</v>
      </c>
      <c r="P44" s="116">
        <v>190012.74</v>
      </c>
      <c r="Q44" s="113">
        <v>791.72</v>
      </c>
      <c r="R44" s="114">
        <v>795.24</v>
      </c>
      <c r="S44" s="115">
        <v>52377</v>
      </c>
      <c r="T44" s="253">
        <v>46445465.310000002</v>
      </c>
      <c r="U44" s="257">
        <v>886.75</v>
      </c>
      <c r="V44" s="259">
        <v>791.9</v>
      </c>
      <c r="W44" s="110">
        <v>3.89</v>
      </c>
    </row>
    <row r="45" spans="1:23" x14ac:dyDescent="0.3">
      <c r="A45" s="52">
        <v>5</v>
      </c>
      <c r="B45" s="113" t="s">
        <v>97</v>
      </c>
      <c r="C45" s="115">
        <v>101211</v>
      </c>
      <c r="D45" s="116">
        <v>113005934.16</v>
      </c>
      <c r="E45" s="113">
        <v>1116.54</v>
      </c>
      <c r="F45" s="114">
        <v>1046.5899999999999</v>
      </c>
      <c r="G45" s="115">
        <v>30269</v>
      </c>
      <c r="H45" s="116">
        <v>22017819.52</v>
      </c>
      <c r="I45" s="113">
        <v>727.4</v>
      </c>
      <c r="J45" s="114">
        <v>636.37</v>
      </c>
      <c r="K45" s="115">
        <v>9975</v>
      </c>
      <c r="L45" s="116">
        <v>6292244.8499999996</v>
      </c>
      <c r="M45" s="113">
        <v>630.79999999999995</v>
      </c>
      <c r="N45" s="114">
        <v>520.03</v>
      </c>
      <c r="O45" s="115">
        <v>242</v>
      </c>
      <c r="P45" s="116">
        <v>190930.2</v>
      </c>
      <c r="Q45" s="113">
        <v>788.97</v>
      </c>
      <c r="R45" s="114">
        <v>795.24</v>
      </c>
      <c r="S45" s="115">
        <v>141697</v>
      </c>
      <c r="T45" s="253">
        <v>141506928.72999999</v>
      </c>
      <c r="U45" s="257">
        <v>998.66</v>
      </c>
      <c r="V45" s="259">
        <v>899.93</v>
      </c>
      <c r="W45" s="110">
        <v>10.53</v>
      </c>
    </row>
    <row r="46" spans="1:23" x14ac:dyDescent="0.3">
      <c r="A46" s="52">
        <v>6</v>
      </c>
      <c r="B46" s="113" t="s">
        <v>98</v>
      </c>
      <c r="C46" s="115">
        <v>178582</v>
      </c>
      <c r="D46" s="116">
        <v>187328653.13</v>
      </c>
      <c r="E46" s="113">
        <v>1048.98</v>
      </c>
      <c r="F46" s="114">
        <v>950.87</v>
      </c>
      <c r="G46" s="115">
        <v>36636</v>
      </c>
      <c r="H46" s="116">
        <v>29244119.52</v>
      </c>
      <c r="I46" s="113">
        <v>798.23</v>
      </c>
      <c r="J46" s="114">
        <v>731.32</v>
      </c>
      <c r="K46" s="115">
        <v>9771</v>
      </c>
      <c r="L46" s="116">
        <v>6152449.2800000003</v>
      </c>
      <c r="M46" s="113">
        <v>629.66</v>
      </c>
      <c r="N46" s="114">
        <v>522.41999999999996</v>
      </c>
      <c r="O46" s="115">
        <v>2456</v>
      </c>
      <c r="P46" s="116">
        <v>1043702.64</v>
      </c>
      <c r="Q46" s="113">
        <v>424.96</v>
      </c>
      <c r="R46" s="114">
        <v>418.95</v>
      </c>
      <c r="S46" s="115">
        <v>227445</v>
      </c>
      <c r="T46" s="253">
        <v>223768924.56999999</v>
      </c>
      <c r="U46" s="257">
        <v>983.84</v>
      </c>
      <c r="V46" s="259">
        <v>868.4</v>
      </c>
      <c r="W46" s="110">
        <v>16.899999999999999</v>
      </c>
    </row>
    <row r="47" spans="1:23" x14ac:dyDescent="0.3">
      <c r="A47" s="52">
        <v>7</v>
      </c>
      <c r="B47" s="113" t="s">
        <v>99</v>
      </c>
      <c r="C47" s="115">
        <v>187400</v>
      </c>
      <c r="D47" s="116">
        <v>193635826.62</v>
      </c>
      <c r="E47" s="113">
        <v>1033.28</v>
      </c>
      <c r="F47" s="114">
        <v>912.37</v>
      </c>
      <c r="G47" s="115">
        <v>39424</v>
      </c>
      <c r="H47" s="116">
        <v>32329332.890000001</v>
      </c>
      <c r="I47" s="113">
        <v>820.04</v>
      </c>
      <c r="J47" s="114">
        <v>759.09</v>
      </c>
      <c r="K47" s="115">
        <v>7670</v>
      </c>
      <c r="L47" s="116">
        <v>4687966.93</v>
      </c>
      <c r="M47" s="113">
        <v>611.21</v>
      </c>
      <c r="N47" s="114">
        <v>527.01</v>
      </c>
      <c r="O47" s="115">
        <v>6337</v>
      </c>
      <c r="P47" s="116">
        <v>2433944.44</v>
      </c>
      <c r="Q47" s="113">
        <v>384.08</v>
      </c>
      <c r="R47" s="114">
        <v>418.95</v>
      </c>
      <c r="S47" s="115">
        <v>240831</v>
      </c>
      <c r="T47" s="253">
        <v>233087070.88</v>
      </c>
      <c r="U47" s="257">
        <v>967.84</v>
      </c>
      <c r="V47" s="259">
        <v>835.16</v>
      </c>
      <c r="W47" s="110">
        <v>17.899999999999999</v>
      </c>
    </row>
    <row r="48" spans="1:23" x14ac:dyDescent="0.3">
      <c r="A48" s="52">
        <v>8</v>
      </c>
      <c r="B48" s="113" t="s">
        <v>100</v>
      </c>
      <c r="C48" s="115">
        <v>162348</v>
      </c>
      <c r="D48" s="116">
        <v>162503932.66999999</v>
      </c>
      <c r="E48" s="113">
        <v>1000.96</v>
      </c>
      <c r="F48" s="114">
        <v>855.22</v>
      </c>
      <c r="G48" s="115">
        <v>51988</v>
      </c>
      <c r="H48" s="116">
        <v>42078893.840000004</v>
      </c>
      <c r="I48" s="113">
        <v>809.4</v>
      </c>
      <c r="J48" s="114">
        <v>736.64</v>
      </c>
      <c r="K48" s="115">
        <v>6731</v>
      </c>
      <c r="L48" s="116">
        <v>4055131.16</v>
      </c>
      <c r="M48" s="113">
        <v>602.46</v>
      </c>
      <c r="N48" s="114">
        <v>530.58000000000004</v>
      </c>
      <c r="O48" s="115">
        <v>4384</v>
      </c>
      <c r="P48" s="116">
        <v>1643942.91</v>
      </c>
      <c r="Q48" s="113">
        <v>374.99</v>
      </c>
      <c r="R48" s="114">
        <v>418.95</v>
      </c>
      <c r="S48" s="115">
        <v>225451</v>
      </c>
      <c r="T48" s="253">
        <v>210281900.58000001</v>
      </c>
      <c r="U48" s="257">
        <v>932.72</v>
      </c>
      <c r="V48" s="259">
        <v>791.57</v>
      </c>
      <c r="W48" s="110">
        <v>16.75</v>
      </c>
    </row>
    <row r="49" spans="1:23" x14ac:dyDescent="0.3">
      <c r="A49" s="52">
        <v>9</v>
      </c>
      <c r="B49" s="113" t="s">
        <v>101</v>
      </c>
      <c r="C49" s="115">
        <v>115390</v>
      </c>
      <c r="D49" s="116">
        <v>108859460.83</v>
      </c>
      <c r="E49" s="113">
        <v>943.4</v>
      </c>
      <c r="F49" s="114">
        <v>759</v>
      </c>
      <c r="G49" s="115">
        <v>46887</v>
      </c>
      <c r="H49" s="116">
        <v>37665325.170000002</v>
      </c>
      <c r="I49" s="113">
        <v>803.32</v>
      </c>
      <c r="J49" s="114">
        <v>719.8</v>
      </c>
      <c r="K49" s="115">
        <v>4920</v>
      </c>
      <c r="L49" s="116">
        <v>2963339.26</v>
      </c>
      <c r="M49" s="113">
        <v>602.29999999999995</v>
      </c>
      <c r="N49" s="114">
        <v>530.29999999999995</v>
      </c>
      <c r="O49" s="115">
        <v>1046</v>
      </c>
      <c r="P49" s="116">
        <v>414719.07</v>
      </c>
      <c r="Q49" s="113">
        <v>396.48</v>
      </c>
      <c r="R49" s="114">
        <v>318.57</v>
      </c>
      <c r="S49" s="115">
        <v>168243</v>
      </c>
      <c r="T49" s="253">
        <v>149902844.33000001</v>
      </c>
      <c r="U49" s="257">
        <v>890.99</v>
      </c>
      <c r="V49" s="259">
        <v>734.18</v>
      </c>
      <c r="W49" s="110">
        <v>12.5</v>
      </c>
    </row>
    <row r="50" spans="1:23" x14ac:dyDescent="0.3">
      <c r="A50" s="52">
        <v>10</v>
      </c>
      <c r="B50" s="113" t="s">
        <v>109</v>
      </c>
      <c r="C50" s="115">
        <v>94462</v>
      </c>
      <c r="D50" s="116">
        <v>85449996.670000002</v>
      </c>
      <c r="E50" s="113">
        <v>904.6</v>
      </c>
      <c r="F50" s="114">
        <v>692.4</v>
      </c>
      <c r="G50" s="115">
        <v>43940</v>
      </c>
      <c r="H50" s="116">
        <v>35393903.520000003</v>
      </c>
      <c r="I50" s="113">
        <v>805.51</v>
      </c>
      <c r="J50" s="114">
        <v>710.51</v>
      </c>
      <c r="K50" s="115">
        <v>3599</v>
      </c>
      <c r="L50" s="116">
        <v>2126469.4</v>
      </c>
      <c r="M50" s="113">
        <v>590.85</v>
      </c>
      <c r="N50" s="114">
        <v>477.75</v>
      </c>
      <c r="O50" s="115">
        <v>627</v>
      </c>
      <c r="P50" s="116">
        <v>245750.15</v>
      </c>
      <c r="Q50" s="113">
        <v>391.95</v>
      </c>
      <c r="R50" s="114">
        <v>239.4</v>
      </c>
      <c r="S50" s="115">
        <v>142628</v>
      </c>
      <c r="T50" s="253">
        <v>123216119.73999999</v>
      </c>
      <c r="U50" s="257">
        <v>863.9</v>
      </c>
      <c r="V50" s="259">
        <v>687.59</v>
      </c>
      <c r="W50" s="110">
        <v>10.6</v>
      </c>
    </row>
    <row r="51" spans="1:23" x14ac:dyDescent="0.3">
      <c r="A51" s="52">
        <v>11</v>
      </c>
      <c r="B51" s="113" t="s">
        <v>110</v>
      </c>
      <c r="C51" s="115">
        <v>43483</v>
      </c>
      <c r="D51" s="116">
        <v>38141118.530000001</v>
      </c>
      <c r="E51" s="113">
        <v>877.15</v>
      </c>
      <c r="F51" s="114">
        <v>623.30999999999995</v>
      </c>
      <c r="G51" s="115">
        <v>22831</v>
      </c>
      <c r="H51" s="116">
        <v>18834695.039999999</v>
      </c>
      <c r="I51" s="113">
        <v>824.96</v>
      </c>
      <c r="J51" s="114">
        <v>722.61</v>
      </c>
      <c r="K51" s="115">
        <v>1331</v>
      </c>
      <c r="L51" s="116">
        <v>812718.05</v>
      </c>
      <c r="M51" s="113">
        <v>610.61</v>
      </c>
      <c r="N51" s="114">
        <v>430.47</v>
      </c>
      <c r="O51" s="115">
        <v>256</v>
      </c>
      <c r="P51" s="116">
        <v>105353</v>
      </c>
      <c r="Q51" s="113">
        <v>411.54</v>
      </c>
      <c r="R51" s="114">
        <v>239.75</v>
      </c>
      <c r="S51" s="115">
        <v>67901</v>
      </c>
      <c r="T51" s="253">
        <v>57893884.619999997</v>
      </c>
      <c r="U51" s="257">
        <v>852.62</v>
      </c>
      <c r="V51" s="259">
        <v>657.57</v>
      </c>
      <c r="W51" s="110">
        <v>5.05</v>
      </c>
    </row>
    <row r="52" spans="1:23" ht="15" thickBot="1" x14ac:dyDescent="0.35">
      <c r="A52" s="265">
        <v>12</v>
      </c>
      <c r="B52" s="283" t="s">
        <v>111</v>
      </c>
      <c r="C52" s="250">
        <v>11573</v>
      </c>
      <c r="D52" s="340">
        <v>9655455.4899999984</v>
      </c>
      <c r="E52" s="251">
        <v>834.30877819061595</v>
      </c>
      <c r="F52" s="281">
        <v>556.25</v>
      </c>
      <c r="G52" s="250">
        <v>6929</v>
      </c>
      <c r="H52" s="340">
        <v>5773761.8300000001</v>
      </c>
      <c r="I52" s="251">
        <v>833.27490691297442</v>
      </c>
      <c r="J52" s="281">
        <v>719.54</v>
      </c>
      <c r="K52" s="250">
        <v>399</v>
      </c>
      <c r="L52" s="340">
        <v>252224.49</v>
      </c>
      <c r="M52" s="251">
        <v>632.14157894736843</v>
      </c>
      <c r="N52" s="281">
        <v>393.81</v>
      </c>
      <c r="O52" s="250">
        <v>68</v>
      </c>
      <c r="P52" s="340">
        <v>17495.43</v>
      </c>
      <c r="Q52" s="251">
        <v>257.28573529411767</v>
      </c>
      <c r="R52" s="281">
        <v>191.87</v>
      </c>
      <c r="S52" s="250">
        <v>18969</v>
      </c>
      <c r="T52" s="340">
        <v>15698937.24</v>
      </c>
      <c r="U52" s="251">
        <v>827.61016606041437</v>
      </c>
      <c r="V52" s="278">
        <v>626.92999999999995</v>
      </c>
      <c r="W52" s="251">
        <v>1.4095957137708488</v>
      </c>
    </row>
    <row r="53" spans="1:23" ht="16.2" thickBot="1" x14ac:dyDescent="0.35">
      <c r="A53" s="342"/>
      <c r="B53" s="343" t="s">
        <v>527</v>
      </c>
      <c r="C53" s="119">
        <v>917614</v>
      </c>
      <c r="D53" s="120">
        <v>927432653.65999997</v>
      </c>
      <c r="E53" s="121">
        <v>1010.7002003674747</v>
      </c>
      <c r="F53" s="121">
        <v>888.29</v>
      </c>
      <c r="G53" s="119">
        <v>341955</v>
      </c>
      <c r="H53" s="120">
        <v>257847297.78</v>
      </c>
      <c r="I53" s="121">
        <v>754.03868280914151</v>
      </c>
      <c r="J53" s="121">
        <v>661.9</v>
      </c>
      <c r="K53" s="119">
        <v>68762</v>
      </c>
      <c r="L53" s="120">
        <v>42641403.899999999</v>
      </c>
      <c r="M53" s="121">
        <v>620.13036124603707</v>
      </c>
      <c r="N53" s="121">
        <v>521.12</v>
      </c>
      <c r="O53" s="119">
        <v>17374</v>
      </c>
      <c r="P53" s="120">
        <v>7652862.8200000003</v>
      </c>
      <c r="Q53" s="121">
        <v>440.47788764820996</v>
      </c>
      <c r="R53" s="121">
        <v>418.95</v>
      </c>
      <c r="S53" s="119">
        <v>1345705</v>
      </c>
      <c r="T53" s="120">
        <v>1235574218.1599998</v>
      </c>
      <c r="U53" s="121">
        <v>918.16127469244736</v>
      </c>
      <c r="V53" s="118">
        <v>778.53</v>
      </c>
      <c r="W53" s="112">
        <v>100</v>
      </c>
    </row>
    <row r="54" spans="1:23" x14ac:dyDescent="0.3">
      <c r="C54" s="8"/>
      <c r="D54" s="9"/>
    </row>
    <row r="55" spans="1:23" x14ac:dyDescent="0.3">
      <c r="C55" s="8"/>
      <c r="D55" s="15"/>
    </row>
    <row r="56" spans="1:23" x14ac:dyDescent="0.3">
      <c r="C56" s="8"/>
      <c r="E56" s="8"/>
      <c r="F56" s="8"/>
    </row>
    <row r="57" spans="1:23" x14ac:dyDescent="0.3">
      <c r="B57" s="8"/>
      <c r="C57" s="8"/>
      <c r="D57" s="8"/>
      <c r="G57" s="8"/>
      <c r="H57" s="8"/>
    </row>
    <row r="58" spans="1:23" x14ac:dyDescent="0.3">
      <c r="B58" s="8"/>
      <c r="C58" s="8"/>
      <c r="D58" s="8"/>
      <c r="E58" s="8"/>
    </row>
    <row r="59" spans="1:23" x14ac:dyDescent="0.3">
      <c r="B59" s="8"/>
      <c r="C59" s="8"/>
      <c r="D59" s="8"/>
    </row>
    <row r="60" spans="1:23" x14ac:dyDescent="0.3">
      <c r="C60" s="8"/>
      <c r="D60" s="8"/>
      <c r="I60" s="8"/>
    </row>
    <row r="61" spans="1:23" x14ac:dyDescent="0.3">
      <c r="C61" s="8"/>
      <c r="D61" s="8"/>
    </row>
    <row r="62" spans="1:23" x14ac:dyDescent="0.3">
      <c r="C62" s="8"/>
    </row>
    <row r="63" spans="1:23" x14ac:dyDescent="0.3">
      <c r="C63" s="8"/>
      <c r="I63" s="8"/>
    </row>
    <row r="64" spans="1:23" x14ac:dyDescent="0.3">
      <c r="C64" s="8"/>
    </row>
    <row r="67" spans="4:5" x14ac:dyDescent="0.3">
      <c r="E67" s="8"/>
    </row>
    <row r="75" spans="4:5" x14ac:dyDescent="0.3">
      <c r="D75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8"/>
  <sheetViews>
    <sheetView workbookViewId="0">
      <selection activeCell="L9" sqref="L9"/>
    </sheetView>
  </sheetViews>
  <sheetFormatPr defaultRowHeight="14.4" x14ac:dyDescent="0.3"/>
  <cols>
    <col min="1" max="1" width="4.6640625" style="64" customWidth="1"/>
    <col min="2" max="2" width="9.6640625" customWidth="1"/>
    <col min="3" max="3" width="26" customWidth="1"/>
    <col min="4" max="4" width="16.33203125" customWidth="1"/>
    <col min="5" max="5" width="16.6640625" customWidth="1"/>
    <col min="6" max="6" width="12.6640625" style="9" customWidth="1"/>
    <col min="7" max="7" width="14.5546875" customWidth="1"/>
    <col min="8" max="8" width="11.6640625" customWidth="1"/>
    <col min="9" max="9" width="12.6640625" customWidth="1"/>
    <col min="10" max="10" width="12" customWidth="1"/>
    <col min="11" max="11" width="11.5546875" customWidth="1"/>
    <col min="12" max="12" width="15.88671875" customWidth="1"/>
  </cols>
  <sheetData>
    <row r="1" spans="1:12" s="42" customFormat="1" ht="15.75" customHeight="1" x14ac:dyDescent="0.3">
      <c r="A1" s="449" t="s">
        <v>717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</row>
    <row r="2" spans="1:12" ht="15.75" customHeight="1" thickBot="1" x14ac:dyDescent="0.35"/>
    <row r="3" spans="1:12" x14ac:dyDescent="0.3">
      <c r="A3" s="497" t="s">
        <v>17</v>
      </c>
      <c r="B3" s="494" t="s">
        <v>419</v>
      </c>
      <c r="C3" s="494" t="s">
        <v>418</v>
      </c>
      <c r="D3" s="494" t="s">
        <v>5</v>
      </c>
      <c r="E3" s="494"/>
      <c r="F3" s="494" t="s">
        <v>6</v>
      </c>
      <c r="G3" s="494"/>
      <c r="H3" s="494" t="s">
        <v>45</v>
      </c>
      <c r="I3" s="494"/>
      <c r="J3" s="494" t="s">
        <v>8</v>
      </c>
      <c r="K3" s="494"/>
      <c r="L3" s="495" t="s">
        <v>491</v>
      </c>
    </row>
    <row r="4" spans="1:12" ht="15" thickBot="1" x14ac:dyDescent="0.35">
      <c r="A4" s="498"/>
      <c r="B4" s="499"/>
      <c r="C4" s="499"/>
      <c r="D4" s="382" t="s">
        <v>1</v>
      </c>
      <c r="E4" s="381" t="s">
        <v>50</v>
      </c>
      <c r="F4" s="382" t="s">
        <v>1</v>
      </c>
      <c r="G4" s="381" t="s">
        <v>50</v>
      </c>
      <c r="H4" s="382" t="s">
        <v>1</v>
      </c>
      <c r="I4" s="381" t="s">
        <v>50</v>
      </c>
      <c r="J4" s="382" t="s">
        <v>1</v>
      </c>
      <c r="K4" s="381" t="s">
        <v>50</v>
      </c>
      <c r="L4" s="496"/>
    </row>
    <row r="5" spans="1:12" x14ac:dyDescent="0.3">
      <c r="A5" s="387">
        <v>1</v>
      </c>
      <c r="B5" s="388" t="s">
        <v>500</v>
      </c>
      <c r="C5" s="388" t="s">
        <v>501</v>
      </c>
      <c r="D5" s="388" t="s">
        <v>430</v>
      </c>
      <c r="E5" s="388" t="s">
        <v>430</v>
      </c>
      <c r="F5" s="389">
        <v>55</v>
      </c>
      <c r="G5" s="390">
        <v>25654.880000000001</v>
      </c>
      <c r="H5" s="388" t="s">
        <v>430</v>
      </c>
      <c r="I5" s="390" t="s">
        <v>430</v>
      </c>
      <c r="J5" s="388" t="s">
        <v>430</v>
      </c>
      <c r="K5" s="388" t="s">
        <v>430</v>
      </c>
      <c r="L5" s="391">
        <v>55</v>
      </c>
    </row>
    <row r="6" spans="1:12" x14ac:dyDescent="0.3">
      <c r="A6" s="392">
        <v>2</v>
      </c>
      <c r="B6" s="266" t="s">
        <v>606</v>
      </c>
      <c r="C6" s="266" t="s">
        <v>416</v>
      </c>
      <c r="D6" s="266" t="s">
        <v>430</v>
      </c>
      <c r="E6" s="266" t="s">
        <v>430</v>
      </c>
      <c r="F6" s="250">
        <v>2</v>
      </c>
      <c r="G6" s="251">
        <v>606.92999999999995</v>
      </c>
      <c r="H6" s="266" t="s">
        <v>430</v>
      </c>
      <c r="I6" s="251" t="s">
        <v>430</v>
      </c>
      <c r="J6" s="266" t="s">
        <v>430</v>
      </c>
      <c r="K6" s="266" t="s">
        <v>430</v>
      </c>
      <c r="L6" s="266">
        <v>2</v>
      </c>
    </row>
    <row r="7" spans="1:12" x14ac:dyDescent="0.3">
      <c r="A7" s="35">
        <v>3</v>
      </c>
      <c r="B7" s="7" t="s">
        <v>403</v>
      </c>
      <c r="C7" s="7" t="s">
        <v>555</v>
      </c>
      <c r="D7" s="7" t="s">
        <v>430</v>
      </c>
      <c r="E7" s="7" t="s">
        <v>430</v>
      </c>
      <c r="F7" s="6">
        <v>26</v>
      </c>
      <c r="G7" s="7">
        <v>7014.62</v>
      </c>
      <c r="H7" s="7" t="s">
        <v>430</v>
      </c>
      <c r="I7" s="7" t="s">
        <v>430</v>
      </c>
      <c r="J7" s="7" t="s">
        <v>430</v>
      </c>
      <c r="K7" s="7" t="s">
        <v>430</v>
      </c>
      <c r="L7" s="7">
        <v>26</v>
      </c>
    </row>
    <row r="8" spans="1:12" ht="15" thickBot="1" x14ac:dyDescent="0.35">
      <c r="A8" s="393">
        <v>4</v>
      </c>
      <c r="B8" s="93" t="s">
        <v>298</v>
      </c>
      <c r="C8" s="93" t="s">
        <v>490</v>
      </c>
      <c r="D8" s="93" t="s">
        <v>430</v>
      </c>
      <c r="E8" s="93" t="s">
        <v>430</v>
      </c>
      <c r="F8" s="188">
        <v>3</v>
      </c>
      <c r="G8" s="93">
        <v>47.53</v>
      </c>
      <c r="H8" s="93" t="s">
        <v>430</v>
      </c>
      <c r="I8" s="93" t="s">
        <v>430</v>
      </c>
      <c r="J8" s="93" t="s">
        <v>430</v>
      </c>
      <c r="K8" s="93" t="s">
        <v>430</v>
      </c>
      <c r="L8" s="93">
        <v>3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4"/>
  <sheetViews>
    <sheetView workbookViewId="0">
      <selection activeCell="L11" sqref="L11"/>
    </sheetView>
  </sheetViews>
  <sheetFormatPr defaultColWidth="9.109375" defaultRowHeight="14.4" x14ac:dyDescent="0.3"/>
  <cols>
    <col min="1" max="1" width="4.6640625" customWidth="1"/>
    <col min="2" max="2" width="9.6640625" customWidth="1"/>
    <col min="3" max="3" width="22" bestFit="1" customWidth="1"/>
    <col min="4" max="4" width="14.44140625" style="8" customWidth="1"/>
    <col min="5" max="5" width="14.5546875" style="8" customWidth="1"/>
    <col min="6" max="6" width="13.6640625" style="9" customWidth="1"/>
    <col min="7" max="7" width="13.88671875" customWidth="1"/>
    <col min="8" max="8" width="13.5546875" customWidth="1"/>
    <col min="9" max="9" width="13.109375" customWidth="1"/>
    <col min="10" max="10" width="12" customWidth="1"/>
    <col min="11" max="11" width="12.44140625" customWidth="1"/>
    <col min="12" max="12" width="17.44140625" customWidth="1"/>
  </cols>
  <sheetData>
    <row r="1" spans="1:12" ht="16.5" customHeight="1" x14ac:dyDescent="0.3">
      <c r="A1" s="449" t="s">
        <v>718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</row>
    <row r="2" spans="1:12" ht="15" thickBot="1" x14ac:dyDescent="0.35"/>
    <row r="3" spans="1:12" ht="22.5" customHeight="1" x14ac:dyDescent="0.3">
      <c r="A3" s="497" t="s">
        <v>17</v>
      </c>
      <c r="B3" s="494" t="s">
        <v>419</v>
      </c>
      <c r="C3" s="494" t="s">
        <v>418</v>
      </c>
      <c r="D3" s="494" t="s">
        <v>5</v>
      </c>
      <c r="E3" s="494"/>
      <c r="F3" s="494" t="s">
        <v>6</v>
      </c>
      <c r="G3" s="494"/>
      <c r="H3" s="494" t="s">
        <v>45</v>
      </c>
      <c r="I3" s="494"/>
      <c r="J3" s="494" t="s">
        <v>8</v>
      </c>
      <c r="K3" s="494"/>
      <c r="L3" s="495" t="s">
        <v>491</v>
      </c>
    </row>
    <row r="4" spans="1:12" ht="24" customHeight="1" thickBot="1" x14ac:dyDescent="0.35">
      <c r="A4" s="498"/>
      <c r="B4" s="499"/>
      <c r="C4" s="499"/>
      <c r="D4" s="382" t="s">
        <v>1</v>
      </c>
      <c r="E4" s="381" t="s">
        <v>50</v>
      </c>
      <c r="F4" s="382" t="s">
        <v>1</v>
      </c>
      <c r="G4" s="381" t="s">
        <v>50</v>
      </c>
      <c r="H4" s="382" t="s">
        <v>1</v>
      </c>
      <c r="I4" s="381" t="s">
        <v>50</v>
      </c>
      <c r="J4" s="382" t="s">
        <v>1</v>
      </c>
      <c r="K4" s="381" t="s">
        <v>50</v>
      </c>
      <c r="L4" s="496"/>
    </row>
    <row r="5" spans="1:12" x14ac:dyDescent="0.3">
      <c r="A5" s="374">
        <v>1</v>
      </c>
      <c r="B5" s="375" t="s">
        <v>500</v>
      </c>
      <c r="C5" s="376" t="s">
        <v>501</v>
      </c>
      <c r="D5" s="377">
        <v>4805</v>
      </c>
      <c r="E5" s="378">
        <v>3295654.82</v>
      </c>
      <c r="F5" s="379">
        <v>2169</v>
      </c>
      <c r="G5" s="378">
        <v>1205322.3799999999</v>
      </c>
      <c r="H5" s="377">
        <v>839</v>
      </c>
      <c r="I5" s="378">
        <v>529133.91</v>
      </c>
      <c r="J5" s="377">
        <v>923</v>
      </c>
      <c r="K5" s="378">
        <v>1247822.28</v>
      </c>
      <c r="L5" s="380">
        <v>8736</v>
      </c>
    </row>
    <row r="6" spans="1:12" x14ac:dyDescent="0.3">
      <c r="A6" s="52">
        <v>2</v>
      </c>
      <c r="B6" s="78" t="s">
        <v>606</v>
      </c>
      <c r="C6" s="79" t="s">
        <v>416</v>
      </c>
      <c r="D6" s="17">
        <v>324</v>
      </c>
      <c r="E6" s="18">
        <v>343230.49</v>
      </c>
      <c r="F6" s="84">
        <v>150</v>
      </c>
      <c r="G6" s="18">
        <v>103345.82</v>
      </c>
      <c r="H6" s="17">
        <v>18</v>
      </c>
      <c r="I6" s="18">
        <v>15480.16</v>
      </c>
      <c r="J6" s="17">
        <v>2</v>
      </c>
      <c r="K6" s="18">
        <v>400</v>
      </c>
      <c r="L6" s="131">
        <v>494</v>
      </c>
    </row>
    <row r="7" spans="1:12" x14ac:dyDescent="0.3">
      <c r="A7" s="52">
        <v>3</v>
      </c>
      <c r="B7" s="78" t="s">
        <v>587</v>
      </c>
      <c r="C7" s="79" t="s">
        <v>588</v>
      </c>
      <c r="D7" s="17">
        <v>116</v>
      </c>
      <c r="E7" s="18">
        <v>45671.4</v>
      </c>
      <c r="F7" s="84" t="s">
        <v>430</v>
      </c>
      <c r="G7" s="18" t="s">
        <v>430</v>
      </c>
      <c r="H7" s="17" t="s">
        <v>430</v>
      </c>
      <c r="I7" s="18" t="s">
        <v>430</v>
      </c>
      <c r="J7" s="17">
        <v>66</v>
      </c>
      <c r="K7" s="18">
        <v>24689.81</v>
      </c>
      <c r="L7" s="131">
        <v>182</v>
      </c>
    </row>
    <row r="8" spans="1:12" x14ac:dyDescent="0.3">
      <c r="A8" s="52">
        <v>4</v>
      </c>
      <c r="B8" s="78" t="s">
        <v>412</v>
      </c>
      <c r="C8" s="79" t="s">
        <v>492</v>
      </c>
      <c r="D8" s="17">
        <v>4</v>
      </c>
      <c r="E8" s="18">
        <v>6183.07</v>
      </c>
      <c r="F8" s="84">
        <v>1</v>
      </c>
      <c r="G8" s="18">
        <v>1048.29</v>
      </c>
      <c r="H8" s="17" t="s">
        <v>430</v>
      </c>
      <c r="I8" s="18" t="s">
        <v>430</v>
      </c>
      <c r="J8" s="17" t="s">
        <v>430</v>
      </c>
      <c r="K8" s="18" t="s">
        <v>430</v>
      </c>
      <c r="L8" s="131">
        <v>5</v>
      </c>
    </row>
    <row r="9" spans="1:12" x14ac:dyDescent="0.3">
      <c r="A9" s="52">
        <v>5</v>
      </c>
      <c r="B9" s="78" t="s">
        <v>403</v>
      </c>
      <c r="C9" s="79" t="s">
        <v>555</v>
      </c>
      <c r="D9" s="17">
        <v>2283</v>
      </c>
      <c r="E9" s="18">
        <v>409906.19</v>
      </c>
      <c r="F9" s="84">
        <v>1116</v>
      </c>
      <c r="G9" s="18">
        <v>130360.86</v>
      </c>
      <c r="H9" s="17">
        <v>268</v>
      </c>
      <c r="I9" s="18">
        <v>40580.660000000003</v>
      </c>
      <c r="J9" s="17" t="s">
        <v>430</v>
      </c>
      <c r="K9" s="18" t="s">
        <v>430</v>
      </c>
      <c r="L9" s="131">
        <v>3667</v>
      </c>
    </row>
    <row r="10" spans="1:12" ht="15" thickBot="1" x14ac:dyDescent="0.35">
      <c r="A10" s="370">
        <v>6</v>
      </c>
      <c r="B10" s="345" t="s">
        <v>298</v>
      </c>
      <c r="C10" s="371" t="s">
        <v>490</v>
      </c>
      <c r="D10" s="246">
        <v>630</v>
      </c>
      <c r="E10" s="197">
        <v>63054.48</v>
      </c>
      <c r="F10" s="372">
        <v>266</v>
      </c>
      <c r="G10" s="197">
        <v>17439.82</v>
      </c>
      <c r="H10" s="246" t="s">
        <v>430</v>
      </c>
      <c r="I10" s="197" t="s">
        <v>430</v>
      </c>
      <c r="J10" s="246" t="s">
        <v>430</v>
      </c>
      <c r="K10" s="197" t="s">
        <v>430</v>
      </c>
      <c r="L10" s="373">
        <v>896</v>
      </c>
    </row>
    <row r="11" spans="1:12" x14ac:dyDescent="0.3">
      <c r="A11" s="344"/>
      <c r="B11" s="306"/>
      <c r="C11" s="306"/>
      <c r="D11" s="307"/>
      <c r="E11" s="308"/>
      <c r="F11" s="307"/>
      <c r="G11" s="308"/>
      <c r="H11" s="307"/>
      <c r="I11" s="308"/>
      <c r="J11" s="307"/>
      <c r="K11" s="308"/>
      <c r="L11" s="307"/>
    </row>
    <row r="12" spans="1:12" x14ac:dyDescent="0.3">
      <c r="A12" s="306"/>
      <c r="B12" s="306"/>
      <c r="C12" s="306"/>
      <c r="D12" s="307"/>
      <c r="E12" s="308"/>
      <c r="F12" s="307"/>
      <c r="G12" s="308"/>
      <c r="H12" s="307"/>
      <c r="I12" s="308"/>
      <c r="J12" s="307"/>
      <c r="K12" s="308"/>
      <c r="L12" s="307"/>
    </row>
    <row r="13" spans="1:12" x14ac:dyDescent="0.3">
      <c r="A13" s="306"/>
      <c r="B13" s="306"/>
      <c r="C13" s="306"/>
      <c r="D13" s="307"/>
      <c r="E13" s="308"/>
      <c r="F13" s="307"/>
      <c r="G13" s="308"/>
      <c r="H13" s="307"/>
      <c r="I13" s="308"/>
      <c r="J13" s="307"/>
      <c r="K13" s="308"/>
      <c r="L13" s="307"/>
    </row>
    <row r="14" spans="1:12" x14ac:dyDescent="0.3">
      <c r="A14" s="306"/>
      <c r="B14" s="306"/>
      <c r="C14" s="306"/>
      <c r="D14" s="307"/>
      <c r="E14" s="308"/>
      <c r="F14" s="307"/>
      <c r="G14" s="308"/>
      <c r="H14" s="307"/>
      <c r="I14" s="308"/>
      <c r="J14" s="307"/>
      <c r="K14" s="308"/>
      <c r="L14" s="307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12"/>
  <sheetViews>
    <sheetView workbookViewId="0">
      <selection activeCell="Q8" sqref="Q8"/>
    </sheetView>
  </sheetViews>
  <sheetFormatPr defaultRowHeight="14.4" x14ac:dyDescent="0.3"/>
  <cols>
    <col min="1" max="1" width="4.5546875" customWidth="1"/>
    <col min="2" max="2" width="18" customWidth="1"/>
    <col min="3" max="3" width="10.109375" bestFit="1" customWidth="1"/>
    <col min="4" max="4" width="14.5546875" bestFit="1" customWidth="1"/>
    <col min="5" max="5" width="15.88671875" customWidth="1"/>
    <col min="6" max="6" width="8.44140625" bestFit="1" customWidth="1"/>
    <col min="7" max="7" width="14.109375" customWidth="1"/>
    <col min="8" max="8" width="13.44140625" customWidth="1"/>
    <col min="9" max="9" width="8.44140625" bestFit="1" customWidth="1"/>
    <col min="10" max="10" width="14.5546875" bestFit="1" customWidth="1"/>
    <col min="11" max="11" width="13.6640625" customWidth="1"/>
    <col min="12" max="12" width="8.44140625" bestFit="1" customWidth="1"/>
    <col min="13" max="13" width="14.33203125" customWidth="1"/>
    <col min="14" max="14" width="14.6640625" customWidth="1"/>
    <col min="15" max="15" width="10.33203125" customWidth="1"/>
    <col min="16" max="16" width="16" customWidth="1"/>
    <col min="17" max="17" width="15.88671875" customWidth="1"/>
    <col min="18" max="18" width="13.109375" customWidth="1"/>
  </cols>
  <sheetData>
    <row r="1" spans="1:18" ht="15.6" x14ac:dyDescent="0.3">
      <c r="A1" s="449" t="s">
        <v>716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</row>
    <row r="2" spans="1:18" ht="15" thickBot="1" x14ac:dyDescent="0.35"/>
    <row r="3" spans="1:18" ht="16.5" customHeight="1" thickBot="1" x14ac:dyDescent="0.35">
      <c r="A3" s="459" t="s">
        <v>17</v>
      </c>
      <c r="B3" s="459" t="s">
        <v>418</v>
      </c>
      <c r="C3" s="461" t="s">
        <v>5</v>
      </c>
      <c r="D3" s="462"/>
      <c r="E3" s="463"/>
      <c r="F3" s="461" t="s">
        <v>6</v>
      </c>
      <c r="G3" s="462"/>
      <c r="H3" s="463"/>
      <c r="I3" s="461" t="s">
        <v>45</v>
      </c>
      <c r="J3" s="462"/>
      <c r="K3" s="463"/>
      <c r="L3" s="461" t="s">
        <v>8</v>
      </c>
      <c r="M3" s="462"/>
      <c r="N3" s="463"/>
      <c r="O3" s="457" t="s">
        <v>491</v>
      </c>
      <c r="P3" s="457" t="s">
        <v>572</v>
      </c>
      <c r="Q3" s="457" t="s">
        <v>573</v>
      </c>
      <c r="R3" s="457" t="s">
        <v>580</v>
      </c>
    </row>
    <row r="4" spans="1:18" ht="47.4" thickBot="1" x14ac:dyDescent="0.35">
      <c r="A4" s="460"/>
      <c r="B4" s="460"/>
      <c r="C4" s="89" t="s">
        <v>1</v>
      </c>
      <c r="D4" s="189" t="s">
        <v>578</v>
      </c>
      <c r="E4" s="190" t="s">
        <v>579</v>
      </c>
      <c r="F4" s="89" t="s">
        <v>1</v>
      </c>
      <c r="G4" s="189" t="s">
        <v>578</v>
      </c>
      <c r="H4" s="190" t="s">
        <v>579</v>
      </c>
      <c r="I4" s="89" t="s">
        <v>1</v>
      </c>
      <c r="J4" s="189" t="s">
        <v>578</v>
      </c>
      <c r="K4" s="190" t="s">
        <v>579</v>
      </c>
      <c r="L4" s="89" t="s">
        <v>1</v>
      </c>
      <c r="M4" s="189" t="s">
        <v>578</v>
      </c>
      <c r="N4" s="190" t="s">
        <v>579</v>
      </c>
      <c r="O4" s="458"/>
      <c r="P4" s="458"/>
      <c r="Q4" s="458"/>
      <c r="R4" s="458"/>
    </row>
    <row r="5" spans="1:18" x14ac:dyDescent="0.3">
      <c r="A5" s="177">
        <v>1</v>
      </c>
      <c r="B5" s="133" t="s">
        <v>501</v>
      </c>
      <c r="C5" s="230">
        <v>3273</v>
      </c>
      <c r="D5" s="90">
        <v>11059415.17</v>
      </c>
      <c r="E5" s="90">
        <v>3851950.2</v>
      </c>
      <c r="F5" s="133">
        <v>390</v>
      </c>
      <c r="G5" s="90">
        <v>910300.91</v>
      </c>
      <c r="H5" s="90">
        <v>314857.49</v>
      </c>
      <c r="I5" s="133">
        <v>1212</v>
      </c>
      <c r="J5" s="90">
        <v>843693.95</v>
      </c>
      <c r="K5" s="90">
        <v>740334.69</v>
      </c>
      <c r="L5" s="133">
        <v>119</v>
      </c>
      <c r="M5" s="90">
        <v>614682.52</v>
      </c>
      <c r="N5" s="90">
        <v>100674</v>
      </c>
      <c r="O5" s="230">
        <v>4994</v>
      </c>
      <c r="P5" s="90">
        <v>13428092.550000001</v>
      </c>
      <c r="Q5" s="90">
        <v>5007816.38</v>
      </c>
      <c r="R5" s="91">
        <v>1002.77</v>
      </c>
    </row>
    <row r="6" spans="1:18" x14ac:dyDescent="0.3">
      <c r="A6" s="178">
        <v>2</v>
      </c>
      <c r="B6" s="7" t="s">
        <v>416</v>
      </c>
      <c r="C6" s="6">
        <v>501</v>
      </c>
      <c r="D6" s="22">
        <v>1151555.1399999999</v>
      </c>
      <c r="E6" s="22">
        <v>813625.34</v>
      </c>
      <c r="F6" s="7">
        <v>43</v>
      </c>
      <c r="G6" s="22">
        <v>128202.04</v>
      </c>
      <c r="H6" s="22">
        <v>21191.69</v>
      </c>
      <c r="I6" s="7">
        <v>15</v>
      </c>
      <c r="J6" s="22">
        <v>21710.080000000002</v>
      </c>
      <c r="K6" s="7">
        <v>19098.259999999998</v>
      </c>
      <c r="L6" s="7">
        <v>7</v>
      </c>
      <c r="M6" s="22" t="s">
        <v>430</v>
      </c>
      <c r="N6" s="7">
        <v>1400</v>
      </c>
      <c r="O6" s="6">
        <v>566</v>
      </c>
      <c r="P6" s="22">
        <v>1301467.26</v>
      </c>
      <c r="Q6" s="22">
        <v>855315.29</v>
      </c>
      <c r="R6" s="92">
        <v>1511.16</v>
      </c>
    </row>
    <row r="7" spans="1:18" ht="15" thickBot="1" x14ac:dyDescent="0.35">
      <c r="A7" s="191">
        <v>3</v>
      </c>
      <c r="B7" s="93" t="s">
        <v>555</v>
      </c>
      <c r="C7" s="188">
        <v>837</v>
      </c>
      <c r="D7" s="217" t="s">
        <v>430</v>
      </c>
      <c r="E7" s="217">
        <v>276786.74</v>
      </c>
      <c r="F7" s="93">
        <v>40</v>
      </c>
      <c r="G7" s="217" t="s">
        <v>430</v>
      </c>
      <c r="H7" s="217">
        <v>6577</v>
      </c>
      <c r="I7" s="93">
        <v>49</v>
      </c>
      <c r="J7" s="217" t="s">
        <v>430</v>
      </c>
      <c r="K7" s="217">
        <v>12772.6</v>
      </c>
      <c r="L7" s="93" t="s">
        <v>430</v>
      </c>
      <c r="M7" s="93" t="s">
        <v>430</v>
      </c>
      <c r="N7" s="93" t="s">
        <v>430</v>
      </c>
      <c r="O7" s="188">
        <v>926</v>
      </c>
      <c r="P7" s="217" t="s">
        <v>430</v>
      </c>
      <c r="Q7" s="217">
        <v>296136.34000000003</v>
      </c>
      <c r="R7" s="94">
        <v>319.8</v>
      </c>
    </row>
    <row r="8" spans="1:18" ht="15" thickBot="1" x14ac:dyDescent="0.35">
      <c r="A8" s="411"/>
      <c r="B8" s="414" t="s">
        <v>527</v>
      </c>
      <c r="C8" s="408">
        <f t="shared" ref="C8:Q8" si="0">SUM(C5:C7)</f>
        <v>4611</v>
      </c>
      <c r="D8" s="408">
        <f t="shared" si="0"/>
        <v>12210970.310000001</v>
      </c>
      <c r="E8" s="409">
        <f t="shared" si="0"/>
        <v>4942362.28</v>
      </c>
      <c r="F8" s="407">
        <f t="shared" si="0"/>
        <v>473</v>
      </c>
      <c r="G8" s="410">
        <f t="shared" si="0"/>
        <v>1038502.9500000001</v>
      </c>
      <c r="H8" s="410">
        <f t="shared" si="0"/>
        <v>342626.18</v>
      </c>
      <c r="I8" s="407">
        <f t="shared" si="0"/>
        <v>1276</v>
      </c>
      <c r="J8" s="410">
        <f t="shared" si="0"/>
        <v>865404.02999999991</v>
      </c>
      <c r="K8" s="410">
        <f t="shared" si="0"/>
        <v>772205.54999999993</v>
      </c>
      <c r="L8" s="407">
        <f t="shared" si="0"/>
        <v>126</v>
      </c>
      <c r="M8" s="410">
        <f t="shared" si="0"/>
        <v>614682.52</v>
      </c>
      <c r="N8" s="410">
        <f t="shared" si="0"/>
        <v>102074</v>
      </c>
      <c r="O8" s="407">
        <f t="shared" si="0"/>
        <v>6486</v>
      </c>
      <c r="P8" s="410">
        <f t="shared" si="0"/>
        <v>14729559.810000001</v>
      </c>
      <c r="Q8" s="412">
        <f t="shared" si="0"/>
        <v>6159268.0099999998</v>
      </c>
      <c r="R8" s="413"/>
    </row>
    <row r="9" spans="1:18" x14ac:dyDescent="0.3">
      <c r="O9" s="8"/>
      <c r="P9" s="9"/>
      <c r="Q9" s="9"/>
    </row>
    <row r="12" spans="1:18" x14ac:dyDescent="0.3">
      <c r="C12" s="8"/>
      <c r="D12" s="9"/>
      <c r="E12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9"/>
  <sheetViews>
    <sheetView workbookViewId="0">
      <selection activeCell="Q7" sqref="Q7"/>
    </sheetView>
  </sheetViews>
  <sheetFormatPr defaultRowHeight="14.4" x14ac:dyDescent="0.3"/>
  <cols>
    <col min="1" max="1" width="4.109375" customWidth="1"/>
    <col min="2" max="2" width="13.109375" customWidth="1"/>
    <col min="4" max="4" width="18.5546875" customWidth="1"/>
    <col min="5" max="5" width="15.6640625" customWidth="1"/>
    <col min="6" max="6" width="9.109375" customWidth="1"/>
    <col min="7" max="7" width="16.33203125" customWidth="1"/>
    <col min="8" max="8" width="13.109375" customWidth="1"/>
    <col min="9" max="9" width="10.33203125" customWidth="1"/>
    <col min="10" max="10" width="16" customWidth="1"/>
    <col min="11" max="11" width="14.109375" customWidth="1"/>
    <col min="12" max="12" width="11.44140625" customWidth="1"/>
    <col min="13" max="13" width="15.33203125" customWidth="1"/>
    <col min="14" max="14" width="15" customWidth="1"/>
    <col min="15" max="15" width="11" customWidth="1"/>
    <col min="16" max="16" width="16.44140625" customWidth="1"/>
    <col min="17" max="17" width="15.44140625" customWidth="1"/>
    <col min="18" max="18" width="18.33203125" customWidth="1"/>
  </cols>
  <sheetData>
    <row r="1" spans="1:18" ht="15.6" x14ac:dyDescent="0.3">
      <c r="A1" s="449" t="s">
        <v>715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</row>
    <row r="2" spans="1:18" ht="15" thickBot="1" x14ac:dyDescent="0.35"/>
    <row r="3" spans="1:18" ht="16.5" customHeight="1" x14ac:dyDescent="0.3">
      <c r="A3" s="465" t="s">
        <v>17</v>
      </c>
      <c r="B3" s="464" t="s">
        <v>418</v>
      </c>
      <c r="C3" s="464" t="s">
        <v>5</v>
      </c>
      <c r="D3" s="464"/>
      <c r="E3" s="464"/>
      <c r="F3" s="464" t="s">
        <v>6</v>
      </c>
      <c r="G3" s="464"/>
      <c r="H3" s="464"/>
      <c r="I3" s="464" t="s">
        <v>45</v>
      </c>
      <c r="J3" s="464"/>
      <c r="K3" s="464"/>
      <c r="L3" s="464" t="s">
        <v>8</v>
      </c>
      <c r="M3" s="464"/>
      <c r="N3" s="464"/>
      <c r="O3" s="468" t="s">
        <v>491</v>
      </c>
      <c r="P3" s="468" t="s">
        <v>572</v>
      </c>
      <c r="Q3" s="468" t="s">
        <v>573</v>
      </c>
      <c r="R3" s="470" t="s">
        <v>580</v>
      </c>
    </row>
    <row r="4" spans="1:18" ht="46.8" x14ac:dyDescent="0.3">
      <c r="A4" s="466"/>
      <c r="B4" s="467"/>
      <c r="C4" s="396" t="s">
        <v>1</v>
      </c>
      <c r="D4" s="397" t="s">
        <v>578</v>
      </c>
      <c r="E4" s="397" t="s">
        <v>579</v>
      </c>
      <c r="F4" s="396" t="s">
        <v>1</v>
      </c>
      <c r="G4" s="397" t="s">
        <v>578</v>
      </c>
      <c r="H4" s="397" t="s">
        <v>579</v>
      </c>
      <c r="I4" s="396" t="s">
        <v>1</v>
      </c>
      <c r="J4" s="397" t="s">
        <v>578</v>
      </c>
      <c r="K4" s="397" t="s">
        <v>579</v>
      </c>
      <c r="L4" s="396" t="s">
        <v>1</v>
      </c>
      <c r="M4" s="397" t="s">
        <v>578</v>
      </c>
      <c r="N4" s="397" t="s">
        <v>579</v>
      </c>
      <c r="O4" s="469"/>
      <c r="P4" s="469"/>
      <c r="Q4" s="469"/>
      <c r="R4" s="471"/>
    </row>
    <row r="5" spans="1:18" x14ac:dyDescent="0.3">
      <c r="A5" s="398">
        <v>1</v>
      </c>
      <c r="B5" s="7" t="s">
        <v>501</v>
      </c>
      <c r="C5" s="6">
        <v>3</v>
      </c>
      <c r="D5" s="22">
        <v>13111.6</v>
      </c>
      <c r="E5" s="22">
        <v>2401.09</v>
      </c>
      <c r="F5" s="7" t="s">
        <v>430</v>
      </c>
      <c r="G5" s="22" t="s">
        <v>430</v>
      </c>
      <c r="H5" s="22" t="s">
        <v>430</v>
      </c>
      <c r="I5" s="7" t="s">
        <v>430</v>
      </c>
      <c r="J5" s="22" t="s">
        <v>430</v>
      </c>
      <c r="K5" s="22" t="s">
        <v>430</v>
      </c>
      <c r="L5" s="7" t="s">
        <v>430</v>
      </c>
      <c r="M5" s="22" t="s">
        <v>430</v>
      </c>
      <c r="N5" s="22" t="s">
        <v>430</v>
      </c>
      <c r="O5" s="6">
        <v>3</v>
      </c>
      <c r="P5" s="22">
        <v>13111.6</v>
      </c>
      <c r="Q5" s="22">
        <v>2401.09</v>
      </c>
      <c r="R5" s="22">
        <v>800.36</v>
      </c>
    </row>
    <row r="6" spans="1:18" ht="15" thickBot="1" x14ac:dyDescent="0.35">
      <c r="A6" s="392">
        <v>2</v>
      </c>
      <c r="B6" s="266" t="s">
        <v>555</v>
      </c>
      <c r="C6" s="250">
        <v>10</v>
      </c>
      <c r="D6" s="251">
        <v>12962.19</v>
      </c>
      <c r="E6" s="251">
        <v>2251.33</v>
      </c>
      <c r="F6" s="266">
        <v>13</v>
      </c>
      <c r="G6" s="251" t="s">
        <v>430</v>
      </c>
      <c r="H6" s="251">
        <v>1192.75</v>
      </c>
      <c r="I6" s="266">
        <v>6</v>
      </c>
      <c r="J6" s="251" t="s">
        <v>430</v>
      </c>
      <c r="K6" s="251">
        <v>532.48</v>
      </c>
      <c r="L6" s="266" t="s">
        <v>430</v>
      </c>
      <c r="M6" s="251" t="s">
        <v>430</v>
      </c>
      <c r="N6" s="251" t="s">
        <v>430</v>
      </c>
      <c r="O6" s="250">
        <v>29</v>
      </c>
      <c r="P6" s="251">
        <v>12962.19</v>
      </c>
      <c r="Q6" s="251">
        <v>3976.56</v>
      </c>
      <c r="R6" s="251">
        <v>137.12</v>
      </c>
    </row>
    <row r="7" spans="1:18" ht="15" thickBot="1" x14ac:dyDescent="0.35">
      <c r="A7" s="406"/>
      <c r="B7" s="415" t="s">
        <v>527</v>
      </c>
      <c r="C7" s="416">
        <f>SUM(C5:C6)</f>
        <v>13</v>
      </c>
      <c r="D7" s="417">
        <f>SUM(D5:D6)</f>
        <v>26073.79</v>
      </c>
      <c r="E7" s="417">
        <f>SUM(E5:E6)</f>
        <v>4652.42</v>
      </c>
      <c r="F7" s="418">
        <f>SUM(F6)</f>
        <v>13</v>
      </c>
      <c r="G7" s="418"/>
      <c r="H7" s="417">
        <f>SUM(H6)</f>
        <v>1192.75</v>
      </c>
      <c r="I7" s="418">
        <f>SUM(I6)</f>
        <v>6</v>
      </c>
      <c r="J7" s="418"/>
      <c r="K7" s="417">
        <f>SUM(K6)</f>
        <v>532.48</v>
      </c>
      <c r="L7" s="418"/>
      <c r="M7" s="418"/>
      <c r="N7" s="418"/>
      <c r="O7" s="416">
        <f>SUM(O5:O6)</f>
        <v>32</v>
      </c>
      <c r="P7" s="417">
        <f>SUM(P5:P6)</f>
        <v>26073.79</v>
      </c>
      <c r="Q7" s="417">
        <f>SUM(Q5:Q6)</f>
        <v>6377.65</v>
      </c>
      <c r="R7" s="419"/>
    </row>
    <row r="9" spans="1:18" x14ac:dyDescent="0.3">
      <c r="C9" s="8"/>
      <c r="D9" s="9"/>
      <c r="E9" s="9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N52"/>
  <sheetViews>
    <sheetView topLeftCell="A18" workbookViewId="0">
      <selection activeCell="B44" sqref="B44"/>
    </sheetView>
  </sheetViews>
  <sheetFormatPr defaultRowHeight="14.4" x14ac:dyDescent="0.3"/>
  <cols>
    <col min="1" max="1" width="25" customWidth="1"/>
    <col min="2" max="3" width="12.33203125" style="8" customWidth="1"/>
    <col min="4" max="4" width="12.33203125" style="9" customWidth="1"/>
    <col min="5" max="5" width="11.6640625" style="8" customWidth="1"/>
    <col min="6" max="6" width="10.88671875" style="9" customWidth="1"/>
    <col min="7" max="7" width="12.33203125" style="9" customWidth="1"/>
    <col min="8" max="8" width="11.109375" style="8" customWidth="1"/>
    <col min="9" max="9" width="11.6640625" style="8" customWidth="1"/>
    <col min="10" max="10" width="11.88671875" style="9" customWidth="1"/>
    <col min="11" max="13" width="11.44140625" customWidth="1"/>
  </cols>
  <sheetData>
    <row r="1" spans="1:14" s="2" customFormat="1" ht="15.6" x14ac:dyDescent="0.3">
      <c r="A1" s="449" t="s">
        <v>693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</row>
    <row r="2" spans="1:14" x14ac:dyDescent="0.3">
      <c r="A2" s="39"/>
    </row>
    <row r="3" spans="1:14" s="42" customFormat="1" ht="15" customHeight="1" x14ac:dyDescent="0.3">
      <c r="A3" s="475" t="s">
        <v>18</v>
      </c>
      <c r="B3" s="472" t="s">
        <v>5</v>
      </c>
      <c r="C3" s="473"/>
      <c r="D3" s="474"/>
      <c r="E3" s="472" t="s">
        <v>6</v>
      </c>
      <c r="F3" s="474"/>
      <c r="G3" s="62"/>
      <c r="H3" s="472" t="s">
        <v>19</v>
      </c>
      <c r="I3" s="473"/>
      <c r="J3" s="474"/>
      <c r="K3" s="472" t="s">
        <v>20</v>
      </c>
      <c r="L3" s="473"/>
      <c r="M3" s="474"/>
    </row>
    <row r="4" spans="1:14" s="42" customFormat="1" ht="15.6" x14ac:dyDescent="0.3">
      <c r="A4" s="476"/>
      <c r="B4" s="62" t="s">
        <v>1</v>
      </c>
      <c r="C4" s="69" t="s">
        <v>21</v>
      </c>
      <c r="D4" s="69" t="s">
        <v>432</v>
      </c>
      <c r="E4" s="62" t="s">
        <v>1</v>
      </c>
      <c r="F4" s="69" t="s">
        <v>21</v>
      </c>
      <c r="G4" s="69" t="s">
        <v>432</v>
      </c>
      <c r="H4" s="62" t="s">
        <v>1</v>
      </c>
      <c r="I4" s="69" t="s">
        <v>21</v>
      </c>
      <c r="J4" s="69" t="s">
        <v>432</v>
      </c>
      <c r="K4" s="62" t="s">
        <v>1</v>
      </c>
      <c r="L4" s="69" t="s">
        <v>21</v>
      </c>
      <c r="M4" s="69" t="s">
        <v>432</v>
      </c>
    </row>
    <row r="5" spans="1:14" ht="15.75" customHeight="1" x14ac:dyDescent="0.3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3">
      <c r="A6" s="16" t="s">
        <v>435</v>
      </c>
      <c r="B6" s="26">
        <v>264982</v>
      </c>
      <c r="C6" s="54">
        <v>345.64</v>
      </c>
      <c r="D6" s="212">
        <v>407.03</v>
      </c>
      <c r="E6" s="174">
        <v>305353</v>
      </c>
      <c r="F6" s="212">
        <v>390.59</v>
      </c>
      <c r="G6" s="212">
        <v>433.86</v>
      </c>
      <c r="H6" s="174">
        <v>80158</v>
      </c>
      <c r="I6" s="212">
        <v>401.93</v>
      </c>
      <c r="J6" s="212">
        <v>418.95</v>
      </c>
      <c r="K6" s="174">
        <v>3121</v>
      </c>
      <c r="L6" s="212">
        <v>251.76</v>
      </c>
      <c r="M6" s="212">
        <v>200</v>
      </c>
    </row>
    <row r="7" spans="1:14" x14ac:dyDescent="0.3">
      <c r="A7" s="16" t="s">
        <v>436</v>
      </c>
      <c r="B7" s="26">
        <v>864656</v>
      </c>
      <c r="C7" s="54">
        <v>704.52</v>
      </c>
      <c r="D7" s="212">
        <v>677.94</v>
      </c>
      <c r="E7" s="174">
        <v>273230</v>
      </c>
      <c r="F7" s="212">
        <v>720.71</v>
      </c>
      <c r="G7" s="212">
        <v>706.98</v>
      </c>
      <c r="H7" s="174">
        <v>104831</v>
      </c>
      <c r="I7" s="212">
        <v>695.35</v>
      </c>
      <c r="J7" s="212">
        <v>667.65</v>
      </c>
      <c r="K7" s="174">
        <v>42971</v>
      </c>
      <c r="L7" s="212">
        <v>846.21</v>
      </c>
      <c r="M7" s="212">
        <v>846</v>
      </c>
    </row>
    <row r="8" spans="1:14" x14ac:dyDescent="0.3">
      <c r="A8" s="16" t="s">
        <v>437</v>
      </c>
      <c r="B8" s="26">
        <v>593565</v>
      </c>
      <c r="C8" s="54">
        <v>1232.22</v>
      </c>
      <c r="D8" s="212">
        <v>1228.76</v>
      </c>
      <c r="E8" s="174">
        <v>72765</v>
      </c>
      <c r="F8" s="212">
        <v>1163.76</v>
      </c>
      <c r="G8" s="212">
        <v>1127.3499999999999</v>
      </c>
      <c r="H8" s="174">
        <v>17192</v>
      </c>
      <c r="I8" s="212">
        <v>1177.97</v>
      </c>
      <c r="J8" s="212">
        <v>1137.78</v>
      </c>
      <c r="K8" s="174">
        <v>1</v>
      </c>
      <c r="L8" s="212">
        <v>1293.8800000000001</v>
      </c>
      <c r="M8" s="212">
        <v>1293.8800000000001</v>
      </c>
    </row>
    <row r="9" spans="1:14" x14ac:dyDescent="0.3">
      <c r="A9" s="16" t="s">
        <v>438</v>
      </c>
      <c r="B9" s="26">
        <v>168943</v>
      </c>
      <c r="C9" s="54">
        <v>1690.56</v>
      </c>
      <c r="D9" s="212">
        <v>1665.53</v>
      </c>
      <c r="E9" s="174">
        <v>6916</v>
      </c>
      <c r="F9" s="212">
        <v>1667.44</v>
      </c>
      <c r="G9" s="212">
        <v>1631.67</v>
      </c>
      <c r="H9" s="174">
        <v>3162</v>
      </c>
      <c r="I9" s="212">
        <v>1689.82</v>
      </c>
      <c r="J9" s="212">
        <v>1670.44</v>
      </c>
      <c r="K9" s="174">
        <v>18</v>
      </c>
      <c r="L9" s="212">
        <v>1787.48</v>
      </c>
      <c r="M9" s="212">
        <v>1787.48</v>
      </c>
    </row>
    <row r="10" spans="1:14" x14ac:dyDescent="0.3">
      <c r="A10" s="16" t="s">
        <v>439</v>
      </c>
      <c r="B10" s="26">
        <v>47340</v>
      </c>
      <c r="C10" s="54">
        <v>2217.7399999999998</v>
      </c>
      <c r="D10" s="212">
        <v>2204.6999999999998</v>
      </c>
      <c r="E10" s="174">
        <v>1352</v>
      </c>
      <c r="F10" s="212">
        <v>2194.4499999999998</v>
      </c>
      <c r="G10" s="212">
        <v>2167.84</v>
      </c>
      <c r="H10" s="174">
        <v>679</v>
      </c>
      <c r="I10" s="212">
        <v>2174.1</v>
      </c>
      <c r="J10" s="212">
        <v>2147.15</v>
      </c>
      <c r="K10" s="174">
        <v>0</v>
      </c>
      <c r="L10" s="212">
        <v>0</v>
      </c>
      <c r="M10" s="212" t="s">
        <v>430</v>
      </c>
    </row>
    <row r="11" spans="1:14" ht="15" customHeight="1" x14ac:dyDescent="0.3">
      <c r="A11" s="16" t="s">
        <v>440</v>
      </c>
      <c r="B11" s="26">
        <v>33468</v>
      </c>
      <c r="C11" s="54">
        <v>3188.84</v>
      </c>
      <c r="D11" s="212">
        <v>2959.95</v>
      </c>
      <c r="E11" s="174">
        <v>833</v>
      </c>
      <c r="F11" s="212">
        <v>3110.21</v>
      </c>
      <c r="G11" s="212">
        <v>2989.88</v>
      </c>
      <c r="H11" s="174">
        <v>265</v>
      </c>
      <c r="I11" s="212">
        <v>3036.6</v>
      </c>
      <c r="J11" s="212">
        <v>2799.43</v>
      </c>
      <c r="K11" s="174">
        <v>0</v>
      </c>
      <c r="L11" s="212">
        <v>0</v>
      </c>
      <c r="M11" s="212" t="s">
        <v>430</v>
      </c>
    </row>
    <row r="12" spans="1:14" s="38" customFormat="1" ht="15.6" x14ac:dyDescent="0.3">
      <c r="A12" s="70" t="s">
        <v>26</v>
      </c>
      <c r="B12" s="53">
        <f>SUM(B6:B11)</f>
        <v>1972954</v>
      </c>
      <c r="C12" s="71"/>
      <c r="D12" s="71"/>
      <c r="E12" s="53">
        <f>SUM(E6:E11)</f>
        <v>660449</v>
      </c>
      <c r="F12" s="71"/>
      <c r="G12" s="71"/>
      <c r="H12" s="53">
        <f>SUM(H6:H11)</f>
        <v>206287</v>
      </c>
      <c r="I12" s="71"/>
      <c r="J12" s="71"/>
      <c r="K12" s="53">
        <f>SUM(K6:K11)</f>
        <v>46111</v>
      </c>
      <c r="L12" s="71"/>
      <c r="M12" s="71"/>
      <c r="N12" s="44"/>
    </row>
    <row r="13" spans="1:14" ht="15" customHeight="1" x14ac:dyDescent="0.3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3">
      <c r="A14" s="16" t="s">
        <v>441</v>
      </c>
      <c r="B14" s="26">
        <v>87186</v>
      </c>
      <c r="C14" s="54">
        <v>71.569999999999993</v>
      </c>
      <c r="D14" s="54">
        <v>76.58</v>
      </c>
      <c r="E14" s="26">
        <v>127188</v>
      </c>
      <c r="F14" s="54">
        <v>66.150000000000006</v>
      </c>
      <c r="G14" s="54">
        <v>70.31</v>
      </c>
      <c r="H14" s="26">
        <v>26594</v>
      </c>
      <c r="I14" s="54">
        <v>58</v>
      </c>
      <c r="J14" s="54">
        <v>60.14</v>
      </c>
      <c r="K14" s="26">
        <v>0</v>
      </c>
      <c r="L14" s="54">
        <v>0</v>
      </c>
      <c r="M14" s="54" t="s">
        <v>430</v>
      </c>
      <c r="N14" s="11"/>
    </row>
    <row r="15" spans="1:14" ht="15" customHeight="1" x14ac:dyDescent="0.3">
      <c r="A15" s="16" t="s">
        <v>442</v>
      </c>
      <c r="B15" s="26">
        <v>423326</v>
      </c>
      <c r="C15" s="54">
        <v>160.63</v>
      </c>
      <c r="D15" s="54">
        <v>167.05</v>
      </c>
      <c r="E15" s="26">
        <v>157399</v>
      </c>
      <c r="F15" s="54">
        <v>147.52000000000001</v>
      </c>
      <c r="G15" s="54">
        <v>146.01</v>
      </c>
      <c r="H15" s="26">
        <v>34535</v>
      </c>
      <c r="I15" s="54">
        <v>147.44999999999999</v>
      </c>
      <c r="J15" s="54">
        <v>146.72999999999999</v>
      </c>
      <c r="K15" s="26">
        <v>0</v>
      </c>
      <c r="L15" s="54">
        <v>0</v>
      </c>
      <c r="M15" s="54" t="s">
        <v>430</v>
      </c>
      <c r="N15" s="11"/>
    </row>
    <row r="16" spans="1:14" ht="15" customHeight="1" x14ac:dyDescent="0.3">
      <c r="A16" s="16" t="s">
        <v>443</v>
      </c>
      <c r="B16" s="26">
        <v>339411</v>
      </c>
      <c r="C16" s="54">
        <v>239.17</v>
      </c>
      <c r="D16" s="54">
        <v>235.9</v>
      </c>
      <c r="E16" s="26">
        <v>26700</v>
      </c>
      <c r="F16" s="54">
        <v>235.39</v>
      </c>
      <c r="G16" s="54">
        <v>231.5</v>
      </c>
      <c r="H16" s="26">
        <v>9368</v>
      </c>
      <c r="I16" s="54">
        <v>238.58</v>
      </c>
      <c r="J16" s="54">
        <v>234.32</v>
      </c>
      <c r="K16" s="26">
        <v>0</v>
      </c>
      <c r="L16" s="54">
        <v>0</v>
      </c>
      <c r="M16" s="54" t="s">
        <v>430</v>
      </c>
      <c r="N16" s="11"/>
    </row>
    <row r="17" spans="1:14" x14ac:dyDescent="0.3">
      <c r="A17" s="16" t="s">
        <v>444</v>
      </c>
      <c r="B17" s="26">
        <v>102676</v>
      </c>
      <c r="C17" s="54">
        <v>340.97</v>
      </c>
      <c r="D17" s="54">
        <v>335.77</v>
      </c>
      <c r="E17" s="26">
        <v>5783</v>
      </c>
      <c r="F17" s="54">
        <v>334.42</v>
      </c>
      <c r="G17" s="54">
        <v>331.07</v>
      </c>
      <c r="H17" s="26">
        <v>2124</v>
      </c>
      <c r="I17" s="54">
        <v>338.22</v>
      </c>
      <c r="J17" s="54">
        <v>333.19</v>
      </c>
      <c r="K17" s="26">
        <v>0</v>
      </c>
      <c r="L17" s="54">
        <v>0</v>
      </c>
      <c r="M17" s="54" t="s">
        <v>430</v>
      </c>
      <c r="N17" s="11"/>
    </row>
    <row r="18" spans="1:14" x14ac:dyDescent="0.3">
      <c r="A18" s="16" t="s">
        <v>445</v>
      </c>
      <c r="B18" s="26">
        <v>38421</v>
      </c>
      <c r="C18" s="54">
        <v>440.43</v>
      </c>
      <c r="D18" s="54">
        <v>438.04</v>
      </c>
      <c r="E18" s="26">
        <v>1548</v>
      </c>
      <c r="F18" s="54">
        <v>446.2</v>
      </c>
      <c r="G18" s="54">
        <v>442.34</v>
      </c>
      <c r="H18" s="26">
        <v>659</v>
      </c>
      <c r="I18" s="54">
        <v>441.99</v>
      </c>
      <c r="J18" s="54">
        <v>436.96</v>
      </c>
      <c r="K18" s="26">
        <v>0</v>
      </c>
      <c r="L18" s="54">
        <v>0</v>
      </c>
      <c r="M18" s="54" t="s">
        <v>430</v>
      </c>
    </row>
    <row r="19" spans="1:14" x14ac:dyDescent="0.3">
      <c r="A19" s="75" t="s">
        <v>446</v>
      </c>
      <c r="B19" s="26">
        <v>27842</v>
      </c>
      <c r="C19" s="54">
        <v>621.65</v>
      </c>
      <c r="D19" s="54">
        <v>591.20000000000005</v>
      </c>
      <c r="E19" s="26">
        <v>814</v>
      </c>
      <c r="F19" s="54">
        <v>600.41</v>
      </c>
      <c r="G19" s="54">
        <v>571.34</v>
      </c>
      <c r="H19" s="26">
        <v>375</v>
      </c>
      <c r="I19" s="54">
        <v>606.16</v>
      </c>
      <c r="J19" s="54">
        <v>576.66</v>
      </c>
      <c r="K19" s="26">
        <v>0</v>
      </c>
      <c r="L19" s="54">
        <v>0</v>
      </c>
      <c r="M19" s="54" t="s">
        <v>430</v>
      </c>
    </row>
    <row r="20" spans="1:14" x14ac:dyDescent="0.3">
      <c r="A20" s="16" t="s">
        <v>447</v>
      </c>
      <c r="B20" s="26">
        <v>778</v>
      </c>
      <c r="C20" s="54">
        <v>1157.3699999999999</v>
      </c>
      <c r="D20" s="54">
        <v>1112.3499999999999</v>
      </c>
      <c r="E20" s="26">
        <v>28</v>
      </c>
      <c r="F20" s="54">
        <v>1126.96</v>
      </c>
      <c r="G20" s="54">
        <v>1063.98</v>
      </c>
      <c r="H20" s="26">
        <v>6</v>
      </c>
      <c r="I20" s="54">
        <v>1066.1199999999999</v>
      </c>
      <c r="J20" s="54">
        <v>1054.94</v>
      </c>
      <c r="K20" s="26">
        <v>0</v>
      </c>
      <c r="L20" s="54">
        <v>0</v>
      </c>
      <c r="M20" s="54" t="s">
        <v>430</v>
      </c>
    </row>
    <row r="21" spans="1:14" ht="15" customHeight="1" x14ac:dyDescent="0.3">
      <c r="A21" s="16" t="s">
        <v>448</v>
      </c>
      <c r="B21" s="26">
        <v>113</v>
      </c>
      <c r="C21" s="54">
        <v>1656.02</v>
      </c>
      <c r="D21" s="54">
        <v>1629.98</v>
      </c>
      <c r="E21" s="26">
        <v>4</v>
      </c>
      <c r="F21" s="54">
        <v>1585.8</v>
      </c>
      <c r="G21" s="54">
        <v>1584.92</v>
      </c>
      <c r="H21" s="26">
        <v>1</v>
      </c>
      <c r="I21" s="54">
        <v>1609.51</v>
      </c>
      <c r="J21" s="54">
        <v>1609.51</v>
      </c>
      <c r="K21" s="26">
        <v>0</v>
      </c>
      <c r="L21" s="54">
        <v>0</v>
      </c>
      <c r="M21" s="54" t="s">
        <v>430</v>
      </c>
    </row>
    <row r="22" spans="1:14" ht="15" customHeight="1" x14ac:dyDescent="0.3">
      <c r="A22" s="16" t="s">
        <v>449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430</v>
      </c>
      <c r="H22" s="26">
        <v>0</v>
      </c>
      <c r="I22" s="54">
        <v>0</v>
      </c>
      <c r="J22" s="54" t="s">
        <v>430</v>
      </c>
      <c r="K22" s="26">
        <v>0</v>
      </c>
      <c r="L22" s="54">
        <v>0</v>
      </c>
      <c r="M22" s="54" t="s">
        <v>430</v>
      </c>
    </row>
    <row r="23" spans="1:14" ht="15" customHeight="1" x14ac:dyDescent="0.3">
      <c r="A23" s="16" t="s">
        <v>440</v>
      </c>
      <c r="B23" s="26">
        <v>0</v>
      </c>
      <c r="C23" s="54">
        <v>0</v>
      </c>
      <c r="D23" s="54" t="s">
        <v>430</v>
      </c>
      <c r="E23" s="26">
        <v>0</v>
      </c>
      <c r="F23" s="54">
        <v>0</v>
      </c>
      <c r="G23" s="54" t="s">
        <v>430</v>
      </c>
      <c r="H23" s="26">
        <v>0</v>
      </c>
      <c r="I23" s="54">
        <v>0</v>
      </c>
      <c r="J23" s="54" t="s">
        <v>430</v>
      </c>
      <c r="K23" s="26">
        <v>0</v>
      </c>
      <c r="L23" s="54">
        <v>0</v>
      </c>
      <c r="M23" s="54" t="s">
        <v>430</v>
      </c>
    </row>
    <row r="24" spans="1:14" s="38" customFormat="1" ht="15.6" x14ac:dyDescent="0.3">
      <c r="A24" s="70" t="s">
        <v>28</v>
      </c>
      <c r="B24" s="53">
        <f>SUM(B14:B23)</f>
        <v>1019757</v>
      </c>
      <c r="C24" s="71"/>
      <c r="D24" s="71"/>
      <c r="E24" s="53">
        <f>SUM(E14:E23)</f>
        <v>319464</v>
      </c>
      <c r="F24" s="71"/>
      <c r="G24" s="71"/>
      <c r="H24" s="53">
        <f>SUM(H14:H23)</f>
        <v>73662</v>
      </c>
      <c r="I24" s="71"/>
      <c r="J24" s="71"/>
      <c r="K24" s="53">
        <f>SUM(K14:K23)</f>
        <v>0</v>
      </c>
      <c r="L24" s="71"/>
      <c r="M24" s="71"/>
    </row>
    <row r="25" spans="1:14" x14ac:dyDescent="0.3">
      <c r="A25" s="10" t="s">
        <v>433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3">
      <c r="A26" s="16" t="s">
        <v>441</v>
      </c>
      <c r="B26" s="174">
        <v>161112</v>
      </c>
      <c r="C26" s="212">
        <v>73.37</v>
      </c>
      <c r="D26" s="212">
        <v>75.19</v>
      </c>
      <c r="E26" s="26">
        <v>61316</v>
      </c>
      <c r="F26" s="54">
        <v>47.69</v>
      </c>
      <c r="G26" s="54">
        <v>44.81</v>
      </c>
      <c r="H26" s="26">
        <v>1</v>
      </c>
      <c r="I26" s="54">
        <v>80</v>
      </c>
      <c r="J26" s="54">
        <v>80</v>
      </c>
      <c r="K26" s="174">
        <v>0</v>
      </c>
      <c r="L26" s="212">
        <v>0</v>
      </c>
      <c r="M26" s="212" t="s">
        <v>430</v>
      </c>
    </row>
    <row r="27" spans="1:14" ht="15" customHeight="1" x14ac:dyDescent="0.3">
      <c r="A27" s="16" t="s">
        <v>442</v>
      </c>
      <c r="B27" s="174">
        <v>170531</v>
      </c>
      <c r="C27" s="212">
        <v>130.75</v>
      </c>
      <c r="D27" s="212">
        <v>122.89</v>
      </c>
      <c r="E27" s="26">
        <v>11237</v>
      </c>
      <c r="F27" s="54">
        <v>134.02000000000001</v>
      </c>
      <c r="G27" s="54">
        <v>134.16999999999999</v>
      </c>
      <c r="H27" s="26">
        <v>1</v>
      </c>
      <c r="I27" s="54">
        <v>192</v>
      </c>
      <c r="J27" s="54">
        <v>192</v>
      </c>
      <c r="K27" s="174">
        <v>0</v>
      </c>
      <c r="L27" s="212">
        <v>0</v>
      </c>
      <c r="M27" s="212" t="s">
        <v>430</v>
      </c>
    </row>
    <row r="28" spans="1:14" x14ac:dyDescent="0.3">
      <c r="A28" s="16" t="s">
        <v>443</v>
      </c>
      <c r="B28" s="174">
        <v>20928</v>
      </c>
      <c r="C28" s="212">
        <v>226.71</v>
      </c>
      <c r="D28" s="212">
        <v>215.58</v>
      </c>
      <c r="E28" s="26">
        <v>2725</v>
      </c>
      <c r="F28" s="54">
        <v>224.49</v>
      </c>
      <c r="G28" s="54">
        <v>211.82</v>
      </c>
      <c r="H28" s="26">
        <v>1</v>
      </c>
      <c r="I28" s="54">
        <v>269.44</v>
      </c>
      <c r="J28" s="54">
        <v>269.44</v>
      </c>
      <c r="K28" s="174">
        <v>0</v>
      </c>
      <c r="L28" s="212">
        <v>0</v>
      </c>
      <c r="M28" s="212" t="s">
        <v>430</v>
      </c>
    </row>
    <row r="29" spans="1:14" ht="15" customHeight="1" x14ac:dyDescent="0.3">
      <c r="A29" s="16" t="s">
        <v>444</v>
      </c>
      <c r="B29" s="174">
        <v>5067</v>
      </c>
      <c r="C29" s="212">
        <v>348.03</v>
      </c>
      <c r="D29" s="212">
        <v>347.12</v>
      </c>
      <c r="E29" s="26">
        <v>1212</v>
      </c>
      <c r="F29" s="54">
        <v>345.26</v>
      </c>
      <c r="G29" s="54">
        <v>347.2</v>
      </c>
      <c r="H29" s="26">
        <v>1</v>
      </c>
      <c r="I29" s="54">
        <v>384</v>
      </c>
      <c r="J29" s="54">
        <v>384</v>
      </c>
      <c r="K29" s="174">
        <v>0</v>
      </c>
      <c r="L29" s="212">
        <v>0</v>
      </c>
      <c r="M29" s="212" t="s">
        <v>430</v>
      </c>
    </row>
    <row r="30" spans="1:14" ht="15" customHeight="1" x14ac:dyDescent="0.3">
      <c r="A30" s="16" t="s">
        <v>445</v>
      </c>
      <c r="B30" s="174">
        <v>5165</v>
      </c>
      <c r="C30" s="212">
        <v>456.68</v>
      </c>
      <c r="D30" s="212">
        <v>464</v>
      </c>
      <c r="E30" s="26">
        <v>502</v>
      </c>
      <c r="F30" s="54">
        <v>457.41</v>
      </c>
      <c r="G30" s="54">
        <v>448</v>
      </c>
      <c r="H30" s="26">
        <v>11</v>
      </c>
      <c r="I30" s="54">
        <v>458.18</v>
      </c>
      <c r="J30" s="54">
        <v>448</v>
      </c>
      <c r="K30" s="174">
        <v>0</v>
      </c>
      <c r="L30" s="212">
        <v>0</v>
      </c>
      <c r="M30" s="212" t="s">
        <v>430</v>
      </c>
    </row>
    <row r="31" spans="1:14" ht="15" customHeight="1" x14ac:dyDescent="0.3">
      <c r="A31" s="75" t="s">
        <v>446</v>
      </c>
      <c r="B31" s="174">
        <v>5328</v>
      </c>
      <c r="C31" s="212">
        <v>537.29</v>
      </c>
      <c r="D31" s="212">
        <v>512</v>
      </c>
      <c r="E31" s="26">
        <v>215</v>
      </c>
      <c r="F31" s="54">
        <v>531.12</v>
      </c>
      <c r="G31" s="54">
        <v>512</v>
      </c>
      <c r="H31" s="26">
        <v>1</v>
      </c>
      <c r="I31" s="54">
        <v>512</v>
      </c>
      <c r="J31" s="54">
        <v>512</v>
      </c>
      <c r="K31" s="174">
        <v>0</v>
      </c>
      <c r="L31" s="212">
        <v>0</v>
      </c>
      <c r="M31" s="212" t="s">
        <v>430</v>
      </c>
    </row>
    <row r="32" spans="1:14" s="38" customFormat="1" ht="15.6" x14ac:dyDescent="0.3">
      <c r="A32" s="16" t="s">
        <v>447</v>
      </c>
      <c r="B32" s="174">
        <v>0</v>
      </c>
      <c r="C32" s="212">
        <v>0</v>
      </c>
      <c r="D32" s="212" t="s">
        <v>430</v>
      </c>
      <c r="E32" s="26">
        <v>0</v>
      </c>
      <c r="F32" s="54">
        <v>0</v>
      </c>
      <c r="G32" s="54" t="s">
        <v>430</v>
      </c>
      <c r="H32" s="26">
        <v>0</v>
      </c>
      <c r="I32" s="54">
        <v>0</v>
      </c>
      <c r="J32" s="54" t="s">
        <v>430</v>
      </c>
      <c r="K32" s="26">
        <v>0</v>
      </c>
      <c r="L32" s="54">
        <v>0</v>
      </c>
      <c r="M32" s="54" t="s">
        <v>430</v>
      </c>
    </row>
    <row r="33" spans="1:13" x14ac:dyDescent="0.3">
      <c r="A33" s="16" t="s">
        <v>448</v>
      </c>
      <c r="B33" s="174">
        <v>0</v>
      </c>
      <c r="C33" s="212">
        <v>0</v>
      </c>
      <c r="D33" s="212" t="s">
        <v>430</v>
      </c>
      <c r="E33" s="26">
        <v>0</v>
      </c>
      <c r="F33" s="54">
        <v>0</v>
      </c>
      <c r="G33" s="54" t="s">
        <v>430</v>
      </c>
      <c r="H33" s="26">
        <v>0</v>
      </c>
      <c r="I33" s="54">
        <v>0</v>
      </c>
      <c r="J33" s="54" t="s">
        <v>430</v>
      </c>
      <c r="K33" s="26">
        <v>0</v>
      </c>
      <c r="L33" s="54">
        <v>0</v>
      </c>
      <c r="M33" s="54" t="s">
        <v>430</v>
      </c>
    </row>
    <row r="34" spans="1:13" x14ac:dyDescent="0.3">
      <c r="A34" s="16" t="s">
        <v>449</v>
      </c>
      <c r="B34" s="174">
        <v>0</v>
      </c>
      <c r="C34" s="212">
        <v>0</v>
      </c>
      <c r="D34" s="212" t="s">
        <v>430</v>
      </c>
      <c r="E34" s="26">
        <v>0</v>
      </c>
      <c r="F34" s="54">
        <v>0</v>
      </c>
      <c r="G34" s="54" t="s">
        <v>430</v>
      </c>
      <c r="H34" s="26">
        <v>0</v>
      </c>
      <c r="I34" s="54">
        <v>0</v>
      </c>
      <c r="J34" s="54" t="s">
        <v>430</v>
      </c>
      <c r="K34" s="26">
        <v>0</v>
      </c>
      <c r="L34" s="54">
        <v>0</v>
      </c>
      <c r="M34" s="54" t="s">
        <v>430</v>
      </c>
    </row>
    <row r="35" spans="1:13" x14ac:dyDescent="0.3">
      <c r="A35" s="16" t="s">
        <v>440</v>
      </c>
      <c r="B35" s="174">
        <v>0</v>
      </c>
      <c r="C35" s="212">
        <v>0</v>
      </c>
      <c r="D35" s="212" t="s">
        <v>430</v>
      </c>
      <c r="E35" s="26">
        <v>0</v>
      </c>
      <c r="F35" s="54">
        <v>0</v>
      </c>
      <c r="G35" s="54" t="s">
        <v>430</v>
      </c>
      <c r="H35" s="26">
        <v>0</v>
      </c>
      <c r="I35" s="54">
        <v>0</v>
      </c>
      <c r="J35" s="54" t="s">
        <v>430</v>
      </c>
      <c r="K35" s="26">
        <v>0</v>
      </c>
      <c r="L35" s="54">
        <v>0</v>
      </c>
      <c r="M35" s="54" t="s">
        <v>430</v>
      </c>
    </row>
    <row r="36" spans="1:13" ht="15.6" x14ac:dyDescent="0.3">
      <c r="A36" s="70" t="s">
        <v>635</v>
      </c>
      <c r="B36" s="53">
        <f>SUM(B26:B35)</f>
        <v>368131</v>
      </c>
      <c r="C36" s="71"/>
      <c r="D36" s="71"/>
      <c r="E36" s="53">
        <f>SUM(E26:E35)</f>
        <v>77207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3">
      <c r="A37" s="10" t="s">
        <v>590</v>
      </c>
      <c r="B37" s="29"/>
      <c r="C37" s="225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3">
      <c r="A38" s="16" t="s">
        <v>435</v>
      </c>
      <c r="B38" s="174">
        <v>11781</v>
      </c>
      <c r="C38" s="212">
        <v>418.98</v>
      </c>
      <c r="D38" s="212">
        <v>418.95</v>
      </c>
      <c r="E38" s="26">
        <v>0</v>
      </c>
      <c r="F38" s="54">
        <v>0</v>
      </c>
      <c r="G38" s="54" t="s">
        <v>430</v>
      </c>
      <c r="H38" s="26">
        <v>0</v>
      </c>
      <c r="I38" s="54">
        <v>0</v>
      </c>
      <c r="J38" s="54" t="s">
        <v>430</v>
      </c>
      <c r="K38" s="174">
        <v>23514</v>
      </c>
      <c r="L38" s="54">
        <v>353.55</v>
      </c>
      <c r="M38" s="54">
        <v>418.95</v>
      </c>
    </row>
    <row r="39" spans="1:13" x14ac:dyDescent="0.3">
      <c r="A39" s="16" t="s">
        <v>436</v>
      </c>
      <c r="B39" s="174">
        <v>0</v>
      </c>
      <c r="C39" s="212">
        <v>0</v>
      </c>
      <c r="D39" s="212" t="s">
        <v>430</v>
      </c>
      <c r="E39" s="17">
        <v>0</v>
      </c>
      <c r="F39" s="18">
        <v>0</v>
      </c>
      <c r="G39" s="18" t="s">
        <v>430</v>
      </c>
      <c r="H39" s="17">
        <v>0</v>
      </c>
      <c r="I39" s="18">
        <v>0</v>
      </c>
      <c r="J39" s="18" t="s">
        <v>430</v>
      </c>
      <c r="K39" s="17">
        <v>0</v>
      </c>
      <c r="L39" s="18">
        <v>0</v>
      </c>
      <c r="M39" s="18" t="s">
        <v>430</v>
      </c>
    </row>
    <row r="40" spans="1:13" x14ac:dyDescent="0.3">
      <c r="A40" s="16" t="s">
        <v>437</v>
      </c>
      <c r="B40" s="174">
        <v>0</v>
      </c>
      <c r="C40" s="212">
        <v>0</v>
      </c>
      <c r="D40" s="212" t="s">
        <v>430</v>
      </c>
      <c r="E40" s="17">
        <v>0</v>
      </c>
      <c r="F40" s="18">
        <v>0</v>
      </c>
      <c r="G40" s="18" t="s">
        <v>430</v>
      </c>
      <c r="H40" s="17">
        <v>0</v>
      </c>
      <c r="I40" s="18">
        <v>0</v>
      </c>
      <c r="J40" s="18" t="s">
        <v>430</v>
      </c>
      <c r="K40" s="17">
        <v>0</v>
      </c>
      <c r="L40" s="18">
        <v>0</v>
      </c>
      <c r="M40" s="18" t="s">
        <v>430</v>
      </c>
    </row>
    <row r="41" spans="1:13" x14ac:dyDescent="0.3">
      <c r="A41" s="16" t="s">
        <v>438</v>
      </c>
      <c r="B41" s="174">
        <v>0</v>
      </c>
      <c r="C41" s="212">
        <v>0</v>
      </c>
      <c r="D41" s="212" t="s">
        <v>430</v>
      </c>
      <c r="E41" s="17">
        <v>0</v>
      </c>
      <c r="F41" s="18">
        <v>0</v>
      </c>
      <c r="G41" s="18" t="s">
        <v>430</v>
      </c>
      <c r="H41" s="17">
        <v>0</v>
      </c>
      <c r="I41" s="18">
        <v>0</v>
      </c>
      <c r="J41" s="18" t="s">
        <v>430</v>
      </c>
      <c r="K41" s="17">
        <v>0</v>
      </c>
      <c r="L41" s="18">
        <v>0</v>
      </c>
      <c r="M41" s="18" t="s">
        <v>430</v>
      </c>
    </row>
    <row r="42" spans="1:13" x14ac:dyDescent="0.3">
      <c r="A42" s="16" t="s">
        <v>439</v>
      </c>
      <c r="B42" s="174">
        <v>0</v>
      </c>
      <c r="C42" s="212">
        <v>0</v>
      </c>
      <c r="D42" s="212" t="s">
        <v>430</v>
      </c>
      <c r="E42" s="17">
        <v>0</v>
      </c>
      <c r="F42" s="18">
        <v>0</v>
      </c>
      <c r="G42" s="18" t="s">
        <v>430</v>
      </c>
      <c r="H42" s="17">
        <v>0</v>
      </c>
      <c r="I42" s="18">
        <v>0</v>
      </c>
      <c r="J42" s="18" t="s">
        <v>430</v>
      </c>
      <c r="K42" s="17">
        <v>0</v>
      </c>
      <c r="L42" s="18">
        <v>0</v>
      </c>
      <c r="M42" s="18" t="s">
        <v>430</v>
      </c>
    </row>
    <row r="43" spans="1:13" x14ac:dyDescent="0.3">
      <c r="A43" s="16" t="s">
        <v>440</v>
      </c>
      <c r="B43" s="174">
        <v>0</v>
      </c>
      <c r="C43" s="212">
        <v>0</v>
      </c>
      <c r="D43" s="212" t="s">
        <v>430</v>
      </c>
      <c r="E43" s="17">
        <v>0</v>
      </c>
      <c r="F43" s="18">
        <v>0</v>
      </c>
      <c r="G43" s="18" t="s">
        <v>430</v>
      </c>
      <c r="H43" s="17">
        <v>0</v>
      </c>
      <c r="I43" s="18">
        <v>0</v>
      </c>
      <c r="J43" s="18" t="s">
        <v>430</v>
      </c>
      <c r="K43" s="17">
        <v>0</v>
      </c>
      <c r="L43" s="18">
        <v>0</v>
      </c>
      <c r="M43" s="18" t="s">
        <v>430</v>
      </c>
    </row>
    <row r="44" spans="1:13" ht="15.6" x14ac:dyDescent="0.3">
      <c r="A44" s="70" t="s">
        <v>598</v>
      </c>
      <c r="B44" s="72">
        <f>SUM(B38:B43)</f>
        <v>11781</v>
      </c>
      <c r="C44" s="226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23514</v>
      </c>
      <c r="L44" s="71"/>
      <c r="M44" s="71"/>
    </row>
    <row r="45" spans="1:13" x14ac:dyDescent="0.3">
      <c r="A45" s="10" t="s">
        <v>589</v>
      </c>
      <c r="B45" s="29"/>
      <c r="C45" s="225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3">
      <c r="A46" s="16" t="s">
        <v>435</v>
      </c>
      <c r="B46" s="174">
        <v>0</v>
      </c>
      <c r="C46" s="212">
        <v>0</v>
      </c>
      <c r="D46" s="212" t="s">
        <v>430</v>
      </c>
      <c r="E46" s="26">
        <v>0</v>
      </c>
      <c r="F46" s="54">
        <v>0</v>
      </c>
      <c r="G46" s="54" t="s">
        <v>430</v>
      </c>
      <c r="H46" s="26">
        <v>0</v>
      </c>
      <c r="I46" s="54">
        <v>0</v>
      </c>
      <c r="J46" s="54" t="s">
        <v>430</v>
      </c>
      <c r="K46" s="26">
        <v>0</v>
      </c>
      <c r="L46" s="54">
        <v>0</v>
      </c>
      <c r="M46" s="54" t="s">
        <v>430</v>
      </c>
    </row>
    <row r="47" spans="1:13" x14ac:dyDescent="0.3">
      <c r="A47" s="16" t="s">
        <v>436</v>
      </c>
      <c r="B47" s="174">
        <v>0</v>
      </c>
      <c r="C47" s="212">
        <v>0</v>
      </c>
      <c r="D47" s="212" t="s">
        <v>430</v>
      </c>
      <c r="E47" s="17">
        <v>0</v>
      </c>
      <c r="F47" s="18">
        <v>0</v>
      </c>
      <c r="G47" s="18" t="s">
        <v>430</v>
      </c>
      <c r="H47" s="17">
        <v>0</v>
      </c>
      <c r="I47" s="18">
        <v>0</v>
      </c>
      <c r="J47" s="18" t="s">
        <v>430</v>
      </c>
      <c r="K47" s="17">
        <v>0</v>
      </c>
      <c r="L47" s="18">
        <v>0</v>
      </c>
      <c r="M47" s="18" t="s">
        <v>430</v>
      </c>
    </row>
    <row r="48" spans="1:13" x14ac:dyDescent="0.3">
      <c r="A48" s="16" t="s">
        <v>437</v>
      </c>
      <c r="B48" s="174">
        <v>0</v>
      </c>
      <c r="C48" s="212">
        <v>0</v>
      </c>
      <c r="D48" s="212" t="s">
        <v>430</v>
      </c>
      <c r="E48" s="17">
        <v>0</v>
      </c>
      <c r="F48" s="18">
        <v>0</v>
      </c>
      <c r="G48" s="18" t="s">
        <v>430</v>
      </c>
      <c r="H48" s="17">
        <v>0</v>
      </c>
      <c r="I48" s="18">
        <v>0</v>
      </c>
      <c r="J48" s="18" t="s">
        <v>430</v>
      </c>
      <c r="K48" s="17">
        <v>0</v>
      </c>
      <c r="L48" s="18">
        <v>0</v>
      </c>
      <c r="M48" s="18" t="s">
        <v>430</v>
      </c>
    </row>
    <row r="49" spans="1:13" x14ac:dyDescent="0.3">
      <c r="A49" s="16" t="s">
        <v>438</v>
      </c>
      <c r="B49" s="174">
        <v>0</v>
      </c>
      <c r="C49" s="212">
        <v>0</v>
      </c>
      <c r="D49" s="212" t="s">
        <v>430</v>
      </c>
      <c r="E49" s="17">
        <v>0</v>
      </c>
      <c r="F49" s="18">
        <v>0</v>
      </c>
      <c r="G49" s="18" t="s">
        <v>430</v>
      </c>
      <c r="H49" s="17">
        <v>0</v>
      </c>
      <c r="I49" s="18">
        <v>0</v>
      </c>
      <c r="J49" s="18" t="s">
        <v>430</v>
      </c>
      <c r="K49" s="17">
        <v>0</v>
      </c>
      <c r="L49" s="18">
        <v>0</v>
      </c>
      <c r="M49" s="18" t="s">
        <v>430</v>
      </c>
    </row>
    <row r="50" spans="1:13" x14ac:dyDescent="0.3">
      <c r="A50" s="16" t="s">
        <v>439</v>
      </c>
      <c r="B50" s="174">
        <v>0</v>
      </c>
      <c r="C50" s="212">
        <v>0</v>
      </c>
      <c r="D50" s="212" t="s">
        <v>430</v>
      </c>
      <c r="E50" s="17">
        <v>0</v>
      </c>
      <c r="F50" s="18">
        <v>0</v>
      </c>
      <c r="G50" s="18" t="s">
        <v>430</v>
      </c>
      <c r="H50" s="17">
        <v>0</v>
      </c>
      <c r="I50" s="18">
        <v>0</v>
      </c>
      <c r="J50" s="18" t="s">
        <v>430</v>
      </c>
      <c r="K50" s="17">
        <v>0</v>
      </c>
      <c r="L50" s="18">
        <v>0</v>
      </c>
      <c r="M50" s="18" t="s">
        <v>430</v>
      </c>
    </row>
    <row r="51" spans="1:13" x14ac:dyDescent="0.3">
      <c r="A51" s="16" t="s">
        <v>440</v>
      </c>
      <c r="B51" s="174">
        <v>0</v>
      </c>
      <c r="C51" s="212">
        <v>0</v>
      </c>
      <c r="D51" s="212" t="s">
        <v>430</v>
      </c>
      <c r="E51" s="17">
        <v>0</v>
      </c>
      <c r="F51" s="18">
        <v>0</v>
      </c>
      <c r="G51" s="18" t="s">
        <v>430</v>
      </c>
      <c r="H51" s="17">
        <v>0</v>
      </c>
      <c r="I51" s="18">
        <v>0</v>
      </c>
      <c r="J51" s="18" t="s">
        <v>430</v>
      </c>
      <c r="K51" s="17">
        <v>0</v>
      </c>
      <c r="L51" s="18">
        <v>0</v>
      </c>
      <c r="M51" s="18" t="s">
        <v>430</v>
      </c>
    </row>
    <row r="52" spans="1:13" ht="15.6" x14ac:dyDescent="0.3">
      <c r="A52" s="70" t="s">
        <v>29</v>
      </c>
      <c r="B52" s="72">
        <f>SUM(B46:B51)</f>
        <v>0</v>
      </c>
      <c r="C52" s="226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T16" sqref="T16"/>
    </sheetView>
  </sheetViews>
  <sheetFormatPr defaultColWidth="9.109375" defaultRowHeight="14.4" x14ac:dyDescent="0.3"/>
  <cols>
    <col min="1" max="1" width="21.88671875" customWidth="1"/>
    <col min="2" max="2" width="10.6640625" customWidth="1"/>
    <col min="3" max="3" width="16.5546875" customWidth="1"/>
    <col min="4" max="4" width="12.6640625" customWidth="1"/>
    <col min="5" max="5" width="9.5546875" customWidth="1"/>
    <col min="6" max="6" width="17" customWidth="1"/>
    <col min="7" max="7" width="9.6640625" customWidth="1"/>
    <col min="8" max="8" width="10.5546875" customWidth="1"/>
    <col min="9" max="9" width="15.6640625" customWidth="1"/>
    <col min="10" max="10" width="9.44140625" customWidth="1"/>
    <col min="11" max="11" width="10.33203125" customWidth="1"/>
    <col min="12" max="12" width="15.44140625" customWidth="1"/>
    <col min="13" max="13" width="9.5546875" customWidth="1"/>
    <col min="14" max="14" width="13.33203125" customWidth="1"/>
    <col min="15" max="15" width="17.5546875" customWidth="1"/>
  </cols>
  <sheetData>
    <row r="1" spans="1:15" ht="15.6" x14ac:dyDescent="0.3">
      <c r="A1" s="449" t="s">
        <v>695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</row>
    <row r="2" spans="1:15" ht="16.2" thickBot="1" x14ac:dyDescent="0.35">
      <c r="A2" s="73"/>
      <c r="B2" s="73"/>
      <c r="C2" s="73"/>
      <c r="D2" s="73"/>
      <c r="E2" s="73"/>
      <c r="F2" s="73"/>
      <c r="G2" s="73"/>
      <c r="H2" s="73"/>
      <c r="I2" s="73"/>
    </row>
    <row r="3" spans="1:15" ht="15.6" x14ac:dyDescent="0.3">
      <c r="A3" s="479" t="s">
        <v>564</v>
      </c>
      <c r="B3" s="477" t="s">
        <v>5</v>
      </c>
      <c r="C3" s="477"/>
      <c r="D3" s="477"/>
      <c r="E3" s="477" t="s">
        <v>6</v>
      </c>
      <c r="F3" s="477"/>
      <c r="G3" s="477"/>
      <c r="H3" s="477" t="s">
        <v>19</v>
      </c>
      <c r="I3" s="477"/>
      <c r="J3" s="477"/>
      <c r="K3" s="477" t="s">
        <v>20</v>
      </c>
      <c r="L3" s="477"/>
      <c r="M3" s="477"/>
      <c r="N3" s="477" t="s">
        <v>563</v>
      </c>
      <c r="O3" s="478"/>
    </row>
    <row r="4" spans="1:15" ht="32.25" customHeight="1" thickBot="1" x14ac:dyDescent="0.35">
      <c r="A4" s="480"/>
      <c r="B4" s="213" t="s">
        <v>1</v>
      </c>
      <c r="C4" s="214" t="s">
        <v>2</v>
      </c>
      <c r="D4" s="215" t="s">
        <v>21</v>
      </c>
      <c r="E4" s="213" t="s">
        <v>1</v>
      </c>
      <c r="F4" s="214" t="s">
        <v>2</v>
      </c>
      <c r="G4" s="215" t="s">
        <v>21</v>
      </c>
      <c r="H4" s="213" t="s">
        <v>1</v>
      </c>
      <c r="I4" s="214" t="s">
        <v>2</v>
      </c>
      <c r="J4" s="215" t="s">
        <v>21</v>
      </c>
      <c r="K4" s="213" t="s">
        <v>1</v>
      </c>
      <c r="L4" s="214" t="s">
        <v>2</v>
      </c>
      <c r="M4" s="215" t="s">
        <v>21</v>
      </c>
      <c r="N4" s="180" t="s">
        <v>491</v>
      </c>
      <c r="O4" s="216" t="s">
        <v>562</v>
      </c>
    </row>
    <row r="5" spans="1:15" x14ac:dyDescent="0.3">
      <c r="A5" s="227" t="s">
        <v>501</v>
      </c>
      <c r="B5" s="192">
        <v>1603290</v>
      </c>
      <c r="C5" s="193">
        <v>1458902613.1300001</v>
      </c>
      <c r="D5" s="386">
        <v>909.94</v>
      </c>
      <c r="E5" s="192">
        <v>576338</v>
      </c>
      <c r="F5" s="193">
        <v>357583268.45999998</v>
      </c>
      <c r="G5" s="386">
        <v>620.44000000000005</v>
      </c>
      <c r="H5" s="192">
        <v>196087</v>
      </c>
      <c r="I5" s="193">
        <v>121747849.06999999</v>
      </c>
      <c r="J5" s="386">
        <v>620.89</v>
      </c>
      <c r="K5" s="192">
        <v>43612</v>
      </c>
      <c r="L5" s="193">
        <v>36593915.659999996</v>
      </c>
      <c r="M5" s="386">
        <v>839.08</v>
      </c>
      <c r="N5" s="346">
        <v>2419327</v>
      </c>
      <c r="O5" s="347">
        <v>1974827646.3199999</v>
      </c>
    </row>
    <row r="6" spans="1:15" x14ac:dyDescent="0.3">
      <c r="A6" s="186" t="s">
        <v>416</v>
      </c>
      <c r="B6" s="17">
        <v>366534</v>
      </c>
      <c r="C6" s="18">
        <v>463257450.85000002</v>
      </c>
      <c r="D6" s="18">
        <v>1263.8900000000001</v>
      </c>
      <c r="E6" s="17">
        <v>83126</v>
      </c>
      <c r="F6" s="18">
        <v>59248363.369999997</v>
      </c>
      <c r="G6" s="58">
        <v>712.75</v>
      </c>
      <c r="H6" s="17">
        <v>10086</v>
      </c>
      <c r="I6" s="18">
        <v>11094759.26</v>
      </c>
      <c r="J6" s="18">
        <v>1100.02</v>
      </c>
      <c r="K6" s="17">
        <v>2499</v>
      </c>
      <c r="L6" s="18">
        <v>587636.11</v>
      </c>
      <c r="M6" s="58">
        <v>235.15</v>
      </c>
      <c r="N6" s="194">
        <v>462245</v>
      </c>
      <c r="O6" s="195">
        <v>534188209.58999997</v>
      </c>
    </row>
    <row r="7" spans="1:15" x14ac:dyDescent="0.3">
      <c r="A7" s="186" t="s">
        <v>588</v>
      </c>
      <c r="B7" s="17">
        <v>11781</v>
      </c>
      <c r="C7" s="18">
        <v>4936058.3099999996</v>
      </c>
      <c r="D7" s="58">
        <v>418.98</v>
      </c>
      <c r="E7" s="17"/>
      <c r="F7" s="18"/>
      <c r="G7" s="58"/>
      <c r="H7" s="58"/>
      <c r="I7" s="18"/>
      <c r="J7" s="18"/>
      <c r="K7" s="17">
        <v>23514</v>
      </c>
      <c r="L7" s="18">
        <v>8313351.04</v>
      </c>
      <c r="M7" s="58">
        <v>353.55</v>
      </c>
      <c r="N7" s="194">
        <v>35295</v>
      </c>
      <c r="O7" s="195">
        <v>13249409.35</v>
      </c>
    </row>
    <row r="8" spans="1:15" x14ac:dyDescent="0.3">
      <c r="A8" s="228" t="s">
        <v>492</v>
      </c>
      <c r="B8" s="17">
        <v>2954</v>
      </c>
      <c r="C8" s="18">
        <v>7237264.0700000003</v>
      </c>
      <c r="D8" s="18">
        <v>2449.9899999999998</v>
      </c>
      <c r="E8" s="58">
        <v>980</v>
      </c>
      <c r="F8" s="18">
        <v>1121931.6000000001</v>
      </c>
      <c r="G8" s="18">
        <v>1144.83</v>
      </c>
      <c r="H8" s="58">
        <v>114</v>
      </c>
      <c r="I8" s="18">
        <v>144907.20000000001</v>
      </c>
      <c r="J8" s="18">
        <v>1271.1199999999999</v>
      </c>
      <c r="K8" s="17"/>
      <c r="L8" s="18"/>
      <c r="M8" s="58"/>
      <c r="N8" s="194">
        <v>4048</v>
      </c>
      <c r="O8" s="195">
        <v>8504102.8699999992</v>
      </c>
    </row>
    <row r="9" spans="1:15" ht="15" thickBot="1" x14ac:dyDescent="0.35">
      <c r="A9" s="229" t="s">
        <v>555</v>
      </c>
      <c r="B9" s="196">
        <v>176</v>
      </c>
      <c r="C9" s="197">
        <v>76812.479999999996</v>
      </c>
      <c r="D9" s="196">
        <v>436.43</v>
      </c>
      <c r="E9" s="196">
        <v>5</v>
      </c>
      <c r="F9" s="197">
        <v>4919.82</v>
      </c>
      <c r="G9" s="196">
        <v>983.96</v>
      </c>
      <c r="H9" s="196"/>
      <c r="I9" s="196"/>
      <c r="J9" s="196"/>
      <c r="K9" s="196"/>
      <c r="L9" s="197"/>
      <c r="M9" s="196"/>
      <c r="N9" s="395">
        <v>181</v>
      </c>
      <c r="O9" s="198">
        <v>81732.3</v>
      </c>
    </row>
    <row r="10" spans="1:15" x14ac:dyDescent="0.3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3">
      <c r="A11" s="449" t="s">
        <v>696</v>
      </c>
      <c r="B11" s="449"/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49"/>
    </row>
    <row r="12" spans="1:15" ht="16.2" thickBot="1" x14ac:dyDescent="0.35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6" x14ac:dyDescent="0.3">
      <c r="A13" s="479" t="s">
        <v>564</v>
      </c>
      <c r="B13" s="477" t="s">
        <v>5</v>
      </c>
      <c r="C13" s="477"/>
      <c r="D13" s="477"/>
      <c r="E13" s="477" t="s">
        <v>6</v>
      </c>
      <c r="F13" s="477"/>
      <c r="G13" s="477"/>
      <c r="H13" s="477" t="s">
        <v>19</v>
      </c>
      <c r="I13" s="477"/>
      <c r="J13" s="477"/>
      <c r="K13" s="477" t="s">
        <v>20</v>
      </c>
      <c r="L13" s="477"/>
      <c r="M13" s="477"/>
      <c r="N13" s="477" t="s">
        <v>563</v>
      </c>
      <c r="O13" s="478"/>
    </row>
    <row r="14" spans="1:15" ht="31.8" thickBot="1" x14ac:dyDescent="0.35">
      <c r="A14" s="480"/>
      <c r="B14" s="213" t="s">
        <v>1</v>
      </c>
      <c r="C14" s="214" t="s">
        <v>2</v>
      </c>
      <c r="D14" s="215" t="s">
        <v>21</v>
      </c>
      <c r="E14" s="213" t="s">
        <v>1</v>
      </c>
      <c r="F14" s="214" t="s">
        <v>2</v>
      </c>
      <c r="G14" s="215" t="s">
        <v>21</v>
      </c>
      <c r="H14" s="213" t="s">
        <v>1</v>
      </c>
      <c r="I14" s="214" t="s">
        <v>2</v>
      </c>
      <c r="J14" s="215" t="s">
        <v>21</v>
      </c>
      <c r="K14" s="213" t="s">
        <v>1</v>
      </c>
      <c r="L14" s="214" t="s">
        <v>2</v>
      </c>
      <c r="M14" s="215" t="s">
        <v>21</v>
      </c>
      <c r="N14" s="180" t="s">
        <v>491</v>
      </c>
      <c r="O14" s="216" t="s">
        <v>562</v>
      </c>
    </row>
    <row r="15" spans="1:15" x14ac:dyDescent="0.3">
      <c r="A15" s="272" t="s">
        <v>555</v>
      </c>
      <c r="B15" s="192">
        <v>1015069</v>
      </c>
      <c r="C15" s="193">
        <v>223240841.81999999</v>
      </c>
      <c r="D15" s="386">
        <v>219.93</v>
      </c>
      <c r="E15" s="192">
        <v>319372</v>
      </c>
      <c r="F15" s="193">
        <v>41054728.700000003</v>
      </c>
      <c r="G15" s="386">
        <v>128.55000000000001</v>
      </c>
      <c r="H15" s="192">
        <v>73642</v>
      </c>
      <c r="I15" s="193">
        <v>10110232.25</v>
      </c>
      <c r="J15" s="386">
        <v>137.29</v>
      </c>
      <c r="K15" s="386"/>
      <c r="L15" s="386"/>
      <c r="M15" s="386"/>
      <c r="N15" s="346">
        <v>1408083</v>
      </c>
      <c r="O15" s="347">
        <v>274405802.76999998</v>
      </c>
    </row>
    <row r="16" spans="1:15" x14ac:dyDescent="0.3">
      <c r="A16" s="186" t="s">
        <v>574</v>
      </c>
      <c r="B16" s="17">
        <v>3111</v>
      </c>
      <c r="C16" s="18">
        <v>1693271.24</v>
      </c>
      <c r="D16" s="58">
        <v>544.29</v>
      </c>
      <c r="E16" s="58">
        <v>73</v>
      </c>
      <c r="F16" s="18">
        <v>8950.76</v>
      </c>
      <c r="G16" s="58">
        <v>122.61</v>
      </c>
      <c r="H16" s="58">
        <v>16</v>
      </c>
      <c r="I16" s="18">
        <v>3587.25</v>
      </c>
      <c r="J16" s="58">
        <v>224.2</v>
      </c>
      <c r="K16" s="58"/>
      <c r="L16" s="58"/>
      <c r="M16" s="58"/>
      <c r="N16" s="194">
        <v>3200</v>
      </c>
      <c r="O16" s="195">
        <v>1705809.25</v>
      </c>
    </row>
    <row r="17" spans="1:15" x14ac:dyDescent="0.3">
      <c r="A17" s="186" t="s">
        <v>323</v>
      </c>
      <c r="B17" s="17">
        <v>1275</v>
      </c>
      <c r="C17" s="18">
        <v>702767.53</v>
      </c>
      <c r="D17" s="58">
        <v>551.19000000000005</v>
      </c>
      <c r="E17" s="58"/>
      <c r="F17" s="18"/>
      <c r="G17" s="58"/>
      <c r="H17" s="58"/>
      <c r="I17" s="18"/>
      <c r="J17" s="58"/>
      <c r="K17" s="58"/>
      <c r="L17" s="58"/>
      <c r="M17" s="58"/>
      <c r="N17" s="194">
        <v>1275</v>
      </c>
      <c r="O17" s="195">
        <v>702767.53</v>
      </c>
    </row>
    <row r="18" spans="1:15" x14ac:dyDescent="0.3">
      <c r="A18" s="186" t="s">
        <v>425</v>
      </c>
      <c r="B18" s="58">
        <v>291</v>
      </c>
      <c r="C18" s="18">
        <v>106572.23</v>
      </c>
      <c r="D18" s="58">
        <v>366.23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48">
        <v>311</v>
      </c>
      <c r="O18" s="195">
        <v>110694.1</v>
      </c>
    </row>
    <row r="19" spans="1:15" ht="15" thickBot="1" x14ac:dyDescent="0.35">
      <c r="A19" s="229" t="s">
        <v>387</v>
      </c>
      <c r="B19" s="196">
        <v>11</v>
      </c>
      <c r="C19" s="197">
        <v>5295.38</v>
      </c>
      <c r="D19" s="196">
        <v>481.4</v>
      </c>
      <c r="E19" s="196">
        <v>3</v>
      </c>
      <c r="F19" s="197">
        <v>1546.46</v>
      </c>
      <c r="G19" s="196">
        <v>515.49</v>
      </c>
      <c r="H19" s="196"/>
      <c r="I19" s="197"/>
      <c r="J19" s="196"/>
      <c r="K19" s="196"/>
      <c r="L19" s="196"/>
      <c r="M19" s="196"/>
      <c r="N19" s="395">
        <v>14</v>
      </c>
      <c r="O19" s="198">
        <v>6841.84</v>
      </c>
    </row>
    <row r="20" spans="1:15" x14ac:dyDescent="0.3">
      <c r="A20" s="2"/>
      <c r="B20" s="299"/>
      <c r="C20" s="238"/>
      <c r="D20" s="299"/>
      <c r="E20" s="299"/>
      <c r="F20" s="238"/>
      <c r="G20" s="299"/>
      <c r="H20" s="299"/>
      <c r="I20" s="238"/>
      <c r="J20" s="299"/>
      <c r="K20" s="299"/>
      <c r="L20" s="299"/>
      <c r="M20" s="299"/>
      <c r="N20" s="277"/>
      <c r="O20" s="239"/>
    </row>
    <row r="21" spans="1:15" ht="15.6" x14ac:dyDescent="0.3">
      <c r="A21" s="449" t="s">
        <v>697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</row>
    <row r="22" spans="1:15" ht="16.2" thickBot="1" x14ac:dyDescent="0.35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6" x14ac:dyDescent="0.3">
      <c r="A23" s="479" t="s">
        <v>564</v>
      </c>
      <c r="B23" s="477" t="s">
        <v>5</v>
      </c>
      <c r="C23" s="477"/>
      <c r="D23" s="477"/>
      <c r="E23" s="477" t="s">
        <v>6</v>
      </c>
      <c r="F23" s="477"/>
      <c r="G23" s="477"/>
      <c r="H23" s="477" t="s">
        <v>19</v>
      </c>
      <c r="I23" s="477"/>
      <c r="J23" s="477"/>
      <c r="K23" s="477" t="s">
        <v>20</v>
      </c>
      <c r="L23" s="477"/>
      <c r="M23" s="477"/>
      <c r="N23" s="477" t="s">
        <v>563</v>
      </c>
      <c r="O23" s="478"/>
    </row>
    <row r="24" spans="1:15" ht="31.2" x14ac:dyDescent="0.3">
      <c r="A24" s="480"/>
      <c r="B24" s="213" t="s">
        <v>1</v>
      </c>
      <c r="C24" s="214" t="s">
        <v>2</v>
      </c>
      <c r="D24" s="215" t="s">
        <v>21</v>
      </c>
      <c r="E24" s="213" t="s">
        <v>1</v>
      </c>
      <c r="F24" s="214" t="s">
        <v>2</v>
      </c>
      <c r="G24" s="215" t="s">
        <v>21</v>
      </c>
      <c r="H24" s="213" t="s">
        <v>1</v>
      </c>
      <c r="I24" s="214" t="s">
        <v>2</v>
      </c>
      <c r="J24" s="215" t="s">
        <v>21</v>
      </c>
      <c r="K24" s="213" t="s">
        <v>1</v>
      </c>
      <c r="L24" s="214" t="s">
        <v>2</v>
      </c>
      <c r="M24" s="215" t="s">
        <v>21</v>
      </c>
      <c r="N24" s="180" t="s">
        <v>491</v>
      </c>
      <c r="O24" s="216" t="s">
        <v>562</v>
      </c>
    </row>
    <row r="25" spans="1:15" ht="15" thickBot="1" x14ac:dyDescent="0.35">
      <c r="A25" s="229" t="s">
        <v>490</v>
      </c>
      <c r="B25" s="246">
        <v>368131</v>
      </c>
      <c r="C25" s="197">
        <v>45847859.869999997</v>
      </c>
      <c r="D25" s="196">
        <v>124.54</v>
      </c>
      <c r="E25" s="246">
        <v>77207</v>
      </c>
      <c r="F25" s="197">
        <v>5803942.46</v>
      </c>
      <c r="G25" s="196">
        <v>75.17</v>
      </c>
      <c r="H25" s="196">
        <v>16</v>
      </c>
      <c r="I25" s="197">
        <v>6477.44</v>
      </c>
      <c r="J25" s="196">
        <v>404.84</v>
      </c>
      <c r="K25" s="196"/>
      <c r="L25" s="196"/>
      <c r="M25" s="196"/>
      <c r="N25" s="247">
        <v>445354</v>
      </c>
      <c r="O25" s="198">
        <v>51658279.770000003</v>
      </c>
    </row>
    <row r="26" spans="1:15" x14ac:dyDescent="0.3">
      <c r="N26" s="8"/>
      <c r="O26" s="9"/>
    </row>
    <row r="27" spans="1:15" x14ac:dyDescent="0.3">
      <c r="N27" s="8"/>
      <c r="O27" s="9"/>
    </row>
    <row r="28" spans="1:15" x14ac:dyDescent="0.3">
      <c r="N28" s="8"/>
      <c r="O28" s="9"/>
    </row>
    <row r="29" spans="1:15" x14ac:dyDescent="0.3">
      <c r="N29" s="8"/>
      <c r="O29" s="9"/>
    </row>
  </sheetData>
  <mergeCells count="21">
    <mergeCell ref="N23:O23"/>
    <mergeCell ref="B3:D3"/>
    <mergeCell ref="E3:G3"/>
    <mergeCell ref="H3:J3"/>
    <mergeCell ref="K3:M3"/>
    <mergeCell ref="N3:O3"/>
    <mergeCell ref="A23:A24"/>
    <mergeCell ref="B23:D23"/>
    <mergeCell ref="E23:G23"/>
    <mergeCell ref="H23:J23"/>
    <mergeCell ref="K23:M23"/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0"/>
  <sheetViews>
    <sheetView topLeftCell="A51" zoomScaleNormal="100" workbookViewId="0">
      <selection activeCell="J2" sqref="J2"/>
    </sheetView>
  </sheetViews>
  <sheetFormatPr defaultColWidth="9.109375" defaultRowHeight="14.4" x14ac:dyDescent="0.3"/>
  <cols>
    <col min="1" max="1" width="23.5546875" bestFit="1" customWidth="1"/>
    <col min="2" max="2" width="11.109375" customWidth="1"/>
    <col min="3" max="3" width="11.6640625" customWidth="1"/>
    <col min="4" max="5" width="11.5546875" customWidth="1"/>
    <col min="6" max="6" width="10.88671875" customWidth="1"/>
    <col min="7" max="7" width="15.109375" customWidth="1"/>
    <col min="8" max="8" width="28.6640625" customWidth="1"/>
    <col min="9" max="9" width="22.109375" style="15" customWidth="1"/>
    <col min="10" max="10" width="20.33203125" customWidth="1"/>
  </cols>
  <sheetData>
    <row r="1" spans="1:10" x14ac:dyDescent="0.3">
      <c r="I1"/>
    </row>
    <row r="2" spans="1:10" ht="62.4" x14ac:dyDescent="0.3">
      <c r="A2" s="179" t="s">
        <v>44</v>
      </c>
      <c r="B2" s="179" t="s">
        <v>5</v>
      </c>
      <c r="C2" s="179" t="s">
        <v>6</v>
      </c>
      <c r="D2" s="179" t="s">
        <v>45</v>
      </c>
      <c r="E2" s="87" t="s">
        <v>49</v>
      </c>
      <c r="F2" s="87" t="s">
        <v>615</v>
      </c>
      <c r="G2" s="179" t="s">
        <v>616</v>
      </c>
      <c r="H2" s="242" t="s">
        <v>617</v>
      </c>
      <c r="I2" s="242" t="s">
        <v>618</v>
      </c>
      <c r="J2" s="242" t="s">
        <v>498</v>
      </c>
    </row>
    <row r="3" spans="1:10" x14ac:dyDescent="0.3">
      <c r="A3" s="243" t="s">
        <v>619</v>
      </c>
      <c r="B3" s="6">
        <v>292</v>
      </c>
      <c r="C3" s="6">
        <v>6781</v>
      </c>
      <c r="D3" s="6">
        <v>1717</v>
      </c>
      <c r="E3" s="6">
        <v>0</v>
      </c>
      <c r="F3" s="6">
        <v>0</v>
      </c>
      <c r="G3" s="6">
        <v>8790</v>
      </c>
      <c r="H3" s="13">
        <v>5052133.1500000004</v>
      </c>
      <c r="I3" s="13">
        <v>1492.58</v>
      </c>
      <c r="J3" s="13">
        <v>270050.53000000003</v>
      </c>
    </row>
    <row r="4" spans="1:10" x14ac:dyDescent="0.3">
      <c r="A4" s="243" t="s">
        <v>631</v>
      </c>
      <c r="B4" s="6">
        <v>0</v>
      </c>
      <c r="C4" s="6">
        <v>0</v>
      </c>
      <c r="D4" s="6">
        <v>0</v>
      </c>
      <c r="E4" s="6">
        <v>2499</v>
      </c>
      <c r="F4" s="6">
        <v>0</v>
      </c>
      <c r="G4" s="6">
        <v>2499</v>
      </c>
      <c r="H4" s="13">
        <v>587636.11</v>
      </c>
      <c r="I4" s="13">
        <v>0</v>
      </c>
      <c r="J4" s="13">
        <v>6541.83</v>
      </c>
    </row>
    <row r="5" spans="1:10" x14ac:dyDescent="0.3">
      <c r="A5" s="7" t="s">
        <v>561</v>
      </c>
      <c r="B5" s="6">
        <v>366242</v>
      </c>
      <c r="C5" s="6">
        <v>76345</v>
      </c>
      <c r="D5" s="6">
        <v>8369</v>
      </c>
      <c r="E5" s="6">
        <v>0</v>
      </c>
      <c r="F5" s="6">
        <v>0</v>
      </c>
      <c r="G5" s="6">
        <v>450956</v>
      </c>
      <c r="H5" s="13">
        <v>528548440.32999998</v>
      </c>
      <c r="I5" s="13">
        <v>9915816.1699999999</v>
      </c>
      <c r="J5" s="13">
        <v>29659364.84</v>
      </c>
    </row>
    <row r="6" spans="1:10" x14ac:dyDescent="0.3">
      <c r="A6" s="7" t="s">
        <v>324</v>
      </c>
      <c r="B6" s="6">
        <v>382832</v>
      </c>
      <c r="C6" s="6">
        <v>118329</v>
      </c>
      <c r="D6" s="6">
        <v>56103</v>
      </c>
      <c r="E6" s="6">
        <v>0</v>
      </c>
      <c r="F6" s="6">
        <v>0</v>
      </c>
      <c r="G6" s="6">
        <v>557264</v>
      </c>
      <c r="H6" s="13">
        <v>421816355.49000001</v>
      </c>
      <c r="I6" s="13">
        <v>4583590.25</v>
      </c>
      <c r="J6" s="13">
        <v>24415616.050000001</v>
      </c>
    </row>
    <row r="7" spans="1:10" x14ac:dyDescent="0.3">
      <c r="A7" s="7" t="s">
        <v>325</v>
      </c>
      <c r="B7" s="6">
        <v>255</v>
      </c>
      <c r="C7" s="6">
        <v>59</v>
      </c>
      <c r="D7" s="6">
        <v>1</v>
      </c>
      <c r="E7" s="6">
        <v>0</v>
      </c>
      <c r="F7" s="6">
        <v>0</v>
      </c>
      <c r="G7" s="6">
        <v>315</v>
      </c>
      <c r="H7" s="13">
        <v>300882.63</v>
      </c>
      <c r="I7" s="13">
        <v>2918.22</v>
      </c>
      <c r="J7" s="13">
        <v>16472.29</v>
      </c>
    </row>
    <row r="8" spans="1:10" x14ac:dyDescent="0.3">
      <c r="A8" s="7" t="s">
        <v>326</v>
      </c>
      <c r="B8" s="6">
        <v>7910</v>
      </c>
      <c r="C8" s="6">
        <v>1496</v>
      </c>
      <c r="D8" s="6">
        <v>521</v>
      </c>
      <c r="E8" s="6">
        <v>0</v>
      </c>
      <c r="F8" s="6">
        <v>0</v>
      </c>
      <c r="G8" s="6">
        <v>9927</v>
      </c>
      <c r="H8" s="13">
        <v>9596879.8399999999</v>
      </c>
      <c r="I8" s="13">
        <v>42565.29</v>
      </c>
      <c r="J8" s="13">
        <v>566393.68000000005</v>
      </c>
    </row>
    <row r="9" spans="1:10" x14ac:dyDescent="0.3">
      <c r="A9" s="7" t="s">
        <v>327</v>
      </c>
      <c r="B9" s="6">
        <v>912</v>
      </c>
      <c r="C9" s="6">
        <v>301</v>
      </c>
      <c r="D9" s="6">
        <v>84</v>
      </c>
      <c r="E9" s="6">
        <v>0</v>
      </c>
      <c r="F9" s="6">
        <v>0</v>
      </c>
      <c r="G9" s="6">
        <v>1297</v>
      </c>
      <c r="H9" s="13">
        <v>3122367.47</v>
      </c>
      <c r="I9" s="13">
        <v>309916.23</v>
      </c>
      <c r="J9" s="13">
        <v>168548.78</v>
      </c>
    </row>
    <row r="10" spans="1:10" x14ac:dyDescent="0.3">
      <c r="A10" s="7" t="s">
        <v>530</v>
      </c>
      <c r="B10" s="6">
        <v>1188</v>
      </c>
      <c r="C10" s="6">
        <v>118</v>
      </c>
      <c r="D10" s="6">
        <v>21</v>
      </c>
      <c r="E10" s="6">
        <v>6</v>
      </c>
      <c r="F10" s="6">
        <v>0</v>
      </c>
      <c r="G10" s="6">
        <v>1333</v>
      </c>
      <c r="H10" s="13">
        <v>1882665.33</v>
      </c>
      <c r="I10" s="13">
        <v>66568.41</v>
      </c>
      <c r="J10" s="13">
        <v>103635.88</v>
      </c>
    </row>
    <row r="11" spans="1:10" x14ac:dyDescent="0.3">
      <c r="A11" s="7" t="s">
        <v>328</v>
      </c>
      <c r="B11" s="6">
        <v>10241</v>
      </c>
      <c r="C11" s="6">
        <v>1416</v>
      </c>
      <c r="D11" s="6">
        <v>228</v>
      </c>
      <c r="E11" s="6">
        <v>0</v>
      </c>
      <c r="F11" s="6">
        <v>0</v>
      </c>
      <c r="G11" s="6">
        <v>11885</v>
      </c>
      <c r="H11" s="13">
        <v>15973015.23</v>
      </c>
      <c r="I11" s="13">
        <v>572938.77</v>
      </c>
      <c r="J11" s="13">
        <v>787399.6</v>
      </c>
    </row>
    <row r="12" spans="1:10" x14ac:dyDescent="0.3">
      <c r="A12" s="7" t="s">
        <v>329</v>
      </c>
      <c r="B12" s="6">
        <v>2954</v>
      </c>
      <c r="C12" s="6">
        <v>980</v>
      </c>
      <c r="D12" s="6">
        <v>114</v>
      </c>
      <c r="E12" s="6">
        <v>0</v>
      </c>
      <c r="F12" s="6">
        <v>0</v>
      </c>
      <c r="G12" s="6">
        <v>4048</v>
      </c>
      <c r="H12" s="13">
        <v>8504102.8699999992</v>
      </c>
      <c r="I12" s="13">
        <v>751353.79</v>
      </c>
      <c r="J12" s="13">
        <v>424695.52</v>
      </c>
    </row>
    <row r="13" spans="1:10" x14ac:dyDescent="0.3">
      <c r="A13" s="7" t="s">
        <v>330</v>
      </c>
      <c r="B13" s="6">
        <v>4337</v>
      </c>
      <c r="C13" s="6">
        <v>1049</v>
      </c>
      <c r="D13" s="6">
        <v>117</v>
      </c>
      <c r="E13" s="6">
        <v>39</v>
      </c>
      <c r="F13" s="6">
        <v>0</v>
      </c>
      <c r="G13" s="6">
        <v>5542</v>
      </c>
      <c r="H13" s="13">
        <v>7543853.8799999999</v>
      </c>
      <c r="I13" s="13">
        <v>292994.96999999997</v>
      </c>
      <c r="J13" s="13">
        <v>419787.8</v>
      </c>
    </row>
    <row r="14" spans="1:10" x14ac:dyDescent="0.3">
      <c r="A14" s="7" t="s">
        <v>331</v>
      </c>
      <c r="B14" s="6">
        <v>1915</v>
      </c>
      <c r="C14" s="6">
        <v>279</v>
      </c>
      <c r="D14" s="6">
        <v>82</v>
      </c>
      <c r="E14" s="6">
        <v>0</v>
      </c>
      <c r="F14" s="6">
        <v>0</v>
      </c>
      <c r="G14" s="6">
        <v>2276</v>
      </c>
      <c r="H14" s="13">
        <v>3701840.75</v>
      </c>
      <c r="I14" s="13">
        <v>191155.44</v>
      </c>
      <c r="J14" s="13">
        <v>207737.25</v>
      </c>
    </row>
    <row r="15" spans="1:10" x14ac:dyDescent="0.3">
      <c r="A15" s="7" t="s">
        <v>332</v>
      </c>
      <c r="B15" s="6">
        <v>481</v>
      </c>
      <c r="C15" s="6">
        <v>107</v>
      </c>
      <c r="D15" s="6">
        <v>0</v>
      </c>
      <c r="E15" s="6">
        <v>2</v>
      </c>
      <c r="F15" s="6">
        <v>0</v>
      </c>
      <c r="G15" s="6">
        <v>590</v>
      </c>
      <c r="H15" s="13">
        <v>817045.06</v>
      </c>
      <c r="I15" s="13">
        <v>38513.519999999997</v>
      </c>
      <c r="J15" s="13">
        <v>44280.28</v>
      </c>
    </row>
    <row r="16" spans="1:10" x14ac:dyDescent="0.3">
      <c r="A16" s="7" t="s">
        <v>333</v>
      </c>
      <c r="B16" s="6">
        <v>33958</v>
      </c>
      <c r="C16" s="6">
        <v>6765</v>
      </c>
      <c r="D16" s="6">
        <v>848</v>
      </c>
      <c r="E16" s="6">
        <v>282</v>
      </c>
      <c r="F16" s="6">
        <v>0</v>
      </c>
      <c r="G16" s="6">
        <v>41853</v>
      </c>
      <c r="H16" s="13">
        <v>62798156.869999997</v>
      </c>
      <c r="I16" s="13">
        <v>2608304.8199999998</v>
      </c>
      <c r="J16" s="13">
        <v>3415687.47</v>
      </c>
    </row>
    <row r="17" spans="1:10" x14ac:dyDescent="0.3">
      <c r="A17" s="7" t="s">
        <v>334</v>
      </c>
      <c r="B17" s="6">
        <v>132999</v>
      </c>
      <c r="C17" s="6">
        <v>69951</v>
      </c>
      <c r="D17" s="6">
        <v>18642</v>
      </c>
      <c r="E17" s="6">
        <v>2574</v>
      </c>
      <c r="F17" s="6">
        <v>0</v>
      </c>
      <c r="G17" s="6">
        <v>224166</v>
      </c>
      <c r="H17" s="13">
        <v>193488058.81999999</v>
      </c>
      <c r="I17" s="13">
        <v>356808.47</v>
      </c>
      <c r="J17" s="13">
        <v>9791317.1899999995</v>
      </c>
    </row>
    <row r="18" spans="1:10" x14ac:dyDescent="0.3">
      <c r="A18" s="7" t="s">
        <v>356</v>
      </c>
      <c r="B18" s="6">
        <v>1003</v>
      </c>
      <c r="C18" s="6">
        <v>371</v>
      </c>
      <c r="D18" s="6">
        <v>39</v>
      </c>
      <c r="E18" s="6">
        <v>5</v>
      </c>
      <c r="F18" s="6">
        <v>0</v>
      </c>
      <c r="G18" s="6">
        <v>1418</v>
      </c>
      <c r="H18" s="13">
        <v>1119451.6200000001</v>
      </c>
      <c r="I18" s="13">
        <v>15608.32</v>
      </c>
      <c r="J18" s="13">
        <v>64412.23</v>
      </c>
    </row>
    <row r="19" spans="1:10" x14ac:dyDescent="0.3">
      <c r="A19" s="7" t="s">
        <v>357</v>
      </c>
      <c r="B19" s="6">
        <v>11391</v>
      </c>
      <c r="C19" s="6">
        <v>3560</v>
      </c>
      <c r="D19" s="6">
        <v>489</v>
      </c>
      <c r="E19" s="6">
        <v>0</v>
      </c>
      <c r="F19" s="6">
        <v>0</v>
      </c>
      <c r="G19" s="6">
        <v>15440</v>
      </c>
      <c r="H19" s="13">
        <v>11418996.33</v>
      </c>
      <c r="I19" s="13">
        <v>295110.84999999998</v>
      </c>
      <c r="J19" s="13">
        <v>641111.27</v>
      </c>
    </row>
    <row r="20" spans="1:10" x14ac:dyDescent="0.3">
      <c r="A20" s="7" t="s">
        <v>335</v>
      </c>
      <c r="B20" s="6">
        <v>11894</v>
      </c>
      <c r="C20" s="6">
        <v>5147</v>
      </c>
      <c r="D20" s="6">
        <v>277</v>
      </c>
      <c r="E20" s="6">
        <v>154</v>
      </c>
      <c r="F20" s="6">
        <v>0</v>
      </c>
      <c r="G20" s="6">
        <v>17472</v>
      </c>
      <c r="H20" s="13">
        <v>20445035.5</v>
      </c>
      <c r="I20" s="13">
        <v>1186467.3400000001</v>
      </c>
      <c r="J20" s="13">
        <v>1106576.79</v>
      </c>
    </row>
    <row r="21" spans="1:10" x14ac:dyDescent="0.3">
      <c r="A21" s="7" t="s">
        <v>336</v>
      </c>
      <c r="B21" s="6">
        <v>16022</v>
      </c>
      <c r="C21" s="6">
        <v>4631</v>
      </c>
      <c r="D21" s="6">
        <v>899</v>
      </c>
      <c r="E21" s="6">
        <v>0</v>
      </c>
      <c r="F21" s="6">
        <v>0</v>
      </c>
      <c r="G21" s="6">
        <v>21552</v>
      </c>
      <c r="H21" s="13">
        <v>27120113.620000001</v>
      </c>
      <c r="I21" s="13">
        <v>985759.23</v>
      </c>
      <c r="J21" s="13">
        <v>1422058.25</v>
      </c>
    </row>
    <row r="22" spans="1:10" x14ac:dyDescent="0.3">
      <c r="A22" s="7" t="s">
        <v>358</v>
      </c>
      <c r="B22" s="6">
        <v>2123</v>
      </c>
      <c r="C22" s="6">
        <v>439</v>
      </c>
      <c r="D22" s="6">
        <v>196</v>
      </c>
      <c r="E22" s="6">
        <v>0</v>
      </c>
      <c r="F22" s="6">
        <v>0</v>
      </c>
      <c r="G22" s="6">
        <v>2758</v>
      </c>
      <c r="H22" s="13">
        <v>4339757.95</v>
      </c>
      <c r="I22" s="13">
        <v>269533.71000000002</v>
      </c>
      <c r="J22" s="13">
        <v>25804.35</v>
      </c>
    </row>
    <row r="23" spans="1:10" x14ac:dyDescent="0.3">
      <c r="A23" s="7" t="s">
        <v>359</v>
      </c>
      <c r="B23" s="6">
        <v>415</v>
      </c>
      <c r="C23" s="6">
        <v>103</v>
      </c>
      <c r="D23" s="6">
        <v>37</v>
      </c>
      <c r="E23" s="6">
        <v>0</v>
      </c>
      <c r="F23" s="6">
        <v>0</v>
      </c>
      <c r="G23" s="6">
        <v>555</v>
      </c>
      <c r="H23" s="13">
        <v>506324.22</v>
      </c>
      <c r="I23" s="13">
        <v>5497.09</v>
      </c>
      <c r="J23" s="13">
        <v>25642.68</v>
      </c>
    </row>
    <row r="24" spans="1:10" x14ac:dyDescent="0.3">
      <c r="A24" s="7" t="s">
        <v>360</v>
      </c>
      <c r="B24" s="6">
        <v>426</v>
      </c>
      <c r="C24" s="6">
        <v>192</v>
      </c>
      <c r="D24" s="6">
        <v>31</v>
      </c>
      <c r="E24" s="6">
        <v>0</v>
      </c>
      <c r="F24" s="6">
        <v>0</v>
      </c>
      <c r="G24" s="6">
        <v>649</v>
      </c>
      <c r="H24" s="13">
        <v>725040.1</v>
      </c>
      <c r="I24" s="13">
        <v>2411.67</v>
      </c>
      <c r="J24" s="13">
        <v>37384.69</v>
      </c>
    </row>
    <row r="25" spans="1:10" s="37" customFormat="1" x14ac:dyDescent="0.3">
      <c r="A25" s="7" t="s">
        <v>361</v>
      </c>
      <c r="B25" s="6">
        <v>33</v>
      </c>
      <c r="C25" s="6">
        <v>19</v>
      </c>
      <c r="D25" s="6">
        <v>6</v>
      </c>
      <c r="E25" s="6">
        <v>0</v>
      </c>
      <c r="F25" s="6">
        <v>0</v>
      </c>
      <c r="G25" s="6">
        <v>58</v>
      </c>
      <c r="H25" s="13">
        <v>65100.55</v>
      </c>
      <c r="I25" s="13">
        <v>545.65</v>
      </c>
      <c r="J25" s="13">
        <v>3262.34</v>
      </c>
    </row>
    <row r="26" spans="1:10" x14ac:dyDescent="0.3">
      <c r="A26" s="7" t="s">
        <v>362</v>
      </c>
      <c r="B26" s="6">
        <v>743</v>
      </c>
      <c r="C26" s="6">
        <v>193</v>
      </c>
      <c r="D26" s="6">
        <v>52</v>
      </c>
      <c r="E26" s="6">
        <v>0</v>
      </c>
      <c r="F26" s="6">
        <v>0</v>
      </c>
      <c r="G26" s="6">
        <v>988</v>
      </c>
      <c r="H26" s="13">
        <v>1159747.1399999999</v>
      </c>
      <c r="I26" s="13">
        <v>16989.419999999998</v>
      </c>
      <c r="J26" s="13">
        <v>54008.24</v>
      </c>
    </row>
    <row r="27" spans="1:10" x14ac:dyDescent="0.3">
      <c r="A27" s="244" t="s">
        <v>363</v>
      </c>
      <c r="B27" s="6">
        <v>19234</v>
      </c>
      <c r="C27" s="6">
        <v>5164</v>
      </c>
      <c r="D27" s="6">
        <v>533</v>
      </c>
      <c r="E27" s="6">
        <v>0</v>
      </c>
      <c r="F27" s="6">
        <v>0</v>
      </c>
      <c r="G27" s="6">
        <v>24931</v>
      </c>
      <c r="H27" s="13">
        <v>40577237.719999999</v>
      </c>
      <c r="I27" s="13">
        <v>1729299.51</v>
      </c>
      <c r="J27" s="13">
        <v>2126193.89</v>
      </c>
    </row>
    <row r="28" spans="1:10" x14ac:dyDescent="0.3">
      <c r="A28" s="243" t="s">
        <v>595</v>
      </c>
      <c r="B28" s="6">
        <v>256492</v>
      </c>
      <c r="C28" s="6">
        <v>4995</v>
      </c>
      <c r="D28" s="6">
        <v>55099</v>
      </c>
      <c r="E28" s="6">
        <v>0</v>
      </c>
      <c r="F28" s="6">
        <v>0</v>
      </c>
      <c r="G28" s="6">
        <v>316586</v>
      </c>
      <c r="H28" s="13">
        <v>161686557.15000001</v>
      </c>
      <c r="I28" s="13">
        <v>50486.879999999997</v>
      </c>
      <c r="J28" s="13">
        <v>9384507.9900000002</v>
      </c>
    </row>
    <row r="29" spans="1:10" x14ac:dyDescent="0.3">
      <c r="A29" s="7" t="s">
        <v>364</v>
      </c>
      <c r="B29" s="6">
        <v>22</v>
      </c>
      <c r="C29" s="6">
        <v>26</v>
      </c>
      <c r="D29" s="6">
        <v>4</v>
      </c>
      <c r="E29" s="6">
        <v>0</v>
      </c>
      <c r="F29" s="6">
        <v>0</v>
      </c>
      <c r="G29" s="6">
        <v>52</v>
      </c>
      <c r="H29" s="13">
        <v>44758.2</v>
      </c>
      <c r="I29" s="13">
        <v>67.97</v>
      </c>
      <c r="J29" s="13">
        <v>2361.73</v>
      </c>
    </row>
    <row r="30" spans="1:10" x14ac:dyDescent="0.3">
      <c r="A30" s="7" t="s">
        <v>365</v>
      </c>
      <c r="B30" s="6">
        <v>27</v>
      </c>
      <c r="C30" s="6">
        <v>8</v>
      </c>
      <c r="D30" s="6">
        <v>0</v>
      </c>
      <c r="E30" s="6">
        <v>0</v>
      </c>
      <c r="F30" s="6">
        <v>0</v>
      </c>
      <c r="G30" s="6">
        <v>35</v>
      </c>
      <c r="H30" s="13">
        <v>41280.199999999997</v>
      </c>
      <c r="I30" s="13">
        <v>278.89</v>
      </c>
      <c r="J30" s="13">
        <v>2050.2600000000002</v>
      </c>
    </row>
    <row r="31" spans="1:10" x14ac:dyDescent="0.3">
      <c r="A31" s="7" t="s">
        <v>531</v>
      </c>
      <c r="B31" s="6">
        <v>13</v>
      </c>
      <c r="C31" s="6">
        <v>5</v>
      </c>
      <c r="D31" s="6">
        <v>0</v>
      </c>
      <c r="E31" s="6">
        <v>0</v>
      </c>
      <c r="F31" s="6">
        <v>0</v>
      </c>
      <c r="G31" s="6">
        <v>18</v>
      </c>
      <c r="H31" s="13">
        <v>20154.439999999999</v>
      </c>
      <c r="I31" s="13">
        <v>326.98</v>
      </c>
      <c r="J31" s="13">
        <v>1112.92</v>
      </c>
    </row>
    <row r="32" spans="1:10" x14ac:dyDescent="0.3">
      <c r="A32" s="7" t="s">
        <v>337</v>
      </c>
      <c r="B32" s="6">
        <v>99124</v>
      </c>
      <c r="C32" s="6">
        <v>28644</v>
      </c>
      <c r="D32" s="6">
        <v>10004</v>
      </c>
      <c r="E32" s="6">
        <v>370</v>
      </c>
      <c r="F32" s="6">
        <v>0</v>
      </c>
      <c r="G32" s="6">
        <v>138142</v>
      </c>
      <c r="H32" s="13">
        <v>113835247.04000001</v>
      </c>
      <c r="I32" s="13">
        <v>932618.75</v>
      </c>
      <c r="J32" s="13">
        <v>6677907.9100000001</v>
      </c>
    </row>
    <row r="33" spans="1:10" x14ac:dyDescent="0.3">
      <c r="A33" s="7" t="s">
        <v>569</v>
      </c>
      <c r="B33" s="6">
        <v>575537</v>
      </c>
      <c r="C33" s="6">
        <v>308139</v>
      </c>
      <c r="D33" s="6">
        <v>49730</v>
      </c>
      <c r="E33" s="6">
        <v>40175</v>
      </c>
      <c r="F33" s="6">
        <v>0</v>
      </c>
      <c r="G33" s="6">
        <v>973581</v>
      </c>
      <c r="H33" s="13">
        <v>822930495.71000004</v>
      </c>
      <c r="I33" s="13">
        <v>17823782.129999999</v>
      </c>
      <c r="J33" s="13">
        <v>46154122.509999998</v>
      </c>
    </row>
    <row r="34" spans="1:10" x14ac:dyDescent="0.3">
      <c r="A34" s="7" t="s">
        <v>592</v>
      </c>
      <c r="B34" s="6">
        <v>420</v>
      </c>
      <c r="C34" s="6">
        <v>48</v>
      </c>
      <c r="D34" s="6">
        <v>7</v>
      </c>
      <c r="E34" s="6">
        <v>5</v>
      </c>
      <c r="F34" s="6">
        <v>0</v>
      </c>
      <c r="G34" s="6">
        <v>480</v>
      </c>
      <c r="H34" s="13">
        <v>728574.04</v>
      </c>
      <c r="I34" s="13">
        <v>38364.519999999997</v>
      </c>
      <c r="J34" s="13">
        <v>42761.03</v>
      </c>
    </row>
    <row r="35" spans="1:10" x14ac:dyDescent="0.3">
      <c r="A35" s="243" t="s">
        <v>593</v>
      </c>
      <c r="B35" s="6">
        <v>0</v>
      </c>
      <c r="C35" s="6">
        <v>1129</v>
      </c>
      <c r="D35" s="6">
        <v>0</v>
      </c>
      <c r="E35" s="6">
        <v>0</v>
      </c>
      <c r="F35" s="6">
        <v>0</v>
      </c>
      <c r="G35" s="6">
        <v>1129</v>
      </c>
      <c r="H35" s="13">
        <v>483684.87</v>
      </c>
      <c r="I35" s="13">
        <v>828.29</v>
      </c>
      <c r="J35" s="13">
        <v>28971.51</v>
      </c>
    </row>
    <row r="36" spans="1:10" x14ac:dyDescent="0.3">
      <c r="A36" s="243" t="s">
        <v>596</v>
      </c>
      <c r="B36" s="6">
        <v>11781</v>
      </c>
      <c r="C36" s="6">
        <v>0</v>
      </c>
      <c r="D36" s="6">
        <v>0</v>
      </c>
      <c r="E36" s="6">
        <v>23514</v>
      </c>
      <c r="F36" s="6">
        <v>0</v>
      </c>
      <c r="G36" s="6">
        <v>35295</v>
      </c>
      <c r="H36" s="13">
        <v>13249409.35</v>
      </c>
      <c r="I36" s="13">
        <v>50.28</v>
      </c>
      <c r="J36" s="13">
        <v>296195.90999999997</v>
      </c>
    </row>
    <row r="37" spans="1:10" x14ac:dyDescent="0.3">
      <c r="A37" s="243" t="s">
        <v>532</v>
      </c>
      <c r="B37" s="6">
        <v>5004</v>
      </c>
      <c r="C37" s="6">
        <v>1354</v>
      </c>
      <c r="D37" s="6">
        <v>325</v>
      </c>
      <c r="E37" s="6">
        <v>0</v>
      </c>
      <c r="F37" s="6">
        <v>0</v>
      </c>
      <c r="G37" s="6">
        <v>6683</v>
      </c>
      <c r="H37" s="13">
        <v>2610711.7200000002</v>
      </c>
      <c r="I37" s="13">
        <v>238961.18</v>
      </c>
      <c r="J37" s="13">
        <v>140763.65</v>
      </c>
    </row>
    <row r="38" spans="1:10" x14ac:dyDescent="0.3">
      <c r="A38" s="7" t="s">
        <v>533</v>
      </c>
      <c r="B38" s="6">
        <v>27364</v>
      </c>
      <c r="C38" s="6">
        <v>8065</v>
      </c>
      <c r="D38" s="6">
        <v>3084</v>
      </c>
      <c r="E38" s="6">
        <v>0</v>
      </c>
      <c r="F38" s="6">
        <v>0</v>
      </c>
      <c r="G38" s="6">
        <v>38513</v>
      </c>
      <c r="H38" s="13">
        <v>8991663.6099999994</v>
      </c>
      <c r="I38" s="13">
        <v>400563.33</v>
      </c>
      <c r="J38" s="13">
        <v>509507.1</v>
      </c>
    </row>
    <row r="39" spans="1:10" x14ac:dyDescent="0.3">
      <c r="A39" s="7" t="s">
        <v>642</v>
      </c>
      <c r="B39" s="6">
        <v>13093</v>
      </c>
      <c r="C39" s="6">
        <v>2633</v>
      </c>
      <c r="D39" s="6">
        <v>365</v>
      </c>
      <c r="E39" s="6">
        <v>0</v>
      </c>
      <c r="F39" s="6">
        <v>0</v>
      </c>
      <c r="G39" s="6">
        <v>16091</v>
      </c>
      <c r="H39" s="13">
        <v>6083177.29</v>
      </c>
      <c r="I39" s="13">
        <v>306968.84000000003</v>
      </c>
      <c r="J39" s="13">
        <v>302778.64</v>
      </c>
    </row>
    <row r="40" spans="1:10" x14ac:dyDescent="0.3">
      <c r="A40" s="7" t="s">
        <v>534</v>
      </c>
      <c r="B40" s="6">
        <v>2908</v>
      </c>
      <c r="C40" s="6">
        <v>1348</v>
      </c>
      <c r="D40" s="6">
        <v>271</v>
      </c>
      <c r="E40" s="6">
        <v>0</v>
      </c>
      <c r="F40" s="6">
        <v>0</v>
      </c>
      <c r="G40" s="6">
        <v>4527</v>
      </c>
      <c r="H40" s="13">
        <v>988627.55</v>
      </c>
      <c r="I40" s="13">
        <v>23228.57</v>
      </c>
      <c r="J40" s="13">
        <v>57843.6</v>
      </c>
    </row>
    <row r="41" spans="1:10" x14ac:dyDescent="0.3">
      <c r="A41" s="7" t="s">
        <v>535</v>
      </c>
      <c r="B41" s="6">
        <v>2505</v>
      </c>
      <c r="C41" s="6">
        <v>750</v>
      </c>
      <c r="D41" s="6">
        <v>45</v>
      </c>
      <c r="E41" s="6">
        <v>0</v>
      </c>
      <c r="F41" s="6">
        <v>0</v>
      </c>
      <c r="G41" s="6">
        <v>3300</v>
      </c>
      <c r="H41" s="13">
        <v>756840.75</v>
      </c>
      <c r="I41" s="13">
        <v>21171.61</v>
      </c>
      <c r="J41" s="13">
        <v>43779.56</v>
      </c>
    </row>
    <row r="42" spans="1:10" x14ac:dyDescent="0.3">
      <c r="A42" s="7" t="s">
        <v>536</v>
      </c>
      <c r="B42" s="6">
        <v>23463</v>
      </c>
      <c r="C42" s="6">
        <v>4483</v>
      </c>
      <c r="D42" s="6">
        <v>178</v>
      </c>
      <c r="E42" s="6">
        <v>0</v>
      </c>
      <c r="F42" s="6">
        <v>0</v>
      </c>
      <c r="G42" s="6">
        <v>28124</v>
      </c>
      <c r="H42" s="13">
        <v>7079813.2300000004</v>
      </c>
      <c r="I42" s="13">
        <v>297429.95</v>
      </c>
      <c r="J42" s="13">
        <v>384791.23</v>
      </c>
    </row>
    <row r="43" spans="1:10" x14ac:dyDescent="0.3">
      <c r="A43" s="7" t="s">
        <v>537</v>
      </c>
      <c r="B43" s="6">
        <v>29500</v>
      </c>
      <c r="C43" s="6">
        <v>7336</v>
      </c>
      <c r="D43" s="6">
        <v>172</v>
      </c>
      <c r="E43" s="6">
        <v>0</v>
      </c>
      <c r="F43" s="6">
        <v>0</v>
      </c>
      <c r="G43" s="6">
        <v>37008</v>
      </c>
      <c r="H43" s="13">
        <v>8458079.6600000001</v>
      </c>
      <c r="I43" s="13">
        <v>256984.85</v>
      </c>
      <c r="J43" s="13">
        <v>485603.95</v>
      </c>
    </row>
    <row r="44" spans="1:10" x14ac:dyDescent="0.3">
      <c r="A44" s="7" t="s">
        <v>509</v>
      </c>
      <c r="B44" s="6">
        <v>3695</v>
      </c>
      <c r="C44" s="6">
        <v>890</v>
      </c>
      <c r="D44" s="6">
        <v>64</v>
      </c>
      <c r="E44" s="6">
        <v>0</v>
      </c>
      <c r="F44" s="6">
        <v>0</v>
      </c>
      <c r="G44" s="6">
        <v>4649</v>
      </c>
      <c r="H44" s="13">
        <v>1681388.61</v>
      </c>
      <c r="I44" s="13">
        <v>141213.65</v>
      </c>
      <c r="J44" s="13">
        <v>88023.57</v>
      </c>
    </row>
    <row r="45" spans="1:10" x14ac:dyDescent="0.3">
      <c r="A45" s="7" t="s">
        <v>538</v>
      </c>
      <c r="B45" s="6">
        <v>1799</v>
      </c>
      <c r="C45" s="6">
        <v>996</v>
      </c>
      <c r="D45" s="6">
        <v>271</v>
      </c>
      <c r="E45" s="6">
        <v>0</v>
      </c>
      <c r="F45" s="6">
        <v>0</v>
      </c>
      <c r="G45" s="6">
        <v>3066</v>
      </c>
      <c r="H45" s="13">
        <v>366564.07</v>
      </c>
      <c r="I45" s="13">
        <v>1834.43</v>
      </c>
      <c r="J45" s="13">
        <v>21870.21</v>
      </c>
    </row>
    <row r="46" spans="1:10" x14ac:dyDescent="0.3">
      <c r="A46" s="7" t="s">
        <v>539</v>
      </c>
      <c r="B46" s="6">
        <v>1424</v>
      </c>
      <c r="C46" s="6">
        <v>401</v>
      </c>
      <c r="D46" s="6">
        <v>5</v>
      </c>
      <c r="E46" s="6">
        <v>0</v>
      </c>
      <c r="F46" s="6">
        <v>0</v>
      </c>
      <c r="G46" s="6">
        <v>1830</v>
      </c>
      <c r="H46" s="13">
        <v>856298.72</v>
      </c>
      <c r="I46" s="13">
        <v>60617.87</v>
      </c>
      <c r="J46" s="13">
        <v>47668.89</v>
      </c>
    </row>
    <row r="47" spans="1:10" x14ac:dyDescent="0.3">
      <c r="A47" s="7" t="s">
        <v>624</v>
      </c>
      <c r="B47" s="6">
        <v>234215</v>
      </c>
      <c r="C47" s="6">
        <v>37038</v>
      </c>
      <c r="D47" s="6">
        <v>945</v>
      </c>
      <c r="E47" s="6">
        <v>0</v>
      </c>
      <c r="F47" s="6">
        <v>0</v>
      </c>
      <c r="G47" s="6">
        <v>272198</v>
      </c>
      <c r="H47" s="13">
        <v>51420835.289999999</v>
      </c>
      <c r="I47" s="13">
        <v>461126.29</v>
      </c>
      <c r="J47" s="13">
        <v>3038299.19</v>
      </c>
    </row>
    <row r="48" spans="1:10" x14ac:dyDescent="0.3">
      <c r="A48" s="7" t="s">
        <v>540</v>
      </c>
      <c r="B48" s="6">
        <v>11058</v>
      </c>
      <c r="C48" s="6">
        <v>3675</v>
      </c>
      <c r="D48" s="6">
        <v>89</v>
      </c>
      <c r="E48" s="6">
        <v>0</v>
      </c>
      <c r="F48" s="6">
        <v>0</v>
      </c>
      <c r="G48" s="6">
        <v>14822</v>
      </c>
      <c r="H48" s="13">
        <v>1268220.3</v>
      </c>
      <c r="I48" s="13">
        <v>227.07</v>
      </c>
      <c r="J48" s="13">
        <v>76082.64</v>
      </c>
    </row>
    <row r="49" spans="1:10" x14ac:dyDescent="0.3">
      <c r="A49" s="7" t="s">
        <v>541</v>
      </c>
      <c r="B49" s="6">
        <v>5998</v>
      </c>
      <c r="C49" s="6">
        <v>1599</v>
      </c>
      <c r="D49" s="6">
        <v>91</v>
      </c>
      <c r="E49" s="6">
        <v>0</v>
      </c>
      <c r="F49" s="6">
        <v>0</v>
      </c>
      <c r="G49" s="6">
        <v>7688</v>
      </c>
      <c r="H49" s="13">
        <v>857406.86</v>
      </c>
      <c r="I49" s="13">
        <v>180.01</v>
      </c>
      <c r="J49" s="13">
        <v>51429.08</v>
      </c>
    </row>
    <row r="50" spans="1:10" x14ac:dyDescent="0.3">
      <c r="A50" s="7" t="s">
        <v>542</v>
      </c>
      <c r="B50" s="6">
        <v>24555</v>
      </c>
      <c r="C50" s="6">
        <v>10015</v>
      </c>
      <c r="D50" s="6">
        <v>573</v>
      </c>
      <c r="E50" s="6">
        <v>0</v>
      </c>
      <c r="F50" s="6">
        <v>0</v>
      </c>
      <c r="G50" s="6">
        <v>35143</v>
      </c>
      <c r="H50" s="13">
        <v>3958473.9</v>
      </c>
      <c r="I50" s="13">
        <v>0</v>
      </c>
      <c r="J50" s="13">
        <v>237216.05</v>
      </c>
    </row>
    <row r="51" spans="1:10" x14ac:dyDescent="0.3">
      <c r="A51" s="7" t="s">
        <v>543</v>
      </c>
      <c r="B51" s="6">
        <v>1412</v>
      </c>
      <c r="C51" s="6">
        <v>281</v>
      </c>
      <c r="D51" s="6">
        <v>28</v>
      </c>
      <c r="E51" s="6">
        <v>0</v>
      </c>
      <c r="F51" s="6">
        <v>0</v>
      </c>
      <c r="G51" s="6">
        <v>1721</v>
      </c>
      <c r="H51" s="13">
        <v>435302.77</v>
      </c>
      <c r="I51" s="13">
        <v>22600.57</v>
      </c>
      <c r="J51" s="13">
        <v>24678.98</v>
      </c>
    </row>
    <row r="52" spans="1:10" x14ac:dyDescent="0.3">
      <c r="A52" s="7" t="s">
        <v>577</v>
      </c>
      <c r="B52" s="6">
        <v>5460</v>
      </c>
      <c r="C52" s="6">
        <v>73</v>
      </c>
      <c r="D52" s="6">
        <v>17</v>
      </c>
      <c r="E52" s="6">
        <v>0</v>
      </c>
      <c r="F52" s="6">
        <v>0</v>
      </c>
      <c r="G52" s="6">
        <v>5550</v>
      </c>
      <c r="H52" s="13">
        <v>3164875.01</v>
      </c>
      <c r="I52" s="13">
        <v>136325.78</v>
      </c>
      <c r="J52" s="13">
        <v>181713.29</v>
      </c>
    </row>
    <row r="53" spans="1:10" x14ac:dyDescent="0.3">
      <c r="A53" s="7" t="s">
        <v>338</v>
      </c>
      <c r="B53" s="6">
        <v>2550</v>
      </c>
      <c r="C53" s="6">
        <v>0</v>
      </c>
      <c r="D53" s="6">
        <v>0</v>
      </c>
      <c r="E53" s="6">
        <v>0</v>
      </c>
      <c r="F53" s="6">
        <v>0</v>
      </c>
      <c r="G53" s="6">
        <v>2550</v>
      </c>
      <c r="H53" s="13">
        <v>1405528.18</v>
      </c>
      <c r="I53" s="13">
        <v>55363.8</v>
      </c>
      <c r="J53" s="13">
        <v>80974.33</v>
      </c>
    </row>
    <row r="54" spans="1:10" x14ac:dyDescent="0.3">
      <c r="A54" s="7" t="s">
        <v>544</v>
      </c>
      <c r="B54" s="6">
        <v>3905</v>
      </c>
      <c r="C54" s="6">
        <v>1053</v>
      </c>
      <c r="D54" s="6">
        <v>84</v>
      </c>
      <c r="E54" s="6">
        <v>0</v>
      </c>
      <c r="F54" s="6">
        <v>0</v>
      </c>
      <c r="G54" s="6">
        <v>5042</v>
      </c>
      <c r="H54" s="13">
        <v>2459949.77</v>
      </c>
      <c r="I54" s="13">
        <v>321887.89</v>
      </c>
      <c r="J54" s="13">
        <v>117993.22</v>
      </c>
    </row>
    <row r="55" spans="1:10" x14ac:dyDescent="0.3">
      <c r="A55" s="7" t="s">
        <v>545</v>
      </c>
      <c r="B55" s="6">
        <v>10405</v>
      </c>
      <c r="C55" s="6">
        <v>3061</v>
      </c>
      <c r="D55" s="6">
        <v>382</v>
      </c>
      <c r="E55" s="6">
        <v>0</v>
      </c>
      <c r="F55" s="6">
        <v>0</v>
      </c>
      <c r="G55" s="6">
        <v>13848</v>
      </c>
      <c r="H55" s="13">
        <v>3094093.83</v>
      </c>
      <c r="I55" s="13">
        <v>90232.45</v>
      </c>
      <c r="J55" s="13">
        <v>174872.3</v>
      </c>
    </row>
    <row r="56" spans="1:10" x14ac:dyDescent="0.3">
      <c r="A56" s="7" t="s">
        <v>546</v>
      </c>
      <c r="B56" s="6">
        <v>262154</v>
      </c>
      <c r="C56" s="6">
        <v>79924</v>
      </c>
      <c r="D56" s="6">
        <v>35568</v>
      </c>
      <c r="E56" s="6">
        <v>0</v>
      </c>
      <c r="F56" s="6">
        <v>0</v>
      </c>
      <c r="G56" s="6">
        <v>377646</v>
      </c>
      <c r="H56" s="13">
        <v>69513132.670000002</v>
      </c>
      <c r="I56" s="13">
        <v>2677437.84</v>
      </c>
      <c r="J56" s="13">
        <v>3966621.19</v>
      </c>
    </row>
    <row r="57" spans="1:10" x14ac:dyDescent="0.3">
      <c r="A57" s="7" t="s">
        <v>547</v>
      </c>
      <c r="B57" s="6">
        <v>30386</v>
      </c>
      <c r="C57" s="6">
        <v>11409</v>
      </c>
      <c r="D57" s="6">
        <v>216</v>
      </c>
      <c r="E57" s="6">
        <v>0</v>
      </c>
      <c r="F57" s="6">
        <v>0</v>
      </c>
      <c r="G57" s="6">
        <v>42011</v>
      </c>
      <c r="H57" s="13">
        <v>12241865.09</v>
      </c>
      <c r="I57" s="13">
        <v>532447.66</v>
      </c>
      <c r="J57" s="13">
        <v>702201.13</v>
      </c>
    </row>
    <row r="58" spans="1:10" x14ac:dyDescent="0.3">
      <c r="A58" s="7" t="s">
        <v>548</v>
      </c>
      <c r="B58" s="6">
        <v>448</v>
      </c>
      <c r="C58" s="6">
        <v>52</v>
      </c>
      <c r="D58" s="6">
        <v>1</v>
      </c>
      <c r="E58" s="6">
        <v>0</v>
      </c>
      <c r="F58" s="6">
        <v>0</v>
      </c>
      <c r="G58" s="6">
        <v>501</v>
      </c>
      <c r="H58" s="13">
        <v>125240.37</v>
      </c>
      <c r="I58" s="13">
        <v>3675.37</v>
      </c>
      <c r="J58" s="13">
        <v>7243.73</v>
      </c>
    </row>
    <row r="59" spans="1:10" x14ac:dyDescent="0.3">
      <c r="A59" s="7" t="s">
        <v>549</v>
      </c>
      <c r="B59" s="6">
        <v>785</v>
      </c>
      <c r="C59" s="6">
        <v>293</v>
      </c>
      <c r="D59" s="6">
        <v>60</v>
      </c>
      <c r="E59" s="6">
        <v>0</v>
      </c>
      <c r="F59" s="6">
        <v>0</v>
      </c>
      <c r="G59" s="6">
        <v>1138</v>
      </c>
      <c r="H59" s="13">
        <v>247186.29</v>
      </c>
      <c r="I59" s="13">
        <v>5138.7</v>
      </c>
      <c r="J59" s="13">
        <v>14523.22</v>
      </c>
    </row>
    <row r="60" spans="1:10" x14ac:dyDescent="0.3">
      <c r="A60" s="7" t="s">
        <v>366</v>
      </c>
      <c r="B60" s="6">
        <v>7</v>
      </c>
      <c r="C60" s="6">
        <v>3</v>
      </c>
      <c r="D60" s="6">
        <v>0</v>
      </c>
      <c r="E60" s="6">
        <v>0</v>
      </c>
      <c r="F60" s="6">
        <v>0</v>
      </c>
      <c r="G60" s="6">
        <v>10</v>
      </c>
      <c r="H60" s="13">
        <v>20976.42</v>
      </c>
      <c r="I60" s="13">
        <v>1257.98</v>
      </c>
      <c r="J60" s="13">
        <v>934.99</v>
      </c>
    </row>
    <row r="61" spans="1:10" x14ac:dyDescent="0.3">
      <c r="A61" s="7" t="s">
        <v>429</v>
      </c>
      <c r="B61" s="6">
        <v>438</v>
      </c>
      <c r="C61" s="6">
        <v>16</v>
      </c>
      <c r="D61" s="6">
        <v>4</v>
      </c>
      <c r="E61" s="6">
        <v>0</v>
      </c>
      <c r="F61" s="6">
        <v>0</v>
      </c>
      <c r="G61" s="6">
        <v>458</v>
      </c>
      <c r="H61" s="13">
        <v>175620.25</v>
      </c>
      <c r="I61" s="13">
        <v>5179.6899999999996</v>
      </c>
      <c r="J61" s="13">
        <v>10226.450000000001</v>
      </c>
    </row>
    <row r="62" spans="1:10" x14ac:dyDescent="0.3">
      <c r="A62" s="7" t="s">
        <v>625</v>
      </c>
      <c r="B62" s="6">
        <v>543</v>
      </c>
      <c r="C62" s="6">
        <v>184</v>
      </c>
      <c r="D62" s="6">
        <v>3</v>
      </c>
      <c r="E62" s="6">
        <v>0</v>
      </c>
      <c r="F62" s="6">
        <v>0</v>
      </c>
      <c r="G62" s="6">
        <v>730</v>
      </c>
      <c r="H62" s="13">
        <v>282447.01</v>
      </c>
      <c r="I62" s="13">
        <v>33509.53</v>
      </c>
      <c r="J62" s="13">
        <v>14690.06</v>
      </c>
    </row>
    <row r="63" spans="1:10" x14ac:dyDescent="0.3">
      <c r="A63" s="7" t="s">
        <v>520</v>
      </c>
      <c r="B63" s="6">
        <v>6563</v>
      </c>
      <c r="C63" s="6">
        <v>2296</v>
      </c>
      <c r="D63" s="6">
        <v>497</v>
      </c>
      <c r="E63" s="6">
        <v>0</v>
      </c>
      <c r="F63" s="6">
        <v>0</v>
      </c>
      <c r="G63" s="6">
        <v>9356</v>
      </c>
      <c r="H63" s="13">
        <v>1654730.04</v>
      </c>
      <c r="I63" s="13">
        <v>48875.4</v>
      </c>
      <c r="J63" s="13">
        <v>95673.9</v>
      </c>
    </row>
    <row r="64" spans="1:10" x14ac:dyDescent="0.3">
      <c r="A64" s="7" t="s">
        <v>550</v>
      </c>
      <c r="B64" s="6">
        <v>2521</v>
      </c>
      <c r="C64" s="6">
        <v>408</v>
      </c>
      <c r="D64" s="6">
        <v>38</v>
      </c>
      <c r="E64" s="6">
        <v>0</v>
      </c>
      <c r="F64" s="6">
        <v>0</v>
      </c>
      <c r="G64" s="6">
        <v>2967</v>
      </c>
      <c r="H64" s="13">
        <v>1467365.81</v>
      </c>
      <c r="I64" s="13">
        <v>213023.05</v>
      </c>
      <c r="J64" s="13">
        <v>73737.16</v>
      </c>
    </row>
    <row r="65" spans="1:10" x14ac:dyDescent="0.3">
      <c r="A65" s="7" t="s">
        <v>522</v>
      </c>
      <c r="B65" s="6">
        <v>26165</v>
      </c>
      <c r="C65" s="6">
        <v>8846</v>
      </c>
      <c r="D65" s="6">
        <v>560</v>
      </c>
      <c r="E65" s="6">
        <v>0</v>
      </c>
      <c r="F65" s="6">
        <v>0</v>
      </c>
      <c r="G65" s="6">
        <v>35571</v>
      </c>
      <c r="H65" s="13">
        <v>12658362.41</v>
      </c>
      <c r="I65" s="13">
        <v>1103902.3899999999</v>
      </c>
      <c r="J65" s="13">
        <v>658362.25</v>
      </c>
    </row>
    <row r="66" spans="1:10" x14ac:dyDescent="0.3">
      <c r="A66" s="7" t="s">
        <v>523</v>
      </c>
      <c r="B66" s="6">
        <v>21238</v>
      </c>
      <c r="C66" s="6">
        <v>5931</v>
      </c>
      <c r="D66" s="6">
        <v>427</v>
      </c>
      <c r="E66" s="6">
        <v>0</v>
      </c>
      <c r="F66" s="6">
        <v>0</v>
      </c>
      <c r="G66" s="6">
        <v>27596</v>
      </c>
      <c r="H66" s="13">
        <v>6761606.46</v>
      </c>
      <c r="I66" s="13">
        <v>441516.1</v>
      </c>
      <c r="J66" s="13">
        <v>360806.71</v>
      </c>
    </row>
    <row r="67" spans="1:10" x14ac:dyDescent="0.3">
      <c r="A67" s="7" t="s">
        <v>626</v>
      </c>
      <c r="B67" s="6">
        <v>8634</v>
      </c>
      <c r="C67" s="6">
        <v>2492</v>
      </c>
      <c r="D67" s="6">
        <v>300</v>
      </c>
      <c r="E67" s="6">
        <v>0</v>
      </c>
      <c r="F67" s="6">
        <v>0</v>
      </c>
      <c r="G67" s="6">
        <v>11426</v>
      </c>
      <c r="H67" s="13">
        <v>2250876.08</v>
      </c>
      <c r="I67" s="13">
        <v>49099.69</v>
      </c>
      <c r="J67" s="13">
        <v>131369.12</v>
      </c>
    </row>
    <row r="68" spans="1:10" x14ac:dyDescent="0.3">
      <c r="A68" s="7" t="s">
        <v>551</v>
      </c>
      <c r="B68" s="6">
        <v>548</v>
      </c>
      <c r="C68" s="6">
        <v>196</v>
      </c>
      <c r="D68" s="6">
        <v>39</v>
      </c>
      <c r="E68" s="6">
        <v>0</v>
      </c>
      <c r="F68" s="6">
        <v>0</v>
      </c>
      <c r="G68" s="6">
        <v>783</v>
      </c>
      <c r="H68" s="13">
        <v>172481.49</v>
      </c>
      <c r="I68" s="13">
        <v>4648.5200000000004</v>
      </c>
      <c r="J68" s="13">
        <v>10022.51</v>
      </c>
    </row>
    <row r="69" spans="1:10" x14ac:dyDescent="0.3">
      <c r="A69" s="7" t="s">
        <v>552</v>
      </c>
      <c r="B69" s="6">
        <v>1785</v>
      </c>
      <c r="C69" s="6">
        <v>485</v>
      </c>
      <c r="D69" s="6">
        <v>34</v>
      </c>
      <c r="E69" s="6">
        <v>0</v>
      </c>
      <c r="F69" s="6">
        <v>0</v>
      </c>
      <c r="G69" s="6">
        <v>2304</v>
      </c>
      <c r="H69" s="13">
        <v>969039.04</v>
      </c>
      <c r="I69" s="13">
        <v>105679.67999999999</v>
      </c>
      <c r="J69" s="13">
        <v>51283.49</v>
      </c>
    </row>
    <row r="70" spans="1:10" x14ac:dyDescent="0.3">
      <c r="A70" s="7" t="s">
        <v>339</v>
      </c>
      <c r="B70" s="6">
        <v>244651</v>
      </c>
      <c r="C70" s="6">
        <v>120662</v>
      </c>
      <c r="D70" s="6">
        <v>28584</v>
      </c>
      <c r="E70" s="6">
        <v>0</v>
      </c>
      <c r="F70" s="6">
        <v>0</v>
      </c>
      <c r="G70" s="6">
        <v>393897</v>
      </c>
      <c r="H70" s="13">
        <v>63708545.420000002</v>
      </c>
      <c r="I70" s="13">
        <v>1334306.1299999999</v>
      </c>
      <c r="J70" s="13">
        <v>3725050.07</v>
      </c>
    </row>
    <row r="71" spans="1:10" x14ac:dyDescent="0.3">
      <c r="A71" s="7" t="s">
        <v>627</v>
      </c>
      <c r="B71" s="6">
        <v>4451</v>
      </c>
      <c r="C71" s="6">
        <v>667</v>
      </c>
      <c r="D71" s="6">
        <v>267</v>
      </c>
      <c r="E71" s="6">
        <v>0</v>
      </c>
      <c r="F71" s="6">
        <v>0</v>
      </c>
      <c r="G71" s="6">
        <v>5385</v>
      </c>
      <c r="H71" s="13">
        <v>426700.99</v>
      </c>
      <c r="I71" s="13">
        <v>1595.78</v>
      </c>
      <c r="J71" s="13">
        <v>25499.63</v>
      </c>
    </row>
    <row r="72" spans="1:10" x14ac:dyDescent="0.3">
      <c r="A72" s="7" t="s">
        <v>340</v>
      </c>
      <c r="B72" s="6">
        <v>11</v>
      </c>
      <c r="C72" s="6">
        <v>3</v>
      </c>
      <c r="D72" s="6">
        <v>0</v>
      </c>
      <c r="E72" s="6">
        <v>0</v>
      </c>
      <c r="F72" s="6">
        <v>0</v>
      </c>
      <c r="G72" s="6">
        <v>14</v>
      </c>
      <c r="H72" s="13">
        <v>6841.84</v>
      </c>
      <c r="I72" s="13">
        <v>564.51</v>
      </c>
      <c r="J72" s="13">
        <v>0</v>
      </c>
    </row>
    <row r="73" spans="1:10" x14ac:dyDescent="0.3">
      <c r="A73" s="7" t="s">
        <v>583</v>
      </c>
      <c r="B73" s="6">
        <v>600</v>
      </c>
      <c r="C73" s="6">
        <v>157</v>
      </c>
      <c r="D73" s="6">
        <v>0</v>
      </c>
      <c r="E73" s="6">
        <v>0</v>
      </c>
      <c r="F73" s="6">
        <v>0</v>
      </c>
      <c r="G73" s="6">
        <v>757</v>
      </c>
      <c r="H73" s="13">
        <v>25179.09</v>
      </c>
      <c r="I73" s="13">
        <v>0</v>
      </c>
      <c r="J73" s="13">
        <v>1510.85</v>
      </c>
    </row>
    <row r="74" spans="1:10" x14ac:dyDescent="0.3">
      <c r="A74" s="7" t="s">
        <v>341</v>
      </c>
      <c r="B74" s="6">
        <v>79</v>
      </c>
      <c r="C74" s="6">
        <v>3</v>
      </c>
      <c r="D74" s="6">
        <v>0</v>
      </c>
      <c r="E74" s="6">
        <v>0</v>
      </c>
      <c r="F74" s="6">
        <v>0</v>
      </c>
      <c r="G74" s="6">
        <v>82</v>
      </c>
      <c r="H74" s="13">
        <v>78971.11</v>
      </c>
      <c r="I74" s="13">
        <v>1741.34</v>
      </c>
      <c r="J74" s="13">
        <v>4473.54</v>
      </c>
    </row>
    <row r="75" spans="1:10" x14ac:dyDescent="0.3">
      <c r="A75" s="7" t="s">
        <v>553</v>
      </c>
      <c r="B75" s="6">
        <v>1299</v>
      </c>
      <c r="C75" s="6">
        <v>329</v>
      </c>
      <c r="D75" s="6">
        <v>76</v>
      </c>
      <c r="E75" s="6">
        <v>0</v>
      </c>
      <c r="F75" s="6">
        <v>0</v>
      </c>
      <c r="G75" s="6">
        <v>1704</v>
      </c>
      <c r="H75" s="13">
        <v>514337.83</v>
      </c>
      <c r="I75" s="13">
        <v>35706.449999999997</v>
      </c>
      <c r="J75" s="13">
        <v>28705.78</v>
      </c>
    </row>
    <row r="76" spans="1:10" x14ac:dyDescent="0.3">
      <c r="A76" s="7" t="s">
        <v>342</v>
      </c>
      <c r="B76" s="6">
        <v>27499</v>
      </c>
      <c r="C76" s="6">
        <v>13654</v>
      </c>
      <c r="D76" s="6">
        <v>2036</v>
      </c>
      <c r="E76" s="6">
        <v>0</v>
      </c>
      <c r="F76" s="6">
        <v>0</v>
      </c>
      <c r="G76" s="6">
        <v>43189</v>
      </c>
      <c r="H76" s="13">
        <v>44232422.899999999</v>
      </c>
      <c r="I76" s="13">
        <v>805007.92</v>
      </c>
      <c r="J76" s="13">
        <v>2505357.81</v>
      </c>
    </row>
    <row r="77" spans="1:10" x14ac:dyDescent="0.3">
      <c r="A77" s="7" t="s">
        <v>343</v>
      </c>
      <c r="B77" s="6">
        <v>45173</v>
      </c>
      <c r="C77" s="6">
        <v>17481</v>
      </c>
      <c r="D77" s="6">
        <v>0</v>
      </c>
      <c r="E77" s="6">
        <v>0</v>
      </c>
      <c r="F77" s="6">
        <v>0</v>
      </c>
      <c r="G77" s="6">
        <v>62654</v>
      </c>
      <c r="H77" s="13">
        <v>7932464.7599999998</v>
      </c>
      <c r="I77" s="13">
        <v>0</v>
      </c>
      <c r="J77" s="13">
        <v>214690.29</v>
      </c>
    </row>
    <row r="78" spans="1:10" x14ac:dyDescent="0.3">
      <c r="A78" s="7" t="s">
        <v>344</v>
      </c>
      <c r="B78" s="6">
        <v>13912</v>
      </c>
      <c r="C78" s="6">
        <v>3557</v>
      </c>
      <c r="D78" s="6">
        <v>0</v>
      </c>
      <c r="E78" s="6">
        <v>0</v>
      </c>
      <c r="F78" s="6">
        <v>0</v>
      </c>
      <c r="G78" s="6">
        <v>17469</v>
      </c>
      <c r="H78" s="13">
        <v>3788524.38</v>
      </c>
      <c r="I78" s="13">
        <v>0</v>
      </c>
      <c r="J78" s="13">
        <v>0</v>
      </c>
    </row>
    <row r="79" spans="1:10" x14ac:dyDescent="0.3">
      <c r="A79" s="7" t="s">
        <v>345</v>
      </c>
      <c r="B79" s="6">
        <v>13063</v>
      </c>
      <c r="C79" s="6">
        <v>3271</v>
      </c>
      <c r="D79" s="6">
        <v>16</v>
      </c>
      <c r="E79" s="6">
        <v>0</v>
      </c>
      <c r="F79" s="6">
        <v>0</v>
      </c>
      <c r="G79" s="6">
        <v>16350</v>
      </c>
      <c r="H79" s="13">
        <v>7000804.3200000003</v>
      </c>
      <c r="I79" s="13">
        <v>0</v>
      </c>
      <c r="J79" s="13">
        <v>145141.79</v>
      </c>
    </row>
    <row r="80" spans="1:10" x14ac:dyDescent="0.3">
      <c r="A80" s="7" t="s">
        <v>346</v>
      </c>
      <c r="B80" s="6">
        <v>261982</v>
      </c>
      <c r="C80" s="6">
        <v>43094</v>
      </c>
      <c r="D80" s="6">
        <v>0</v>
      </c>
      <c r="E80" s="6">
        <v>0</v>
      </c>
      <c r="F80" s="6">
        <v>0</v>
      </c>
      <c r="G80" s="6">
        <v>305076</v>
      </c>
      <c r="H80" s="13">
        <v>27768619.140000001</v>
      </c>
      <c r="I80" s="13">
        <v>1031.9000000000001</v>
      </c>
      <c r="J80" s="13">
        <v>0</v>
      </c>
    </row>
    <row r="81" spans="1:10" x14ac:dyDescent="0.3">
      <c r="A81" s="7" t="s">
        <v>347</v>
      </c>
      <c r="B81" s="6">
        <v>13912</v>
      </c>
      <c r="C81" s="6">
        <v>3557</v>
      </c>
      <c r="D81" s="6">
        <v>0</v>
      </c>
      <c r="E81" s="6">
        <v>0</v>
      </c>
      <c r="F81" s="6">
        <v>0</v>
      </c>
      <c r="G81" s="6">
        <v>17469</v>
      </c>
      <c r="H81" s="13">
        <v>1514689.41</v>
      </c>
      <c r="I81" s="13">
        <v>0</v>
      </c>
      <c r="J81" s="13">
        <v>0</v>
      </c>
    </row>
    <row r="82" spans="1:10" x14ac:dyDescent="0.3">
      <c r="A82" s="7" t="s">
        <v>348</v>
      </c>
      <c r="B82" s="6">
        <v>20089</v>
      </c>
      <c r="C82" s="6">
        <v>6247</v>
      </c>
      <c r="D82" s="6">
        <v>0</v>
      </c>
      <c r="E82" s="6">
        <v>0</v>
      </c>
      <c r="F82" s="6">
        <v>0</v>
      </c>
      <c r="G82" s="6">
        <v>26336</v>
      </c>
      <c r="H82" s="13">
        <v>3653177.76</v>
      </c>
      <c r="I82" s="13">
        <v>0</v>
      </c>
      <c r="J82" s="13">
        <v>0</v>
      </c>
    </row>
    <row r="83" spans="1:10" x14ac:dyDescent="0.3">
      <c r="A83" s="7" t="s">
        <v>643</v>
      </c>
      <c r="B83" s="6">
        <v>158</v>
      </c>
      <c r="C83" s="6">
        <v>63</v>
      </c>
      <c r="D83" s="6">
        <v>0</v>
      </c>
      <c r="E83" s="6">
        <v>0</v>
      </c>
      <c r="F83" s="6">
        <v>0</v>
      </c>
      <c r="G83" s="6">
        <v>221</v>
      </c>
      <c r="H83" s="13">
        <v>80836.61</v>
      </c>
      <c r="I83" s="13">
        <v>3812.74</v>
      </c>
      <c r="J83" s="13">
        <v>4598.18</v>
      </c>
    </row>
    <row r="84" spans="1:10" ht="15.6" x14ac:dyDescent="0.3">
      <c r="A84" s="45" t="s">
        <v>554</v>
      </c>
      <c r="B84" s="47">
        <f t="shared" ref="B84:H84" si="0">SUM(B3:B83)</f>
        <v>3372623</v>
      </c>
      <c r="C84" s="47">
        <f t="shared" si="0"/>
        <v>1057120</v>
      </c>
      <c r="D84" s="47">
        <f t="shared" si="0"/>
        <v>279965</v>
      </c>
      <c r="E84" s="47">
        <f t="shared" si="0"/>
        <v>69625</v>
      </c>
      <c r="F84" s="47">
        <f t="shared" si="0"/>
        <v>0</v>
      </c>
      <c r="G84" s="47">
        <f t="shared" si="0"/>
        <v>4779333</v>
      </c>
      <c r="H84" s="49">
        <f t="shared" si="0"/>
        <v>2859441295.6900005</v>
      </c>
      <c r="I84" s="49"/>
      <c r="J84" s="49"/>
    </row>
    <row r="88" spans="1:10" x14ac:dyDescent="0.3">
      <c r="B88" s="8"/>
    </row>
    <row r="89" spans="1:10" x14ac:dyDescent="0.3">
      <c r="B89" s="8"/>
      <c r="D89" s="8"/>
    </row>
    <row r="90" spans="1:10" x14ac:dyDescent="0.3">
      <c r="C90" s="8"/>
    </row>
  </sheetData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2"/>
  <sheetViews>
    <sheetView topLeftCell="A45" zoomScaleNormal="100" workbookViewId="0">
      <selection activeCell="P26" sqref="P26"/>
    </sheetView>
  </sheetViews>
  <sheetFormatPr defaultColWidth="9.109375" defaultRowHeight="14.4" x14ac:dyDescent="0.3"/>
  <cols>
    <col min="1" max="1" width="22.5546875" customWidth="1"/>
    <col min="2" max="2" width="11.44140625" customWidth="1"/>
    <col min="3" max="3" width="13.109375" customWidth="1"/>
    <col min="4" max="4" width="13.6640625" customWidth="1"/>
    <col min="5" max="5" width="12" customWidth="1"/>
    <col min="6" max="6" width="15.88671875" customWidth="1"/>
    <col min="7" max="7" width="14.6640625" customWidth="1"/>
    <col min="8" max="8" width="18" customWidth="1"/>
  </cols>
  <sheetData>
    <row r="1" spans="1:8" x14ac:dyDescent="0.3">
      <c r="A1" s="481"/>
      <c r="B1" s="481"/>
      <c r="C1" s="481"/>
      <c r="D1" s="481"/>
      <c r="E1" s="481"/>
      <c r="F1" s="481"/>
      <c r="G1" s="481"/>
      <c r="H1" s="481"/>
    </row>
    <row r="2" spans="1:8" s="38" customFormat="1" ht="40.5" customHeight="1" x14ac:dyDescent="0.3">
      <c r="A2" s="245" t="s">
        <v>44</v>
      </c>
      <c r="B2" s="394" t="s">
        <v>307</v>
      </c>
      <c r="C2" s="245" t="s">
        <v>5</v>
      </c>
      <c r="D2" s="245" t="s">
        <v>6</v>
      </c>
      <c r="E2" s="245" t="s">
        <v>45</v>
      </c>
      <c r="F2" s="394" t="s">
        <v>615</v>
      </c>
      <c r="G2" s="394" t="s">
        <v>563</v>
      </c>
      <c r="H2" s="394" t="s">
        <v>3</v>
      </c>
    </row>
    <row r="3" spans="1:8" x14ac:dyDescent="0.3">
      <c r="A3" s="80" t="s">
        <v>501</v>
      </c>
      <c r="B3" s="80" t="s">
        <v>76</v>
      </c>
      <c r="C3" s="81">
        <v>0</v>
      </c>
      <c r="D3" s="81">
        <v>353</v>
      </c>
      <c r="E3" s="81">
        <v>13</v>
      </c>
      <c r="F3" s="81">
        <v>22</v>
      </c>
      <c r="G3" s="81">
        <v>388</v>
      </c>
      <c r="H3" s="7">
        <v>351.99</v>
      </c>
    </row>
    <row r="4" spans="1:8" x14ac:dyDescent="0.3">
      <c r="A4" s="80" t="s">
        <v>501</v>
      </c>
      <c r="B4" s="80" t="s">
        <v>77</v>
      </c>
      <c r="C4" s="81">
        <v>18</v>
      </c>
      <c r="D4" s="81">
        <v>127</v>
      </c>
      <c r="E4" s="81">
        <v>709</v>
      </c>
      <c r="F4" s="81">
        <v>39</v>
      </c>
      <c r="G4" s="81">
        <v>893</v>
      </c>
      <c r="H4" s="7">
        <v>508.62</v>
      </c>
    </row>
    <row r="5" spans="1:8" x14ac:dyDescent="0.3">
      <c r="A5" s="80" t="s">
        <v>501</v>
      </c>
      <c r="B5" s="80" t="s">
        <v>95</v>
      </c>
      <c r="C5" s="81">
        <v>67</v>
      </c>
      <c r="D5" s="81">
        <v>104</v>
      </c>
      <c r="E5" s="81">
        <v>498</v>
      </c>
      <c r="F5" s="81">
        <v>28</v>
      </c>
      <c r="G5" s="81">
        <v>697</v>
      </c>
      <c r="H5" s="7">
        <v>649.04</v>
      </c>
    </row>
    <row r="6" spans="1:8" x14ac:dyDescent="0.3">
      <c r="A6" s="80" t="s">
        <v>501</v>
      </c>
      <c r="B6" s="80" t="s">
        <v>96</v>
      </c>
      <c r="C6" s="81">
        <v>406</v>
      </c>
      <c r="D6" s="81">
        <v>197</v>
      </c>
      <c r="E6" s="81">
        <v>676</v>
      </c>
      <c r="F6" s="81">
        <v>28</v>
      </c>
      <c r="G6" s="81">
        <v>1307</v>
      </c>
      <c r="H6" s="7">
        <v>801.44</v>
      </c>
    </row>
    <row r="7" spans="1:8" x14ac:dyDescent="0.3">
      <c r="A7" s="80" t="s">
        <v>501</v>
      </c>
      <c r="B7" s="80" t="s">
        <v>97</v>
      </c>
      <c r="C7" s="81">
        <v>3600</v>
      </c>
      <c r="D7" s="81">
        <v>295</v>
      </c>
      <c r="E7" s="81">
        <v>570</v>
      </c>
      <c r="F7" s="81">
        <v>47</v>
      </c>
      <c r="G7" s="81">
        <v>4512</v>
      </c>
      <c r="H7" s="7">
        <v>965.92</v>
      </c>
    </row>
    <row r="8" spans="1:8" x14ac:dyDescent="0.3">
      <c r="A8" s="80" t="s">
        <v>501</v>
      </c>
      <c r="B8" s="80" t="s">
        <v>98</v>
      </c>
      <c r="C8" s="81">
        <v>2902</v>
      </c>
      <c r="D8" s="81">
        <v>495</v>
      </c>
      <c r="E8" s="81">
        <v>209</v>
      </c>
      <c r="F8" s="81">
        <v>66</v>
      </c>
      <c r="G8" s="81">
        <v>3672</v>
      </c>
      <c r="H8" s="7">
        <v>717.81</v>
      </c>
    </row>
    <row r="9" spans="1:8" x14ac:dyDescent="0.3">
      <c r="A9" s="80" t="s">
        <v>501</v>
      </c>
      <c r="B9" s="80" t="s">
        <v>99</v>
      </c>
      <c r="C9" s="81">
        <v>289</v>
      </c>
      <c r="D9" s="81">
        <v>579</v>
      </c>
      <c r="E9" s="81">
        <v>36</v>
      </c>
      <c r="F9" s="81">
        <v>101</v>
      </c>
      <c r="G9" s="81">
        <v>1005</v>
      </c>
      <c r="H9" s="7">
        <v>713.71</v>
      </c>
    </row>
    <row r="10" spans="1:8" x14ac:dyDescent="0.3">
      <c r="A10" s="80" t="s">
        <v>501</v>
      </c>
      <c r="B10" s="80" t="s">
        <v>100</v>
      </c>
      <c r="C10" s="81">
        <v>102</v>
      </c>
      <c r="D10" s="81">
        <v>696</v>
      </c>
      <c r="E10" s="81">
        <v>29</v>
      </c>
      <c r="F10" s="81">
        <v>184</v>
      </c>
      <c r="G10" s="81">
        <v>1011</v>
      </c>
      <c r="H10" s="7">
        <v>726.15</v>
      </c>
    </row>
    <row r="11" spans="1:8" x14ac:dyDescent="0.3">
      <c r="A11" s="80" t="s">
        <v>501</v>
      </c>
      <c r="B11" s="80" t="s">
        <v>101</v>
      </c>
      <c r="C11" s="81">
        <v>79</v>
      </c>
      <c r="D11" s="81">
        <v>533</v>
      </c>
      <c r="E11" s="81">
        <v>14</v>
      </c>
      <c r="F11" s="81">
        <v>253</v>
      </c>
      <c r="G11" s="81">
        <v>879</v>
      </c>
      <c r="H11" s="7">
        <v>722.82</v>
      </c>
    </row>
    <row r="12" spans="1:8" x14ac:dyDescent="0.3">
      <c r="A12" s="80" t="s">
        <v>501</v>
      </c>
      <c r="B12" s="80" t="s">
        <v>109</v>
      </c>
      <c r="C12" s="81">
        <v>50</v>
      </c>
      <c r="D12" s="81">
        <v>417</v>
      </c>
      <c r="E12" s="81">
        <v>9</v>
      </c>
      <c r="F12" s="81">
        <v>377</v>
      </c>
      <c r="G12" s="81">
        <v>853</v>
      </c>
      <c r="H12" s="7">
        <v>715.26</v>
      </c>
    </row>
    <row r="13" spans="1:8" x14ac:dyDescent="0.3">
      <c r="A13" s="80" t="s">
        <v>501</v>
      </c>
      <c r="B13" s="80" t="s">
        <v>110</v>
      </c>
      <c r="C13" s="81">
        <v>26</v>
      </c>
      <c r="D13" s="81">
        <v>125</v>
      </c>
      <c r="E13" s="81">
        <v>4</v>
      </c>
      <c r="F13" s="81">
        <v>298</v>
      </c>
      <c r="G13" s="81">
        <v>453</v>
      </c>
      <c r="H13" s="7">
        <v>774.72</v>
      </c>
    </row>
    <row r="14" spans="1:8" x14ac:dyDescent="0.3">
      <c r="A14" s="80" t="s">
        <v>501</v>
      </c>
      <c r="B14" s="80" t="s">
        <v>111</v>
      </c>
      <c r="C14" s="219">
        <v>15</v>
      </c>
      <c r="D14" s="219">
        <v>30</v>
      </c>
      <c r="E14" s="219">
        <v>1</v>
      </c>
      <c r="F14" s="219">
        <v>96</v>
      </c>
      <c r="G14" s="219">
        <v>142</v>
      </c>
      <c r="H14" s="7">
        <v>754</v>
      </c>
    </row>
    <row r="15" spans="1:8" x14ac:dyDescent="0.3">
      <c r="A15" s="7" t="s">
        <v>501</v>
      </c>
      <c r="B15" s="7" t="s">
        <v>420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 x14ac:dyDescent="0.3">
      <c r="A16" s="7" t="s">
        <v>501</v>
      </c>
      <c r="B16" s="7" t="s">
        <v>485</v>
      </c>
      <c r="C16" s="7">
        <v>7554</v>
      </c>
      <c r="D16" s="7">
        <v>3951</v>
      </c>
      <c r="E16" s="7">
        <v>2768</v>
      </c>
      <c r="F16" s="7">
        <v>1539</v>
      </c>
      <c r="G16" s="7">
        <v>15812</v>
      </c>
      <c r="H16" s="7">
        <v>774.07</v>
      </c>
    </row>
    <row r="17" spans="1:8" x14ac:dyDescent="0.3">
      <c r="A17" s="80" t="s">
        <v>416</v>
      </c>
      <c r="B17" s="80" t="s">
        <v>76</v>
      </c>
      <c r="C17" s="81">
        <v>0</v>
      </c>
      <c r="D17" s="81">
        <v>50</v>
      </c>
      <c r="E17" s="81">
        <v>0</v>
      </c>
      <c r="F17" s="81">
        <v>0</v>
      </c>
      <c r="G17" s="81">
        <v>50</v>
      </c>
      <c r="H17" s="7">
        <v>272.81</v>
      </c>
    </row>
    <row r="18" spans="1:8" x14ac:dyDescent="0.3">
      <c r="A18" s="80" t="s">
        <v>416</v>
      </c>
      <c r="B18" s="80" t="s">
        <v>77</v>
      </c>
      <c r="C18" s="81">
        <v>57</v>
      </c>
      <c r="D18" s="81">
        <v>17</v>
      </c>
      <c r="E18" s="81">
        <v>14</v>
      </c>
      <c r="F18" s="81">
        <v>0</v>
      </c>
      <c r="G18" s="81">
        <v>88</v>
      </c>
      <c r="H18" s="7">
        <v>1460.91</v>
      </c>
    </row>
    <row r="19" spans="1:8" x14ac:dyDescent="0.3">
      <c r="A19" s="80" t="s">
        <v>416</v>
      </c>
      <c r="B19" s="80" t="s">
        <v>95</v>
      </c>
      <c r="C19" s="81">
        <v>107</v>
      </c>
      <c r="D19" s="81">
        <v>8</v>
      </c>
      <c r="E19" s="81">
        <v>8</v>
      </c>
      <c r="F19" s="81">
        <v>0</v>
      </c>
      <c r="G19" s="81">
        <v>123</v>
      </c>
      <c r="H19" s="7">
        <v>1520.95</v>
      </c>
    </row>
    <row r="20" spans="1:8" x14ac:dyDescent="0.3">
      <c r="A20" s="80" t="s">
        <v>416</v>
      </c>
      <c r="B20" s="80" t="s">
        <v>96</v>
      </c>
      <c r="C20" s="81">
        <v>198</v>
      </c>
      <c r="D20" s="81">
        <v>9</v>
      </c>
      <c r="E20" s="81">
        <v>12</v>
      </c>
      <c r="F20" s="81">
        <v>0</v>
      </c>
      <c r="G20" s="81">
        <v>219</v>
      </c>
      <c r="H20" s="7">
        <v>1332.17</v>
      </c>
    </row>
    <row r="21" spans="1:8" x14ac:dyDescent="0.3">
      <c r="A21" s="80" t="s">
        <v>416</v>
      </c>
      <c r="B21" s="80" t="s">
        <v>97</v>
      </c>
      <c r="C21" s="81">
        <v>197</v>
      </c>
      <c r="D21" s="81">
        <v>8</v>
      </c>
      <c r="E21" s="81">
        <v>6</v>
      </c>
      <c r="F21" s="81">
        <v>0</v>
      </c>
      <c r="G21" s="81">
        <v>211</v>
      </c>
      <c r="H21" s="7">
        <v>1239.72</v>
      </c>
    </row>
    <row r="22" spans="1:8" x14ac:dyDescent="0.3">
      <c r="A22" s="80" t="s">
        <v>416</v>
      </c>
      <c r="B22" s="80" t="s">
        <v>98</v>
      </c>
      <c r="C22" s="81">
        <v>284</v>
      </c>
      <c r="D22" s="81">
        <v>5</v>
      </c>
      <c r="E22" s="81">
        <v>5</v>
      </c>
      <c r="F22" s="81">
        <v>0</v>
      </c>
      <c r="G22" s="81">
        <v>294</v>
      </c>
      <c r="H22" s="7">
        <v>1402.3</v>
      </c>
    </row>
    <row r="23" spans="1:8" x14ac:dyDescent="0.3">
      <c r="A23" s="80" t="s">
        <v>416</v>
      </c>
      <c r="B23" s="80" t="s">
        <v>99</v>
      </c>
      <c r="C23" s="81">
        <v>32</v>
      </c>
      <c r="D23" s="81">
        <v>2</v>
      </c>
      <c r="E23" s="81">
        <v>0</v>
      </c>
      <c r="F23" s="81">
        <v>4</v>
      </c>
      <c r="G23" s="81">
        <v>38</v>
      </c>
      <c r="H23" s="7">
        <v>1312.33</v>
      </c>
    </row>
    <row r="24" spans="1:8" x14ac:dyDescent="0.3">
      <c r="A24" s="80" t="s">
        <v>416</v>
      </c>
      <c r="B24" s="80" t="s">
        <v>100</v>
      </c>
      <c r="C24" s="81">
        <v>5</v>
      </c>
      <c r="D24" s="81">
        <v>1</v>
      </c>
      <c r="E24" s="81">
        <v>0</v>
      </c>
      <c r="F24" s="81">
        <v>0</v>
      </c>
      <c r="G24" s="81">
        <v>6</v>
      </c>
      <c r="H24" s="7">
        <v>1227.6400000000001</v>
      </c>
    </row>
    <row r="25" spans="1:8" x14ac:dyDescent="0.3">
      <c r="A25" s="80" t="s">
        <v>416</v>
      </c>
      <c r="B25" s="80" t="s">
        <v>101</v>
      </c>
      <c r="C25" s="81">
        <v>3</v>
      </c>
      <c r="D25" s="81">
        <v>1</v>
      </c>
      <c r="E25" s="81">
        <v>0</v>
      </c>
      <c r="F25" s="81">
        <v>2</v>
      </c>
      <c r="G25" s="81">
        <v>6</v>
      </c>
      <c r="H25" s="7">
        <v>949.2</v>
      </c>
    </row>
    <row r="26" spans="1:8" x14ac:dyDescent="0.3">
      <c r="A26" s="80" t="s">
        <v>416</v>
      </c>
      <c r="B26" s="80" t="s">
        <v>109</v>
      </c>
      <c r="C26" s="81">
        <v>0</v>
      </c>
      <c r="D26" s="81">
        <v>2</v>
      </c>
      <c r="E26" s="81">
        <v>0</v>
      </c>
      <c r="F26" s="81">
        <v>0</v>
      </c>
      <c r="G26" s="81">
        <v>2</v>
      </c>
      <c r="H26" s="7">
        <v>492.43</v>
      </c>
    </row>
    <row r="27" spans="1:8" x14ac:dyDescent="0.3">
      <c r="A27" s="80" t="s">
        <v>416</v>
      </c>
      <c r="B27" s="80" t="s">
        <v>110</v>
      </c>
      <c r="C27" s="81">
        <v>1</v>
      </c>
      <c r="D27" s="81">
        <v>3</v>
      </c>
      <c r="E27" s="81">
        <v>0</v>
      </c>
      <c r="F27" s="81">
        <v>0</v>
      </c>
      <c r="G27" s="81">
        <v>4</v>
      </c>
      <c r="H27" s="7">
        <v>810.12</v>
      </c>
    </row>
    <row r="28" spans="1:8" x14ac:dyDescent="0.3">
      <c r="A28" s="80" t="s">
        <v>416</v>
      </c>
      <c r="B28" s="80" t="s">
        <v>111</v>
      </c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7">
        <v>0</v>
      </c>
    </row>
    <row r="29" spans="1:8" x14ac:dyDescent="0.3">
      <c r="A29" s="80" t="s">
        <v>416</v>
      </c>
      <c r="B29" s="80" t="s">
        <v>420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7">
        <v>0</v>
      </c>
    </row>
    <row r="30" spans="1:8" x14ac:dyDescent="0.3">
      <c r="A30" s="80" t="s">
        <v>416</v>
      </c>
      <c r="B30" s="80" t="s">
        <v>485</v>
      </c>
      <c r="C30" s="81">
        <v>884</v>
      </c>
      <c r="D30" s="81">
        <v>106</v>
      </c>
      <c r="E30" s="81">
        <v>45</v>
      </c>
      <c r="F30" s="81">
        <v>6</v>
      </c>
      <c r="G30" s="81">
        <v>1041</v>
      </c>
      <c r="H30" s="7">
        <v>1308.3900000000001</v>
      </c>
    </row>
    <row r="31" spans="1:8" x14ac:dyDescent="0.3">
      <c r="A31" s="80" t="s">
        <v>492</v>
      </c>
      <c r="B31" s="80" t="s">
        <v>76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7">
        <v>0</v>
      </c>
    </row>
    <row r="32" spans="1:8" x14ac:dyDescent="0.3">
      <c r="A32" s="80" t="s">
        <v>492</v>
      </c>
      <c r="B32" s="80" t="s">
        <v>77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7">
        <v>0</v>
      </c>
    </row>
    <row r="33" spans="1:8" x14ac:dyDescent="0.3">
      <c r="A33" s="80" t="s">
        <v>492</v>
      </c>
      <c r="B33" s="80" t="s">
        <v>95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7">
        <v>0</v>
      </c>
    </row>
    <row r="34" spans="1:8" x14ac:dyDescent="0.3">
      <c r="A34" s="80" t="s">
        <v>492</v>
      </c>
      <c r="B34" s="80" t="s">
        <v>96</v>
      </c>
      <c r="C34" s="81">
        <v>1</v>
      </c>
      <c r="D34" s="81">
        <v>1</v>
      </c>
      <c r="E34" s="81">
        <v>0</v>
      </c>
      <c r="F34" s="81">
        <v>0</v>
      </c>
      <c r="G34" s="81">
        <v>2</v>
      </c>
      <c r="H34" s="7">
        <v>2572.63</v>
      </c>
    </row>
    <row r="35" spans="1:8" x14ac:dyDescent="0.3">
      <c r="A35" s="80" t="s">
        <v>492</v>
      </c>
      <c r="B35" s="80" t="s">
        <v>97</v>
      </c>
      <c r="C35" s="81">
        <v>2</v>
      </c>
      <c r="D35" s="81">
        <v>0</v>
      </c>
      <c r="E35" s="81">
        <v>0</v>
      </c>
      <c r="F35" s="81">
        <v>0</v>
      </c>
      <c r="G35" s="81">
        <v>2</v>
      </c>
      <c r="H35" s="7">
        <v>2643.51</v>
      </c>
    </row>
    <row r="36" spans="1:8" x14ac:dyDescent="0.3">
      <c r="A36" s="80" t="s">
        <v>492</v>
      </c>
      <c r="B36" s="80" t="s">
        <v>98</v>
      </c>
      <c r="C36" s="81">
        <v>0</v>
      </c>
      <c r="D36" s="81">
        <v>0</v>
      </c>
      <c r="E36" s="81">
        <v>0</v>
      </c>
      <c r="F36" s="81">
        <v>0</v>
      </c>
      <c r="G36" s="81">
        <v>0</v>
      </c>
      <c r="H36" s="7">
        <v>0</v>
      </c>
    </row>
    <row r="37" spans="1:8" x14ac:dyDescent="0.3">
      <c r="A37" s="80" t="s">
        <v>492</v>
      </c>
      <c r="B37" s="80" t="s">
        <v>99</v>
      </c>
      <c r="C37" s="81">
        <v>0</v>
      </c>
      <c r="D37" s="81">
        <v>0</v>
      </c>
      <c r="E37" s="81">
        <v>0</v>
      </c>
      <c r="F37" s="81">
        <v>0</v>
      </c>
      <c r="G37" s="81">
        <v>0</v>
      </c>
      <c r="H37" s="7">
        <v>0</v>
      </c>
    </row>
    <row r="38" spans="1:8" x14ac:dyDescent="0.3">
      <c r="A38" s="80" t="s">
        <v>492</v>
      </c>
      <c r="B38" s="80" t="s">
        <v>100</v>
      </c>
      <c r="C38" s="81">
        <v>0</v>
      </c>
      <c r="D38" s="81">
        <v>2</v>
      </c>
      <c r="E38" s="81">
        <v>0</v>
      </c>
      <c r="F38" s="81">
        <v>0</v>
      </c>
      <c r="G38" s="81">
        <v>2</v>
      </c>
      <c r="H38" s="7">
        <v>1280.27</v>
      </c>
    </row>
    <row r="39" spans="1:8" x14ac:dyDescent="0.3">
      <c r="A39" s="80" t="s">
        <v>492</v>
      </c>
      <c r="B39" s="80" t="s">
        <v>101</v>
      </c>
      <c r="C39" s="81">
        <v>0</v>
      </c>
      <c r="D39" s="81">
        <v>2</v>
      </c>
      <c r="E39" s="81">
        <v>0</v>
      </c>
      <c r="F39" s="81">
        <v>0</v>
      </c>
      <c r="G39" s="81">
        <v>2</v>
      </c>
      <c r="H39" s="7">
        <v>1998.77</v>
      </c>
    </row>
    <row r="40" spans="1:8" x14ac:dyDescent="0.3">
      <c r="A40" s="80" t="s">
        <v>492</v>
      </c>
      <c r="B40" s="80" t="s">
        <v>109</v>
      </c>
      <c r="C40" s="81">
        <v>0</v>
      </c>
      <c r="D40" s="81">
        <v>0</v>
      </c>
      <c r="E40" s="81">
        <v>0</v>
      </c>
      <c r="F40" s="81">
        <v>0</v>
      </c>
      <c r="G40" s="81">
        <v>0</v>
      </c>
      <c r="H40" s="7">
        <v>0</v>
      </c>
    </row>
    <row r="41" spans="1:8" x14ac:dyDescent="0.3">
      <c r="A41" s="80" t="s">
        <v>492</v>
      </c>
      <c r="B41" s="80" t="s">
        <v>110</v>
      </c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7">
        <v>0</v>
      </c>
    </row>
    <row r="42" spans="1:8" x14ac:dyDescent="0.3">
      <c r="A42" s="80" t="s">
        <v>492</v>
      </c>
      <c r="B42" s="80" t="s">
        <v>111</v>
      </c>
      <c r="C42" s="81">
        <v>0</v>
      </c>
      <c r="D42" s="81">
        <v>1</v>
      </c>
      <c r="E42" s="81">
        <v>0</v>
      </c>
      <c r="F42" s="81">
        <v>0</v>
      </c>
      <c r="G42" s="81">
        <v>1</v>
      </c>
      <c r="H42" s="7">
        <v>871.81</v>
      </c>
    </row>
    <row r="43" spans="1:8" x14ac:dyDescent="0.3">
      <c r="A43" s="80" t="s">
        <v>492</v>
      </c>
      <c r="B43" s="80" t="s">
        <v>420</v>
      </c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7">
        <v>0</v>
      </c>
    </row>
    <row r="44" spans="1:8" x14ac:dyDescent="0.3">
      <c r="A44" s="80" t="s">
        <v>492</v>
      </c>
      <c r="B44" s="80" t="s">
        <v>485</v>
      </c>
      <c r="C44" s="81">
        <v>3</v>
      </c>
      <c r="D44" s="81">
        <v>6</v>
      </c>
      <c r="E44" s="81">
        <v>0</v>
      </c>
      <c r="F44" s="81">
        <v>0</v>
      </c>
      <c r="G44" s="81">
        <v>9</v>
      </c>
      <c r="H44" s="7">
        <v>1984.68</v>
      </c>
    </row>
    <row r="45" spans="1:8" x14ac:dyDescent="0.3">
      <c r="A45" s="80" t="s">
        <v>555</v>
      </c>
      <c r="B45" s="80" t="s">
        <v>76</v>
      </c>
      <c r="C45" s="81">
        <v>0</v>
      </c>
      <c r="D45" s="81">
        <v>307</v>
      </c>
      <c r="E45" s="81">
        <v>2</v>
      </c>
      <c r="F45" s="81">
        <v>0</v>
      </c>
      <c r="G45" s="81">
        <v>309</v>
      </c>
      <c r="H45" s="7">
        <v>47.59</v>
      </c>
    </row>
    <row r="46" spans="1:8" x14ac:dyDescent="0.3">
      <c r="A46" s="80" t="s">
        <v>555</v>
      </c>
      <c r="B46" s="80" t="s">
        <v>77</v>
      </c>
      <c r="C46" s="81">
        <v>15</v>
      </c>
      <c r="D46" s="81">
        <v>90</v>
      </c>
      <c r="E46" s="81">
        <v>343</v>
      </c>
      <c r="F46" s="81">
        <v>0</v>
      </c>
      <c r="G46" s="81">
        <v>448</v>
      </c>
      <c r="H46" s="7">
        <v>63.08</v>
      </c>
    </row>
    <row r="47" spans="1:8" x14ac:dyDescent="0.3">
      <c r="A47" s="80" t="s">
        <v>555</v>
      </c>
      <c r="B47" s="80" t="s">
        <v>95</v>
      </c>
      <c r="C47" s="81">
        <v>95</v>
      </c>
      <c r="D47" s="81">
        <v>94</v>
      </c>
      <c r="E47" s="81">
        <v>285</v>
      </c>
      <c r="F47" s="81">
        <v>0</v>
      </c>
      <c r="G47" s="81">
        <v>474</v>
      </c>
      <c r="H47" s="7">
        <v>141.96</v>
      </c>
    </row>
    <row r="48" spans="1:8" x14ac:dyDescent="0.3">
      <c r="A48" s="80" t="s">
        <v>555</v>
      </c>
      <c r="B48" s="80" t="s">
        <v>96</v>
      </c>
      <c r="C48" s="81">
        <v>415</v>
      </c>
      <c r="D48" s="81">
        <v>167</v>
      </c>
      <c r="E48" s="81">
        <v>394</v>
      </c>
      <c r="F48" s="81">
        <v>0</v>
      </c>
      <c r="G48" s="81">
        <v>976</v>
      </c>
      <c r="H48" s="7">
        <v>187.73</v>
      </c>
    </row>
    <row r="49" spans="1:8" x14ac:dyDescent="0.3">
      <c r="A49" s="80" t="s">
        <v>555</v>
      </c>
      <c r="B49" s="80" t="s">
        <v>97</v>
      </c>
      <c r="C49" s="81">
        <v>2200</v>
      </c>
      <c r="D49" s="81">
        <v>256</v>
      </c>
      <c r="E49" s="81">
        <v>310</v>
      </c>
      <c r="F49" s="81">
        <v>0</v>
      </c>
      <c r="G49" s="81">
        <v>2766</v>
      </c>
      <c r="H49" s="7">
        <v>199.07</v>
      </c>
    </row>
    <row r="50" spans="1:8" x14ac:dyDescent="0.3">
      <c r="A50" s="80" t="s">
        <v>555</v>
      </c>
      <c r="B50" s="80" t="s">
        <v>98</v>
      </c>
      <c r="C50" s="81">
        <v>1526</v>
      </c>
      <c r="D50" s="81">
        <v>499</v>
      </c>
      <c r="E50" s="81">
        <v>152</v>
      </c>
      <c r="F50" s="81">
        <v>0</v>
      </c>
      <c r="G50" s="81">
        <v>2177</v>
      </c>
      <c r="H50" s="7">
        <v>196.56</v>
      </c>
    </row>
    <row r="51" spans="1:8" x14ac:dyDescent="0.3">
      <c r="A51" s="80" t="s">
        <v>555</v>
      </c>
      <c r="B51" s="80" t="s">
        <v>99</v>
      </c>
      <c r="C51" s="81">
        <v>180</v>
      </c>
      <c r="D51" s="81">
        <v>709</v>
      </c>
      <c r="E51" s="81">
        <v>29</v>
      </c>
      <c r="F51" s="81">
        <v>0</v>
      </c>
      <c r="G51" s="81">
        <v>918</v>
      </c>
      <c r="H51" s="7">
        <v>142.63</v>
      </c>
    </row>
    <row r="52" spans="1:8" x14ac:dyDescent="0.3">
      <c r="A52" s="80" t="s">
        <v>555</v>
      </c>
      <c r="B52" s="80" t="s">
        <v>100</v>
      </c>
      <c r="C52" s="81">
        <v>26</v>
      </c>
      <c r="D52" s="81">
        <v>897</v>
      </c>
      <c r="E52" s="81">
        <v>4</v>
      </c>
      <c r="F52" s="81">
        <v>0</v>
      </c>
      <c r="G52" s="81">
        <v>927</v>
      </c>
      <c r="H52" s="7">
        <v>121.4</v>
      </c>
    </row>
    <row r="53" spans="1:8" x14ac:dyDescent="0.3">
      <c r="A53" s="80" t="s">
        <v>555</v>
      </c>
      <c r="B53" s="80" t="s">
        <v>101</v>
      </c>
      <c r="C53" s="81">
        <v>9</v>
      </c>
      <c r="D53" s="81">
        <v>755</v>
      </c>
      <c r="E53" s="81">
        <v>4</v>
      </c>
      <c r="F53" s="81">
        <v>0</v>
      </c>
      <c r="G53" s="81">
        <v>768</v>
      </c>
      <c r="H53" s="7">
        <v>109.16</v>
      </c>
    </row>
    <row r="54" spans="1:8" x14ac:dyDescent="0.3">
      <c r="A54" s="80" t="s">
        <v>555</v>
      </c>
      <c r="B54" s="80" t="s">
        <v>109</v>
      </c>
      <c r="C54" s="81">
        <v>3</v>
      </c>
      <c r="D54" s="81">
        <v>604</v>
      </c>
      <c r="E54" s="81">
        <v>0</v>
      </c>
      <c r="F54" s="81">
        <v>0</v>
      </c>
      <c r="G54" s="81">
        <v>607</v>
      </c>
      <c r="H54" s="7">
        <v>103.67</v>
      </c>
    </row>
    <row r="55" spans="1:8" x14ac:dyDescent="0.3">
      <c r="A55" s="80" t="s">
        <v>555</v>
      </c>
      <c r="B55" s="80" t="s">
        <v>110</v>
      </c>
      <c r="C55" s="81">
        <v>0</v>
      </c>
      <c r="D55" s="81">
        <v>263</v>
      </c>
      <c r="E55" s="81">
        <v>0</v>
      </c>
      <c r="F55" s="81">
        <v>0</v>
      </c>
      <c r="G55" s="81">
        <v>263</v>
      </c>
      <c r="H55" s="7">
        <v>92.73</v>
      </c>
    </row>
    <row r="56" spans="1:8" x14ac:dyDescent="0.3">
      <c r="A56" s="80" t="s">
        <v>555</v>
      </c>
      <c r="B56" s="80" t="s">
        <v>111</v>
      </c>
      <c r="C56" s="81">
        <v>1</v>
      </c>
      <c r="D56" s="81">
        <v>52</v>
      </c>
      <c r="E56" s="81">
        <v>0</v>
      </c>
      <c r="F56" s="81">
        <v>0</v>
      </c>
      <c r="G56" s="81">
        <v>53</v>
      </c>
      <c r="H56" s="7">
        <v>94.98</v>
      </c>
    </row>
    <row r="57" spans="1:8" x14ac:dyDescent="0.3">
      <c r="A57" s="80" t="s">
        <v>555</v>
      </c>
      <c r="B57" s="80" t="s">
        <v>420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7">
        <v>0</v>
      </c>
    </row>
    <row r="58" spans="1:8" x14ac:dyDescent="0.3">
      <c r="A58" s="80" t="s">
        <v>555</v>
      </c>
      <c r="B58" s="80" t="s">
        <v>485</v>
      </c>
      <c r="C58" s="81">
        <v>4470</v>
      </c>
      <c r="D58" s="81">
        <v>4693</v>
      </c>
      <c r="E58" s="81">
        <v>1523</v>
      </c>
      <c r="F58" s="81">
        <v>0</v>
      </c>
      <c r="G58" s="81">
        <v>10686</v>
      </c>
      <c r="H58" s="7">
        <v>158.31</v>
      </c>
    </row>
    <row r="59" spans="1:8" x14ac:dyDescent="0.3">
      <c r="A59" s="80" t="s">
        <v>588</v>
      </c>
      <c r="B59" s="80" t="s">
        <v>76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  <c r="H59" s="7">
        <v>0</v>
      </c>
    </row>
    <row r="60" spans="1:8" x14ac:dyDescent="0.3">
      <c r="A60" s="80" t="s">
        <v>588</v>
      </c>
      <c r="B60" s="80" t="s">
        <v>77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7">
        <v>0</v>
      </c>
    </row>
    <row r="61" spans="1:8" x14ac:dyDescent="0.3">
      <c r="A61" s="80" t="s">
        <v>588</v>
      </c>
      <c r="B61" s="80" t="s">
        <v>95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7">
        <v>0</v>
      </c>
    </row>
    <row r="62" spans="1:8" x14ac:dyDescent="0.3">
      <c r="A62" s="80" t="s">
        <v>588</v>
      </c>
      <c r="B62" s="80" t="s">
        <v>96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7">
        <v>0</v>
      </c>
    </row>
    <row r="63" spans="1:8" x14ac:dyDescent="0.3">
      <c r="A63" s="80" t="s">
        <v>588</v>
      </c>
      <c r="B63" s="80" t="s">
        <v>97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7">
        <v>0</v>
      </c>
    </row>
    <row r="64" spans="1:8" x14ac:dyDescent="0.3">
      <c r="A64" s="80" t="s">
        <v>588</v>
      </c>
      <c r="B64" s="80" t="s">
        <v>98</v>
      </c>
      <c r="C64" s="81">
        <v>0</v>
      </c>
      <c r="D64" s="81">
        <v>0</v>
      </c>
      <c r="E64" s="81">
        <v>0</v>
      </c>
      <c r="F64" s="81">
        <v>101</v>
      </c>
      <c r="G64" s="81">
        <v>101</v>
      </c>
      <c r="H64" s="7">
        <v>370.99</v>
      </c>
    </row>
    <row r="65" spans="1:8" x14ac:dyDescent="0.3">
      <c r="A65" s="80" t="s">
        <v>588</v>
      </c>
      <c r="B65" s="80" t="s">
        <v>99</v>
      </c>
      <c r="C65" s="81">
        <v>0</v>
      </c>
      <c r="D65" s="81">
        <v>0</v>
      </c>
      <c r="E65" s="81">
        <v>0</v>
      </c>
      <c r="F65" s="81">
        <v>58</v>
      </c>
      <c r="G65" s="81">
        <v>58</v>
      </c>
      <c r="H65" s="7">
        <v>371.49</v>
      </c>
    </row>
    <row r="66" spans="1:8" x14ac:dyDescent="0.3">
      <c r="A66" s="80" t="s">
        <v>588</v>
      </c>
      <c r="B66" s="80" t="s">
        <v>100</v>
      </c>
      <c r="C66" s="81">
        <v>0</v>
      </c>
      <c r="D66" s="81">
        <v>0</v>
      </c>
      <c r="E66" s="81">
        <v>0</v>
      </c>
      <c r="F66" s="81">
        <v>8</v>
      </c>
      <c r="G66" s="81">
        <v>8</v>
      </c>
      <c r="H66" s="7">
        <v>385.2</v>
      </c>
    </row>
    <row r="67" spans="1:8" x14ac:dyDescent="0.3">
      <c r="A67" s="80" t="s">
        <v>588</v>
      </c>
      <c r="B67" s="80" t="s">
        <v>101</v>
      </c>
      <c r="C67" s="81">
        <v>0</v>
      </c>
      <c r="D67" s="81">
        <v>0</v>
      </c>
      <c r="E67" s="81">
        <v>0</v>
      </c>
      <c r="F67" s="81">
        <v>2</v>
      </c>
      <c r="G67" s="81">
        <v>2</v>
      </c>
      <c r="H67" s="7">
        <v>418.95</v>
      </c>
    </row>
    <row r="68" spans="1:8" x14ac:dyDescent="0.3">
      <c r="A68" s="80" t="s">
        <v>588</v>
      </c>
      <c r="B68" s="80" t="s">
        <v>109</v>
      </c>
      <c r="C68" s="81">
        <v>0</v>
      </c>
      <c r="D68" s="81">
        <v>0</v>
      </c>
      <c r="E68" s="81">
        <v>0</v>
      </c>
      <c r="F68" s="81">
        <v>1</v>
      </c>
      <c r="G68" s="81">
        <v>1</v>
      </c>
      <c r="H68" s="7">
        <v>418.95</v>
      </c>
    </row>
    <row r="69" spans="1:8" x14ac:dyDescent="0.3">
      <c r="A69" s="80" t="s">
        <v>588</v>
      </c>
      <c r="B69" s="80" t="s">
        <v>110</v>
      </c>
      <c r="C69" s="81">
        <v>0</v>
      </c>
      <c r="D69" s="81">
        <v>0</v>
      </c>
      <c r="E69" s="81">
        <v>0</v>
      </c>
      <c r="F69" s="81">
        <v>0</v>
      </c>
      <c r="G69" s="81">
        <v>0</v>
      </c>
      <c r="H69" s="7">
        <v>0</v>
      </c>
    </row>
    <row r="70" spans="1:8" x14ac:dyDescent="0.3">
      <c r="A70" s="80" t="s">
        <v>588</v>
      </c>
      <c r="B70" s="80" t="s">
        <v>111</v>
      </c>
      <c r="C70" s="81">
        <v>0</v>
      </c>
      <c r="D70" s="81">
        <v>0</v>
      </c>
      <c r="E70" s="81">
        <v>0</v>
      </c>
      <c r="F70" s="81">
        <v>0</v>
      </c>
      <c r="G70" s="81">
        <v>0</v>
      </c>
      <c r="H70" s="7">
        <v>0</v>
      </c>
    </row>
    <row r="71" spans="1:8" x14ac:dyDescent="0.3">
      <c r="A71" s="80" t="s">
        <v>588</v>
      </c>
      <c r="B71" s="80" t="s">
        <v>420</v>
      </c>
      <c r="C71" s="81">
        <v>0</v>
      </c>
      <c r="D71" s="81">
        <v>0</v>
      </c>
      <c r="E71" s="81">
        <v>0</v>
      </c>
      <c r="F71" s="81">
        <v>0</v>
      </c>
      <c r="G71" s="81">
        <v>0</v>
      </c>
      <c r="H71" s="7">
        <v>0</v>
      </c>
    </row>
    <row r="72" spans="1:8" x14ac:dyDescent="0.3">
      <c r="A72" s="80" t="s">
        <v>588</v>
      </c>
      <c r="B72" s="80" t="s">
        <v>485</v>
      </c>
      <c r="C72" s="81">
        <v>0</v>
      </c>
      <c r="D72" s="81">
        <v>0</v>
      </c>
      <c r="E72" s="81">
        <v>0</v>
      </c>
      <c r="F72" s="81">
        <v>170</v>
      </c>
      <c r="G72" s="81">
        <v>170</v>
      </c>
      <c r="H72" s="7">
        <v>372.68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Papaioannou Stauros</cp:lastModifiedBy>
  <cp:lastPrinted>2017-06-19T07:53:49Z</cp:lastPrinted>
  <dcterms:created xsi:type="dcterms:W3CDTF">2013-05-29T08:54:11Z</dcterms:created>
  <dcterms:modified xsi:type="dcterms:W3CDTF">2026-06-24T10:53:20Z</dcterms:modified>
</cp:coreProperties>
</file>